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NK Gantt Chart &amp; Burndown" sheetId="1" r:id="rId4"/>
    <sheet state="visible" name="Release Backlog" sheetId="2" r:id="rId5"/>
    <sheet state="visible" name="User Stories or Tasks" sheetId="3" r:id="rId6"/>
  </sheets>
  <definedNames/>
  <calcPr/>
  <extLst>
    <ext uri="GoogleSheetsCustomDataVersion2">
      <go:sheetsCustomData xmlns:go="http://customooxmlschemas.google.com/" r:id="rId7" roundtripDataChecksum="tcA/vAUPvW0CNWfO051C8FJCrrxApQc0NvzfVoxL3eM="/>
    </ext>
  </extLst>
</workbook>
</file>

<file path=xl/sharedStrings.xml><?xml version="1.0" encoding="utf-8"?>
<sst xmlns="http://schemas.openxmlformats.org/spreadsheetml/2006/main" count="547" uniqueCount="226">
  <si>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</si>
  <si>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</si>
  <si>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</si>
  <si>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</si>
  <si>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</si>
  <si>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</si>
  <si>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</si>
  <si>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</si>
  <si>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</si>
  <si>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</si>
  <si>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</si>
  <si>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</si>
  <si>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</si>
  <si>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</si>
  <si>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</si>
  <si>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</si>
  <si>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</si>
  <si>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</si>
  <si>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</si>
  <si>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</si>
  <si>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</si>
  <si>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</si>
  <si>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</si>
  <si>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</si>
  <si>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</si>
  <si>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</si>
  <si>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</si>
  <si>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</si>
  <si>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</si>
  <si>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</si>
  <si>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</si>
  <si>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</si>
  <si>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</si>
  <si>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</si>
  <si>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</si>
  <si>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</si>
  <si>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</si>
  <si>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Conceptions</t>
  </si>
  <si>
    <t>Project functionalities</t>
  </si>
  <si>
    <t>SS</t>
  </si>
  <si>
    <t>Research</t>
  </si>
  <si>
    <t>RG</t>
  </si>
  <si>
    <t>Projections</t>
  </si>
  <si>
    <t>PM</t>
  </si>
  <si>
    <t>Stakeholders</t>
  </si>
  <si>
    <t>CM</t>
  </si>
  <si>
    <t>Project Documentations</t>
  </si>
  <si>
    <t>User Stories</t>
  </si>
  <si>
    <t>Balsamiq</t>
  </si>
  <si>
    <t>Function Points</t>
  </si>
  <si>
    <t>COCOMOII</t>
  </si>
  <si>
    <t>System Configuration</t>
  </si>
  <si>
    <t>3,1</t>
  </si>
  <si>
    <t>Maven Configuration</t>
  </si>
  <si>
    <t>3,2</t>
  </si>
  <si>
    <t>Docker Configuration</t>
  </si>
  <si>
    <t>3,3</t>
  </si>
  <si>
    <t>PostegreSQL Configuration</t>
  </si>
  <si>
    <t>3,4</t>
  </si>
  <si>
    <t>RabbitMQ Configuration</t>
  </si>
  <si>
    <t>3,5</t>
  </si>
  <si>
    <t>Web Interface Configuration</t>
  </si>
  <si>
    <t>3,6</t>
  </si>
  <si>
    <t>Broadcast Configuration</t>
  </si>
  <si>
    <t>3,7</t>
  </si>
  <si>
    <t>Multiple Docker-Compose organization</t>
  </si>
  <si>
    <t>3,8</t>
  </si>
  <si>
    <t>REST API Configuration</t>
  </si>
  <si>
    <t>4</t>
  </si>
  <si>
    <t>Referendum Implementation Backend</t>
  </si>
  <si>
    <t>4,1</t>
  </si>
  <si>
    <t>Referendum proposal functionality</t>
  </si>
  <si>
    <t>4,2</t>
  </si>
  <si>
    <t>Referendum answer functionality</t>
  </si>
  <si>
    <t>4,3</t>
  </si>
  <si>
    <t>Referendum display functionality</t>
  </si>
  <si>
    <t>4,4</t>
  </si>
  <si>
    <t>Supporting number view functionality</t>
  </si>
  <si>
    <t>4,5</t>
  </si>
  <si>
    <t>Referendum database organization</t>
  </si>
  <si>
    <t>4,6</t>
  </si>
  <si>
    <t>Consensus Referendum database organization</t>
  </si>
  <si>
    <t>4,7</t>
  </si>
  <si>
    <t xml:space="preserve">Referendum first Consensus </t>
  </si>
  <si>
    <t>4,8</t>
  </si>
  <si>
    <t>Referendum second Consensus</t>
  </si>
  <si>
    <t>4,9</t>
  </si>
  <si>
    <t>Citizens voting system</t>
  </si>
  <si>
    <t>5</t>
  </si>
  <si>
    <t>Setting Implementation</t>
  </si>
  <si>
    <t>5,1</t>
  </si>
  <si>
    <t>Nation selection functionality</t>
  </si>
  <si>
    <t>5,2</t>
  </si>
  <si>
    <t>Citizen registration functionality</t>
  </si>
  <si>
    <t>5,3</t>
  </si>
  <si>
    <t>Citizen authentication functionality</t>
  </si>
  <si>
    <t>5,4</t>
  </si>
  <si>
    <t>Nation representative auth functionality</t>
  </si>
  <si>
    <t>6</t>
  </si>
  <si>
    <t>Referendum Implementation Frontend</t>
  </si>
  <si>
    <t>6,1</t>
  </si>
  <si>
    <t>Referendum display</t>
  </si>
  <si>
    <t>6,2</t>
  </si>
  <si>
    <t>Citizens voting interface</t>
  </si>
  <si>
    <t>6,3</t>
  </si>
  <si>
    <t>Citizen Registration interface</t>
  </si>
  <si>
    <t>6,4</t>
  </si>
  <si>
    <t>Citizen Authentication interface</t>
  </si>
  <si>
    <t>6,5</t>
  </si>
  <si>
    <t>Nation representative Authentication interface</t>
  </si>
  <si>
    <t>6,6</t>
  </si>
  <si>
    <t>Referendum proposal interface</t>
  </si>
  <si>
    <t>6,7</t>
  </si>
  <si>
    <t>Referendum answer interface</t>
  </si>
  <si>
    <t>6,8</t>
  </si>
  <si>
    <t>Referendum results interface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</si>
  <si>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</si>
  <si>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</si>
  <si>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</si>
  <si>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</si>
  <si>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</si>
  <si>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</si>
  <si>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</si>
  <si>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</si>
  <si>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</si>
  <si>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</si>
  <si>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</si>
  <si>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</si>
  <si>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</si>
  <si>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</si>
  <si>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</si>
  <si>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</si>
  <si>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</si>
  <si>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</si>
  <si>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High</t>
  </si>
  <si>
    <t>Building the idea of the project</t>
  </si>
  <si>
    <t>Completed</t>
  </si>
  <si>
    <t>Not Started</t>
  </si>
  <si>
    <t>Medium</t>
  </si>
  <si>
    <t xml:space="preserve">Doing research of the tools </t>
  </si>
  <si>
    <t>In Progress</t>
  </si>
  <si>
    <t>Low</t>
  </si>
  <si>
    <t>Define the projections and the workflow</t>
  </si>
  <si>
    <t>Define the stakeholders of the project</t>
  </si>
  <si>
    <t>Define the user stories of the system</t>
  </si>
  <si>
    <t>Build the project from scratch</t>
  </si>
  <si>
    <t>Fix the function points</t>
  </si>
  <si>
    <t>Use of COCOMO Method</t>
  </si>
  <si>
    <t>Setup the Maven deployments</t>
  </si>
  <si>
    <t>Setup the JAVA User API server as a docker image</t>
  </si>
  <si>
    <t>Setup and configure the PostegreSQL as a Docker image</t>
  </si>
  <si>
    <t>Setup and configure the RabbitMQ server as a Docker image</t>
  </si>
  <si>
    <t>Create the Web Interface Configurationand create basic preliminary GUI</t>
  </si>
  <si>
    <t>Configurate the Broadcast Service to allow the exchange of messages between different Nations</t>
  </si>
  <si>
    <t>Setup and organise the different Docker-Compose</t>
  </si>
  <si>
    <t>Setup the REST API Configuration</t>
  </si>
  <si>
    <t>Create functionality to propose referendum</t>
  </si>
  <si>
    <t>Create functionality to answer referendum</t>
  </si>
  <si>
    <t>Create functionality to display referendum on page</t>
  </si>
  <si>
    <t>Create functionality to display info about the referendum (number of votes)</t>
  </si>
  <si>
    <t>Organise the object Referendum in the database</t>
  </si>
  <si>
    <t>Organise the object Consensus Referendum in the database</t>
  </si>
  <si>
    <t>Build the Consensus primitive to decide if the nations want to do the Referendum</t>
  </si>
  <si>
    <t>Build the Consensus primitive to decide if the citizens agree with the Referendum</t>
  </si>
  <si>
    <t xml:space="preserve">Build the primitive to allow the citizens to vote </t>
  </si>
  <si>
    <t>Create functionality to allow selection of the Nation</t>
  </si>
  <si>
    <t>Create functionality to allow registration of the user</t>
  </si>
  <si>
    <t>Create functionality to allow authentication and access of the user</t>
  </si>
  <si>
    <t xml:space="preserve">Create functionality to allow authentication and access of the nation </t>
  </si>
  <si>
    <t>Build interface for the display of the Referendum</t>
  </si>
  <si>
    <t>Build interface for the voting of the citizens</t>
  </si>
  <si>
    <t>Build interface for the Citizen registration</t>
  </si>
  <si>
    <t>Build interface for the Citizen authentication</t>
  </si>
  <si>
    <t>Build interface for the Nation representative authentication</t>
  </si>
  <si>
    <t>Build interface for the proposal of the Referendum</t>
  </si>
  <si>
    <t>Build interface for the answer of the Referendum</t>
  </si>
  <si>
    <t>Build interface for the results of the Referendum</t>
  </si>
  <si>
    <t>USER STORIES or TASKS</t>
  </si>
  <si>
    <t>ADDED BY</t>
  </si>
  <si>
    <t>DATED ADDED</t>
  </si>
  <si>
    <t>Nation selection</t>
  </si>
  <si>
    <t>As a citizen, I want to select  the nation related to my legal citizenship, so that I can navigate in the page hosted by that nation</t>
  </si>
  <si>
    <t>Chiara Maggi</t>
  </si>
  <si>
    <t>x</t>
  </si>
  <si>
    <t>Citizen registration</t>
  </si>
  <si>
    <t>As a citizen, I want to register myself in the page hosted by the nation related to my legal citizenship, so that I can authenticate myself in the future</t>
  </si>
  <si>
    <t>Riccardo Gobbato</t>
  </si>
  <si>
    <t>Citizen authentication</t>
  </si>
  <si>
    <t>As a citizen, I want to authenticate myself in the the page hosted by the nation related to my legal citizenship, so that I can access the national service</t>
  </si>
  <si>
    <t>Nation representative authentication</t>
  </si>
  <si>
    <t>As a nation representative, I want to authenticate myself in the context of my nation, so that I can manage the national service</t>
  </si>
  <si>
    <t>Simone Scaccia</t>
  </si>
  <si>
    <t>Citizen personal area</t>
  </si>
  <si>
    <t>As a citizen, I want to have a personal area displaying the possible services, so that I can choose a service (referendum, survey, information)</t>
  </si>
  <si>
    <t>Supporting number at nation side</t>
  </si>
  <si>
    <t xml:space="preserve">As a nation representative, I want to keep track of the number of supporting citizens in the context of a certain referendum idea, so that I can decide if declare or not the referendum, on the base of a certain threshold </t>
  </si>
  <si>
    <t>Supporting number at citizen side</t>
  </si>
  <si>
    <t>As a citizen, I want to see the number of supporting citizens in the context of a certain referendum idea, so that I can be informed about the evolution of the referendum idea support</t>
  </si>
  <si>
    <t>Supported referendum acceptance notification</t>
  </si>
  <si>
    <t>As a citizen, I want to receive a notification when a supported national referendum idea has reached the 1% threshold, so that I can know it has been accepted</t>
  </si>
  <si>
    <t>National referendum declaration</t>
  </si>
  <si>
    <t>As a nation rapresentative, I want to declare a new national referendum, constituted by one question with "Yes" or "No" answer, so that I can obtain votes from citizens of my nation</t>
  </si>
  <si>
    <t>Pasquale Mocerino</t>
  </si>
  <si>
    <t>European referendum idea (consensus)</t>
  </si>
  <si>
    <t>As a nation representative, I want to propose an idea for an European referendum to other European nations, so that it can be proposed to all European citizens</t>
  </si>
  <si>
    <t>European referendum declaration</t>
  </si>
  <si>
    <t>As a nation representative, I want to declare a new accepted European referendum, constituted by one question with "Yes" or "No" answer, so that I can obtain votes from citizens of my nation</t>
  </si>
  <si>
    <t>As a citizen, I want to see the list of all referendums declared by my nation, distinguished between national ones and European ones, so that I can vote</t>
  </si>
  <si>
    <t>Nation referendum notification</t>
  </si>
  <si>
    <t>As a nation representative, I want to notify the citizens of my nation about a new declared referendum, so that I can inform them</t>
  </si>
  <si>
    <t>Citizen referendum notification</t>
  </si>
  <si>
    <t>As a citizen, I want to be notified by my nation about a new declared referendum, so that I can be up to date</t>
  </si>
  <si>
    <t>Citizen referendum vote</t>
  </si>
  <si>
    <t>As a citizen, I want to vote in a referendum declared by my nation, so that I can express my opinion</t>
  </si>
  <si>
    <t>Referendum results at nation side</t>
  </si>
  <si>
    <t>As a nation representative, I want to see the results of a declared referendum, so that I can take relative measures</t>
  </si>
  <si>
    <t>Referendum results at citizen site</t>
  </si>
  <si>
    <t>As a citizen, I want to see the results of a referendum declared by my nation, so that I can know the outcome</t>
  </si>
  <si>
    <t>European referendum ideas display (consensus)</t>
  </si>
  <si>
    <t>As a nation representative, I want to see all current European referendum ideas, so that I can know other nations opinions</t>
  </si>
  <si>
    <t>European referendum idea support (consensus)</t>
  </si>
  <si>
    <t>As a nation representative, I want to support or reject an idea of European referendum, so that the idea can be effectively proposed or not to European citizens</t>
  </si>
  <si>
    <t>European referendum idea result (consensus)</t>
  </si>
  <si>
    <t>As a nation representative, I want to see the final result of the supporting process related to an European referendum idea, so that I can know it has been accepted</t>
  </si>
  <si>
    <t>European referendum result</t>
  </si>
  <si>
    <t>As a nation representative, I want to see the final result of the voting process related to an European referendum, so that I can apply it if it has been approved by European citizens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</si>
</sst>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26">
    <font>
      <sz val="12.0"/>
      <color rgb="FF000000"/>
      <name val="Corbel"/>
      <scheme val="minor"/>
    </font>
    <font>
      <sz val="12.0"/>
      <color rgb="FF000000"/>
      <name val="Corbel"/>
    </font>
    <font>
      <b/>
      <sz val="24.0"/>
      <color rgb="FF345D7E"/>
      <name val="Arial"/>
    </font>
    <font>
      <b/>
      <sz val="10.0"/>
      <color rgb="FF558BB7"/>
      <name val="Arial"/>
    </font>
    <font>
      <sz val="10.0"/>
      <color rgb="FF000000"/>
      <name val="Arial"/>
    </font>
    <font>
      <b/>
      <sz val="16.0"/>
      <color rgb="FF7F7F7F"/>
      <name val="Arial"/>
    </font>
    <font>
      <b/>
      <sz val="9.0"/>
      <color rgb="FF000000"/>
      <name val="Arial"/>
    </font>
    <font/>
    <font>
      <b/>
      <sz val="8.0"/>
      <color rgb="FF000000"/>
      <name val="Arial"/>
    </font>
    <font>
      <b/>
      <sz val="10.0"/>
      <color rgb="FFFFFFFF"/>
      <name val="Arial"/>
    </font>
    <font>
      <b/>
      <sz val="10.0"/>
      <color rgb="FF000000"/>
      <name val="Arial"/>
    </font>
    <font>
      <sz val="9.0"/>
      <color rgb="FF000000"/>
      <name val="Arial"/>
    </font>
    <font>
      <sz val="9.0"/>
      <color theme="1"/>
      <name val="Arial"/>
    </font>
    <font>
      <sz val="12.0"/>
      <color theme="1"/>
      <name val="Corbel"/>
    </font>
    <font>
      <b/>
      <sz val="9.0"/>
      <color theme="1"/>
      <name val="Arial"/>
    </font>
    <font>
      <b/>
      <sz val="8.0"/>
      <color rgb="FF7F7F7F"/>
      <name val="Arial"/>
    </font>
    <font>
      <b/>
      <sz val="10.0"/>
      <color rgb="FF7F7F7F"/>
      <name val="Arial"/>
    </font>
    <font>
      <b/>
      <sz val="11.0"/>
      <color rgb="FF7F7F7F"/>
      <name val="Arial"/>
    </font>
    <font>
      <sz val="11.0"/>
      <color rgb="FF578278"/>
      <name val="Arial"/>
    </font>
    <font>
      <sz val="7.0"/>
      <color rgb="FF578278"/>
      <name val="Arial"/>
    </font>
    <font>
      <b/>
      <sz val="12.0"/>
      <color rgb="FFFFFFFF"/>
      <name val="Arial"/>
    </font>
    <font>
      <b/>
      <sz val="15.0"/>
      <color rgb="FF000000"/>
      <name val="Arial"/>
    </font>
    <font>
      <sz val="9.0"/>
      <color rgb="FF7B3C16"/>
      <name val="Arial"/>
    </font>
    <font>
      <sz val="9.0"/>
      <color rgb="FF7C5F1D"/>
      <name val="Arial"/>
    </font>
    <font>
      <sz val="9.0"/>
      <color rgb="FF716767"/>
      <name val="Arial"/>
    </font>
    <font>
      <color theme="1"/>
      <name val="Corbel"/>
      <scheme val="minor"/>
    </font>
  </fonts>
  <fills count="2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theme="0"/>
        <bgColor theme="0"/>
      </patternFill>
    </fill>
    <fill>
      <patternFill patternType="solid">
        <fgColor rgb="FFE9E7E7"/>
        <bgColor rgb="FFE9E7E7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96">
    <border/>
    <border>
      <right style="medium">
        <color rgb="FFA5A5A5"/>
      </right>
    </border>
    <border>
      <left style="medium">
        <color rgb="FFA5A5A5"/>
      </left>
      <right/>
      <top style="medium">
        <color rgb="FFA5A5A5"/>
      </top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</border>
    <border>
      <left style="medium">
        <color rgb="FFA5A5A5"/>
      </left>
      <right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</border>
    <border>
      <left style="medium">
        <color rgb="FFA5A5A5"/>
      </left>
      <right/>
      <bottom style="thin">
        <color rgb="FFA5A5A5"/>
      </bottom>
    </border>
    <border>
      <left style="medium">
        <color rgb="FFBFBFBF"/>
      </left>
      <right/>
      <top style="medium">
        <color rgb="FFBFBFBF"/>
      </top>
    </border>
    <border>
      <left style="medium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/>
      <top style="medium">
        <color rgb="FFBFBFBF"/>
      </top>
    </border>
    <border>
      <left style="medium">
        <color rgb="FFA5A5A5"/>
      </left>
      <top style="medium">
        <color rgb="FFA5A5A5"/>
      </top>
      <bottom style="thin">
        <color rgb="FFA5A5A5"/>
      </bottom>
    </border>
    <border>
      <top style="medium">
        <color rgb="FFA5A5A5"/>
      </top>
      <bottom style="thin">
        <color rgb="FFA5A5A5"/>
      </bottom>
    </border>
    <border>
      <right style="medium">
        <color rgb="FFA5A5A5"/>
      </right>
      <top style="medium">
        <color rgb="FFA5A5A5"/>
      </top>
      <bottom style="thin">
        <color rgb="FFA5A5A5"/>
      </bottom>
    </border>
    <border>
      <left style="medium">
        <color rgb="FFA5A5A5"/>
      </left>
      <right style="medium">
        <color rgb="FFA5A5A5"/>
      </right>
      <top style="medium">
        <color rgb="FFA5A5A5"/>
      </top>
    </border>
    <border>
      <left/>
      <right style="thin">
        <color rgb="FFBFBFBF"/>
      </right>
      <top style="medium">
        <color rgb="FFBFBFBF"/>
      </top>
    </border>
    <border>
      <left style="thin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 style="thin">
        <color rgb="FFBFBFBF"/>
      </right>
      <top/>
    </border>
    <border>
      <left style="thin">
        <color rgb="FFBFBFBF"/>
      </left>
      <right style="medium">
        <color rgb="FFBFBFBF"/>
      </right>
      <top/>
    </border>
    <border>
      <left style="medium">
        <color rgb="FFBFBFBF"/>
      </left>
      <top/>
      <bottom style="thin">
        <color rgb="FFBFBFBF"/>
      </bottom>
    </border>
    <border>
      <top/>
      <bottom style="thin">
        <color rgb="FFBFBFBF"/>
      </bottom>
    </border>
    <border>
      <right style="thin">
        <color rgb="FFBFBFBF"/>
      </right>
      <top/>
      <bottom style="thin">
        <color rgb="FFBFBFBF"/>
      </bottom>
    </border>
    <border>
      <left style="thin">
        <color rgb="FFBFBFBF"/>
      </left>
      <top/>
      <bottom style="thin">
        <color rgb="FFBFBFBF"/>
      </bottom>
    </border>
    <border>
      <right style="medium">
        <color rgb="FFBFBFBF"/>
      </right>
      <top/>
      <bottom style="thin">
        <color rgb="FFBFBFBF"/>
      </bottom>
    </border>
    <border>
      <left style="medium">
        <color rgb="FFBFBFBF"/>
      </left>
      <right/>
      <bottom style="double">
        <color rgb="FFBFBFBF"/>
      </bottom>
    </border>
    <border>
      <left style="medium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/>
      <bottom style="double">
        <color rgb="FFBFBFBF"/>
      </bottom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medium">
        <color rgb="FFA5A5A5"/>
      </left>
      <right style="medium">
        <color rgb="FFA5A5A5"/>
      </right>
      <bottom style="double">
        <color rgb="FFBFBFBF"/>
      </bottom>
    </border>
    <border>
      <left/>
      <right style="thin">
        <color rgb="FFBFBFBF"/>
      </right>
      <bottom style="double">
        <color rgb="FFBFBFBF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 style="medium">
        <color rgb="FFBFBFBF"/>
      </right>
      <bottom style="double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/>
      <top/>
      <bottom style="thin">
        <color rgb="FFBFBFBF"/>
      </bottom>
    </border>
    <border>
      <left style="medium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/>
      <top/>
      <bottom style="thin">
        <color rgb="FFBFBFBF"/>
      </bottom>
    </border>
    <border>
      <left style="medium">
        <color rgb="FFA5A5A5"/>
      </left>
      <right style="medium">
        <color rgb="FFA5A5A5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BFBFBF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right style="medium">
        <color rgb="FFBFBFBF"/>
      </right>
    </border>
    <border>
      <right style="medium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  <bottom style="thin">
        <color rgb="FFBFBFBF"/>
      </bottom>
    </border>
    <border>
      <right style="medium">
        <color rgb="FFA5A5A5"/>
      </right>
      <top style="thin">
        <color rgb="FFA5A5A5"/>
      </top>
      <bottom style="thin">
        <color rgb="FFA5A5A5"/>
      </bottom>
    </border>
    <border>
      <right style="medium">
        <color rgb="FFA5A5A5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</border>
    <border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medium">
        <color rgb="FFBFBFBF"/>
      </left>
      <top style="thin">
        <color rgb="FFBFBFBF"/>
      </top>
      <bottom style="thin">
        <color rgb="FFBFBFBF"/>
      </bottom>
    </border>
    <border>
      <left style="medium">
        <color rgb="FFBFBFBF"/>
      </left>
      <right/>
      <top style="thin">
        <color rgb="FFBFBFBF"/>
      </top>
    </border>
    <border>
      <left style="thin">
        <color rgb="FFBFBFBF"/>
      </left>
    </border>
    <border>
      <left style="medium">
        <color rgb="FFA5A5A5"/>
      </left>
      <right style="thin">
        <color rgb="FFA5A5A5"/>
      </right>
      <top style="thin">
        <color rgb="FFA5A5A5"/>
      </top>
    </border>
    <border>
      <left style="medium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medium">
        <color rgb="FFBFBFBF"/>
      </right>
      <top style="thin">
        <color rgb="FFBFBFBF"/>
      </top>
    </border>
    <border>
      <left style="medium">
        <color rgb="FFBFBFBF"/>
      </left>
      <right/>
      <top style="thin">
        <color rgb="FFBFBFBF"/>
      </top>
      <bottom style="medium">
        <color rgb="FFBFBFBF"/>
      </bottom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</border>
    <border>
      <left/>
      <top/>
      <bottom/>
    </border>
    <border>
      <top/>
      <bottom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A5A5A5"/>
      </right>
      <bottom style="thin">
        <color rgb="FFBFBFBF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medium">
        <color rgb="FFA5A5A5"/>
      </right>
      <bottom style="thin">
        <color rgb="FFA5A5A5"/>
      </bottom>
    </border>
    <border>
      <left style="thin">
        <color rgb="FFA5A5A5"/>
      </left>
      <right style="thin">
        <color rgb="FFA5A5A5"/>
      </right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medium">
        <color rgb="FFA5A5A5"/>
      </right>
      <bottom style="medium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999999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</border>
    <border>
      <left style="thin">
        <color rgb="FFA5A5A5"/>
      </left>
      <right style="thin">
        <color rgb="FFA5A5A5"/>
      </right>
      <bottom style="medium">
        <color rgb="FFA5A5A5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2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wrapText="0"/>
    </xf>
    <xf borderId="0" fillId="0" fontId="5" numFmtId="0" xfId="0" applyAlignment="1" applyFont="1">
      <alignment horizontal="left" shrinkToFit="0" vertical="center" wrapText="0"/>
    </xf>
    <xf borderId="0" fillId="0" fontId="5" numFmtId="0" xfId="0" applyAlignment="1" applyFont="1">
      <alignment shrinkToFit="0" vertical="center" wrapText="0"/>
    </xf>
    <xf borderId="1" fillId="0" fontId="5" numFmtId="0" xfId="0" applyAlignment="1" applyBorder="1" applyFont="1">
      <alignment shrinkToFit="0" vertical="center" wrapText="0"/>
    </xf>
    <xf borderId="2" fillId="2" fontId="6" numFmtId="0" xfId="0" applyAlignment="1" applyBorder="1" applyFill="1" applyFont="1">
      <alignment horizontal="center" shrinkToFit="0" vertical="center" wrapText="1"/>
    </xf>
    <xf borderId="3" fillId="3" fontId="6" numFmtId="0" xfId="0" applyAlignment="1" applyBorder="1" applyFill="1" applyFont="1">
      <alignment horizontal="center" shrinkToFit="0" vertical="center" wrapText="1"/>
    </xf>
    <xf borderId="3" fillId="3" fontId="3" numFmtId="0" xfId="0" applyAlignment="1" applyBorder="1" applyFont="1">
      <alignment horizontal="left" shrinkToFit="0" vertical="center" wrapText="0"/>
    </xf>
    <xf borderId="3" fillId="0" fontId="1" numFmtId="0" xfId="0" applyAlignment="1" applyBorder="1" applyFont="1">
      <alignment shrinkToFit="0" wrapText="0"/>
    </xf>
    <xf borderId="4" fillId="0" fontId="1" numFmtId="0" xfId="0" applyAlignment="1" applyBorder="1" applyFont="1">
      <alignment shrinkToFit="0" wrapText="0"/>
    </xf>
    <xf borderId="5" fillId="0" fontId="7" numFmtId="0" xfId="0" applyBorder="1" applyFont="1"/>
    <xf borderId="6" fillId="4" fontId="6" numFmtId="0" xfId="0" applyAlignment="1" applyBorder="1" applyFill="1" applyFont="1">
      <alignment horizontal="center" shrinkToFit="0" vertical="center" wrapText="1"/>
    </xf>
    <xf borderId="6" fillId="0" fontId="3" numFmtId="0" xfId="0" applyAlignment="1" applyBorder="1" applyFont="1">
      <alignment horizontal="left" shrinkToFit="0" vertical="center" wrapText="0"/>
    </xf>
    <xf borderId="6" fillId="0" fontId="1" numFmtId="0" xfId="0" applyAlignment="1" applyBorder="1" applyFont="1">
      <alignment shrinkToFit="0" wrapText="0"/>
    </xf>
    <xf borderId="7" fillId="0" fontId="1" numFmtId="0" xfId="0" applyAlignment="1" applyBorder="1" applyFont="1">
      <alignment shrinkToFit="0" wrapText="0"/>
    </xf>
    <xf borderId="6" fillId="5" fontId="6" numFmtId="0" xfId="0" applyAlignment="1" applyBorder="1" applyFill="1" applyFont="1">
      <alignment horizontal="center" shrinkToFit="0" vertical="center" wrapText="1"/>
    </xf>
    <xf borderId="6" fillId="6" fontId="6" numFmtId="0" xfId="0" applyAlignment="1" applyBorder="1" applyFill="1" applyFont="1">
      <alignment horizontal="center" shrinkToFit="0" vertical="center" wrapText="1"/>
    </xf>
    <xf borderId="8" fillId="0" fontId="7" numFmtId="0" xfId="0" applyBorder="1" applyFont="1"/>
    <xf borderId="6" fillId="7" fontId="6" numFmtId="0" xfId="0" applyAlignment="1" applyBorder="1" applyFill="1" applyFont="1">
      <alignment horizontal="center" shrinkToFit="0" vertical="center" wrapText="1"/>
    </xf>
    <xf borderId="9" fillId="2" fontId="8" numFmtId="0" xfId="0" applyAlignment="1" applyBorder="1" applyFont="1">
      <alignment horizontal="center" shrinkToFit="0" vertical="center" wrapText="1"/>
    </xf>
    <xf borderId="10" fillId="2" fontId="6" numFmtId="0" xfId="0" applyAlignment="1" applyBorder="1" applyFont="1">
      <alignment horizontal="center" shrinkToFit="0" vertical="center" wrapText="1"/>
    </xf>
    <xf borderId="11" fillId="2" fontId="6" numFmtId="0" xfId="0" applyAlignment="1" applyBorder="1" applyFont="1">
      <alignment horizontal="center" shrinkToFit="0" vertical="center" wrapText="1"/>
    </xf>
    <xf borderId="12" fillId="2" fontId="6" numFmtId="0" xfId="0" applyAlignment="1" applyBorder="1" applyFont="1">
      <alignment horizontal="center" shrinkToFit="0" vertical="center" wrapText="1"/>
    </xf>
    <xf borderId="13" fillId="0" fontId="7" numFmtId="0" xfId="0" applyBorder="1" applyFont="1"/>
    <xf borderId="14" fillId="0" fontId="7" numFmtId="0" xfId="0" applyBorder="1" applyFont="1"/>
    <xf borderId="15" fillId="2" fontId="6" numFmtId="0" xfId="0" applyAlignment="1" applyBorder="1" applyFont="1">
      <alignment horizontal="center" shrinkToFit="0" vertical="center" wrapText="1"/>
    </xf>
    <xf borderId="16" fillId="2" fontId="6" numFmtId="0" xfId="0" applyAlignment="1" applyBorder="1" applyFont="1">
      <alignment horizontal="center" shrinkToFit="0" vertical="center" wrapText="1"/>
    </xf>
    <xf borderId="17" fillId="2" fontId="6" numFmtId="0" xfId="0" applyAlignment="1" applyBorder="1" applyFont="1">
      <alignment horizontal="center" shrinkToFit="0" vertical="center" wrapText="1"/>
    </xf>
    <xf borderId="18" fillId="2" fontId="6" numFmtId="0" xfId="0" applyAlignment="1" applyBorder="1" applyFont="1">
      <alignment horizontal="center" shrinkToFit="0" vertical="center" wrapText="1"/>
    </xf>
    <xf borderId="19" fillId="2" fontId="6" numFmtId="0" xfId="0" applyAlignment="1" applyBorder="1" applyFont="1">
      <alignment horizontal="center" shrinkToFit="0" vertical="center" wrapText="1"/>
    </xf>
    <xf borderId="20" fillId="8" fontId="9" numFmtId="0" xfId="0" applyAlignment="1" applyBorder="1" applyFill="1" applyFont="1">
      <alignment horizontal="center" shrinkToFit="0" vertical="center" wrapText="0"/>
    </xf>
    <xf borderId="21" fillId="0" fontId="7" numFmtId="0" xfId="0" applyBorder="1" applyFont="1"/>
    <xf borderId="22" fillId="0" fontId="7" numFmtId="0" xfId="0" applyBorder="1" applyFont="1"/>
    <xf borderId="23" fillId="8" fontId="9" numFmtId="0" xfId="0" applyAlignment="1" applyBorder="1" applyFont="1">
      <alignment horizontal="center" shrinkToFit="0" vertical="center" wrapText="0"/>
    </xf>
    <xf borderId="24" fillId="0" fontId="7" numFmtId="0" xfId="0" applyBorder="1" applyFont="1"/>
    <xf borderId="20" fillId="9" fontId="9" numFmtId="0" xfId="0" applyAlignment="1" applyBorder="1" applyFill="1" applyFont="1">
      <alignment horizontal="center" shrinkToFit="0" vertical="center" wrapText="0"/>
    </xf>
    <xf borderId="23" fillId="9" fontId="9" numFmtId="0" xfId="0" applyAlignment="1" applyBorder="1" applyFont="1">
      <alignment horizontal="center" shrinkToFit="0" vertical="center" wrapText="0"/>
    </xf>
    <xf borderId="20" fillId="10" fontId="9" numFmtId="0" xfId="0" applyAlignment="1" applyBorder="1" applyFill="1" applyFont="1">
      <alignment horizontal="center" shrinkToFit="0" vertical="center" wrapText="0"/>
    </xf>
    <xf borderId="23" fillId="10" fontId="9" numFmtId="0" xfId="0" applyAlignment="1" applyBorder="1" applyFont="1">
      <alignment horizontal="center" shrinkToFit="0" vertical="center" wrapText="0"/>
    </xf>
    <xf borderId="20" fillId="11" fontId="9" numFmtId="0" xfId="0" applyAlignment="1" applyBorder="1" applyFill="1" applyFont="1">
      <alignment horizontal="center" shrinkToFit="0" vertical="center" wrapText="0"/>
    </xf>
    <xf borderId="23" fillId="11" fontId="9" numFmtId="0" xfId="0" applyAlignment="1" applyBorder="1" applyFont="1">
      <alignment horizontal="center" shrinkToFit="0" vertical="center" wrapText="0"/>
    </xf>
    <xf borderId="25" fillId="0" fontId="7" numFmtId="0" xfId="0" applyBorder="1" applyFont="1"/>
    <xf borderId="26" fillId="0" fontId="7" numFmtId="0" xfId="0" applyBorder="1" applyFont="1"/>
    <xf borderId="27" fillId="0" fontId="7" numFmtId="0" xfId="0" applyBorder="1" applyFont="1"/>
    <xf borderId="28" fillId="2" fontId="8" numFmtId="0" xfId="0" applyAlignment="1" applyBorder="1" applyFont="1">
      <alignment horizontal="center" shrinkToFit="0" vertical="center" wrapText="1"/>
    </xf>
    <xf borderId="6" fillId="2" fontId="8" numFmtId="0" xfId="0" applyAlignment="1" applyBorder="1" applyFont="1">
      <alignment horizontal="center" shrinkToFit="0" vertical="center" wrapText="1"/>
    </xf>
    <xf borderId="7" fillId="2" fontId="8" numFmtId="0" xfId="0" applyAlignment="1" applyBorder="1" applyFont="1">
      <alignment horizontal="center" shrinkToFit="0" vertical="center" wrapText="1"/>
    </xf>
    <xf borderId="29" fillId="0" fontId="7" numFmtId="0" xfId="0" applyBorder="1" applyFont="1"/>
    <xf borderId="30" fillId="0" fontId="7" numFmtId="0" xfId="0" applyBorder="1" applyFont="1"/>
    <xf borderId="31" fillId="0" fontId="7" numFmtId="0" xfId="0" applyBorder="1" applyFont="1"/>
    <xf borderId="32" fillId="0" fontId="7" numFmtId="0" xfId="0" applyBorder="1" applyFont="1"/>
    <xf borderId="33" fillId="12" fontId="10" numFmtId="0" xfId="0" applyAlignment="1" applyBorder="1" applyFill="1" applyFont="1">
      <alignment horizontal="center" shrinkToFit="0" vertical="center" wrapText="0"/>
    </xf>
    <xf borderId="34" fillId="12" fontId="10" numFmtId="0" xfId="0" applyAlignment="1" applyBorder="1" applyFont="1">
      <alignment horizontal="center" shrinkToFit="0" vertical="center" wrapText="0"/>
    </xf>
    <xf borderId="35" fillId="12" fontId="10" numFmtId="0" xfId="0" applyAlignment="1" applyBorder="1" applyFont="1">
      <alignment horizontal="center" shrinkToFit="0" vertical="center" wrapText="0"/>
    </xf>
    <xf borderId="33" fillId="13" fontId="10" numFmtId="0" xfId="0" applyAlignment="1" applyBorder="1" applyFill="1" applyFont="1">
      <alignment horizontal="center" shrinkToFit="0" vertical="center" wrapText="0"/>
    </xf>
    <xf borderId="34" fillId="13" fontId="10" numFmtId="0" xfId="0" applyAlignment="1" applyBorder="1" applyFont="1">
      <alignment horizontal="center" shrinkToFit="0" vertical="center" wrapText="0"/>
    </xf>
    <xf borderId="35" fillId="13" fontId="10" numFmtId="0" xfId="0" applyAlignment="1" applyBorder="1" applyFont="1">
      <alignment horizontal="center" shrinkToFit="0" vertical="center" wrapText="0"/>
    </xf>
    <xf borderId="33" fillId="14" fontId="10" numFmtId="0" xfId="0" applyAlignment="1" applyBorder="1" applyFill="1" applyFont="1">
      <alignment horizontal="center" shrinkToFit="0" vertical="center" wrapText="0"/>
    </xf>
    <xf borderId="34" fillId="14" fontId="10" numFmtId="0" xfId="0" applyAlignment="1" applyBorder="1" applyFont="1">
      <alignment horizontal="center" shrinkToFit="0" vertical="center" wrapText="0"/>
    </xf>
    <xf borderId="35" fillId="14" fontId="10" numFmtId="0" xfId="0" applyAlignment="1" applyBorder="1" applyFont="1">
      <alignment horizontal="center" shrinkToFit="0" vertical="center" wrapText="0"/>
    </xf>
    <xf borderId="33" fillId="15" fontId="10" numFmtId="0" xfId="0" applyAlignment="1" applyBorder="1" applyFill="1" applyFont="1">
      <alignment horizontal="center" shrinkToFit="0" vertical="center" wrapText="0"/>
    </xf>
    <xf borderId="34" fillId="15" fontId="10" numFmtId="0" xfId="0" applyAlignment="1" applyBorder="1" applyFont="1">
      <alignment horizontal="center" shrinkToFit="0" vertical="center" wrapText="0"/>
    </xf>
    <xf borderId="35" fillId="15" fontId="10" numFmtId="0" xfId="0" applyAlignment="1" applyBorder="1" applyFont="1">
      <alignment horizontal="center" shrinkToFit="0" vertical="center" wrapText="0"/>
    </xf>
    <xf borderId="36" fillId="16" fontId="11" numFmtId="49" xfId="0" applyAlignment="1" applyBorder="1" applyFill="1" applyFont="1" applyNumberFormat="1">
      <alignment horizontal="left" shrinkToFit="0" vertical="center" wrapText="0"/>
    </xf>
    <xf borderId="37" fillId="2" fontId="11" numFmtId="0" xfId="0" applyAlignment="1" applyBorder="1" applyFont="1">
      <alignment horizontal="left" readingOrder="0" shrinkToFit="0" vertical="center" wrapText="0"/>
    </xf>
    <xf borderId="38" fillId="2" fontId="11" numFmtId="0" xfId="0" applyAlignment="1" applyBorder="1" applyFont="1">
      <alignment horizontal="left" shrinkToFit="0" vertical="center" wrapText="0"/>
    </xf>
    <xf borderId="6" fillId="2" fontId="11" numFmtId="0" xfId="0" applyAlignment="1" applyBorder="1" applyFont="1">
      <alignment horizontal="center" shrinkToFit="0" vertical="center" wrapText="0"/>
    </xf>
    <xf borderId="7" fillId="2" fontId="11" numFmtId="0" xfId="0" applyAlignment="1" applyBorder="1" applyFont="1">
      <alignment horizontal="center" shrinkToFit="0" vertical="center" wrapText="0"/>
    </xf>
    <xf borderId="39" fillId="2" fontId="11" numFmtId="0" xfId="0" applyAlignment="1" applyBorder="1" applyFont="1">
      <alignment horizontal="left" shrinkToFit="0" vertical="center" wrapText="0"/>
    </xf>
    <xf borderId="40" fillId="2" fontId="11" numFmtId="164" xfId="0" applyAlignment="1" applyBorder="1" applyFont="1" applyNumberFormat="1">
      <alignment horizontal="center" shrinkToFit="0" vertical="center" wrapText="0"/>
    </xf>
    <xf borderId="41" fillId="2" fontId="11" numFmtId="164" xfId="0" applyAlignment="1" applyBorder="1" applyFont="1" applyNumberFormat="1">
      <alignment horizontal="center" shrinkToFit="0" vertical="center" wrapText="0"/>
    </xf>
    <xf borderId="41" fillId="2" fontId="11" numFmtId="1" xfId="0" applyAlignment="1" applyBorder="1" applyFont="1" applyNumberFormat="1">
      <alignment horizontal="center" shrinkToFit="0" vertical="center" wrapText="0"/>
    </xf>
    <xf borderId="41" fillId="2" fontId="6" numFmtId="9" xfId="0" applyAlignment="1" applyBorder="1" applyFont="1" applyNumberFormat="1">
      <alignment horizontal="center" shrinkToFit="0" vertical="center" wrapText="0"/>
    </xf>
    <xf borderId="42" fillId="2" fontId="4" numFmtId="0" xfId="0" applyAlignment="1" applyBorder="1" applyFont="1">
      <alignment shrinkToFit="0" wrapText="0"/>
    </xf>
    <xf borderId="43" fillId="2" fontId="4" numFmtId="0" xfId="0" applyAlignment="1" applyBorder="1" applyFont="1">
      <alignment shrinkToFit="0" wrapText="0"/>
    </xf>
    <xf borderId="44" fillId="2" fontId="4" numFmtId="0" xfId="0" applyAlignment="1" applyBorder="1" applyFont="1">
      <alignment shrinkToFit="0" wrapText="0"/>
    </xf>
    <xf borderId="45" fillId="16" fontId="11" numFmtId="49" xfId="0" applyAlignment="1" applyBorder="1" applyFont="1" applyNumberFormat="1">
      <alignment horizontal="left" shrinkToFit="0" vertical="center" wrapText="0"/>
    </xf>
    <xf borderId="42" fillId="0" fontId="11" numFmtId="0" xfId="0" applyAlignment="1" applyBorder="1" applyFont="1">
      <alignment horizontal="left" readingOrder="0" shrinkToFit="0" vertical="center" wrapText="0"/>
    </xf>
    <xf borderId="46" fillId="0" fontId="11" numFmtId="0" xfId="0" applyAlignment="1" applyBorder="1" applyFont="1">
      <alignment horizontal="left" readingOrder="0" shrinkToFit="0" vertical="center" wrapText="0"/>
    </xf>
    <xf borderId="28" fillId="0" fontId="11" numFmtId="0" xfId="0" applyAlignment="1" applyBorder="1" applyFont="1">
      <alignment horizontal="center" readingOrder="0" shrinkToFit="0" vertical="center" wrapText="0"/>
    </xf>
    <xf borderId="6" fillId="0" fontId="11" numFmtId="0" xfId="0" applyAlignment="1" applyBorder="1" applyFont="1">
      <alignment horizontal="center" readingOrder="0" shrinkToFit="0" vertical="center" wrapText="0"/>
    </xf>
    <xf borderId="7" fillId="16" fontId="11" numFmtId="0" xfId="0" applyAlignment="1" applyBorder="1" applyFont="1">
      <alignment horizontal="center" shrinkToFit="0" vertical="center" wrapText="0"/>
    </xf>
    <xf borderId="47" fillId="0" fontId="11" numFmtId="0" xfId="0" applyAlignment="1" applyBorder="1" applyFont="1">
      <alignment horizontal="left" readingOrder="0" shrinkToFit="0" vertical="center" wrapText="0"/>
    </xf>
    <xf borderId="48" fillId="0" fontId="12" numFmtId="164" xfId="0" applyAlignment="1" applyBorder="1" applyFont="1" applyNumberFormat="1">
      <alignment horizontal="center" readingOrder="0"/>
    </xf>
    <xf borderId="43" fillId="16" fontId="11" numFmtId="1" xfId="0" applyAlignment="1" applyBorder="1" applyFont="1" applyNumberFormat="1">
      <alignment horizontal="center" shrinkToFit="0" vertical="center" wrapText="0"/>
    </xf>
    <xf borderId="41" fillId="17" fontId="6" numFmtId="9" xfId="0" applyAlignment="1" applyBorder="1" applyFill="1" applyFont="1" applyNumberFormat="1">
      <alignment horizontal="center" shrinkToFit="0" vertical="center" wrapText="0"/>
    </xf>
    <xf borderId="42" fillId="8" fontId="4" numFmtId="0" xfId="0" applyAlignment="1" applyBorder="1" applyFont="1">
      <alignment shrinkToFit="0" wrapText="0"/>
    </xf>
    <xf borderId="43" fillId="0" fontId="4" numFmtId="0" xfId="0" applyAlignment="1" applyBorder="1" applyFont="1">
      <alignment shrinkToFit="0" wrapText="0"/>
    </xf>
    <xf borderId="43" fillId="18" fontId="4" numFmtId="0" xfId="0" applyAlignment="1" applyBorder="1" applyFill="1" applyFont="1">
      <alignment shrinkToFit="0" wrapText="0"/>
    </xf>
    <xf borderId="44" fillId="0" fontId="4" numFmtId="0" xfId="0" applyAlignment="1" applyBorder="1" applyFont="1">
      <alignment shrinkToFit="0" wrapText="0"/>
    </xf>
    <xf borderId="42" fillId="0" fontId="4" numFmtId="0" xfId="0" applyAlignment="1" applyBorder="1" applyFont="1">
      <alignment shrinkToFit="0" wrapText="0"/>
    </xf>
    <xf borderId="43" fillId="19" fontId="4" numFmtId="0" xfId="0" applyAlignment="1" applyBorder="1" applyFill="1" applyFont="1">
      <alignment shrinkToFit="0" wrapText="0"/>
    </xf>
    <xf borderId="43" fillId="20" fontId="4" numFmtId="0" xfId="0" applyAlignment="1" applyBorder="1" applyFill="1" applyFont="1">
      <alignment shrinkToFit="0" wrapText="0"/>
    </xf>
    <xf borderId="43" fillId="21" fontId="4" numFmtId="0" xfId="0" applyAlignment="1" applyBorder="1" applyFill="1" applyFont="1">
      <alignment shrinkToFit="0" wrapText="0"/>
    </xf>
    <xf borderId="42" fillId="0" fontId="11" numFmtId="0" xfId="0" applyAlignment="1" applyBorder="1" applyFont="1">
      <alignment horizontal="left" shrinkToFit="0" vertical="center" wrapText="0"/>
    </xf>
    <xf borderId="49" fillId="2" fontId="11" numFmtId="0" xfId="0" applyAlignment="1" applyBorder="1" applyFont="1">
      <alignment horizontal="left" shrinkToFit="0" vertical="center" wrapText="0"/>
    </xf>
    <xf borderId="28" fillId="2" fontId="11" numFmtId="0" xfId="0" applyAlignment="1" applyBorder="1" applyFont="1">
      <alignment horizontal="center" shrinkToFit="0" vertical="center" wrapText="0"/>
    </xf>
    <xf borderId="47" fillId="2" fontId="11" numFmtId="0" xfId="0" applyAlignment="1" applyBorder="1" applyFont="1">
      <alignment horizontal="left" shrinkToFit="0" vertical="center" wrapText="0"/>
    </xf>
    <xf borderId="43" fillId="2" fontId="11" numFmtId="164" xfId="0" applyAlignment="1" applyBorder="1" applyFont="1" applyNumberFormat="1">
      <alignment horizontal="center" shrinkToFit="0" vertical="center" wrapText="0"/>
    </xf>
    <xf borderId="50" fillId="0" fontId="11" numFmtId="0" xfId="0" applyAlignment="1" applyBorder="1" applyFont="1">
      <alignment horizontal="left" readingOrder="0" shrinkToFit="0" vertical="center" wrapText="0"/>
    </xf>
    <xf borderId="51" fillId="0" fontId="11" numFmtId="0" xfId="0" applyAlignment="1" applyBorder="1" applyFont="1">
      <alignment horizontal="center" readingOrder="0" shrinkToFit="0" vertical="center" wrapText="0"/>
    </xf>
    <xf borderId="42" fillId="2" fontId="11" numFmtId="0" xfId="0" applyAlignment="1" applyBorder="1" applyFont="1">
      <alignment horizontal="left" readingOrder="0" shrinkToFit="0" vertical="center" wrapText="0"/>
    </xf>
    <xf borderId="52" fillId="0" fontId="13" numFmtId="0" xfId="0" applyAlignment="1" applyBorder="1" applyFont="1">
      <alignment vertical="bottom"/>
    </xf>
    <xf borderId="53" fillId="16" fontId="12" numFmtId="49" xfId="0" applyAlignment="1" applyBorder="1" applyFont="1" applyNumberFormat="1">
      <alignment readingOrder="0"/>
    </xf>
    <xf borderId="54" fillId="22" fontId="11" numFmtId="0" xfId="0" applyAlignment="1" applyBorder="1" applyFill="1" applyFont="1">
      <alignment horizontal="left" readingOrder="0" shrinkToFit="0" vertical="center" wrapText="1"/>
    </xf>
    <xf borderId="55" fillId="16" fontId="12" numFmtId="0" xfId="0" applyAlignment="1" applyBorder="1" applyFont="1">
      <alignment horizontal="center"/>
    </xf>
    <xf borderId="56" fillId="0" fontId="12" numFmtId="0" xfId="0" applyAlignment="1" applyBorder="1" applyFont="1">
      <alignment horizontal="left" readingOrder="0"/>
    </xf>
    <xf borderId="57" fillId="16" fontId="12" numFmtId="1" xfId="0" applyAlignment="1" applyBorder="1" applyFont="1" applyNumberFormat="1">
      <alignment horizontal="center"/>
    </xf>
    <xf borderId="53" fillId="17" fontId="14" numFmtId="9" xfId="0" applyAlignment="1" applyBorder="1" applyFont="1" applyNumberFormat="1">
      <alignment horizontal="center"/>
    </xf>
    <xf borderId="57" fillId="0" fontId="13" numFmtId="0" xfId="0" applyAlignment="1" applyBorder="1" applyFont="1">
      <alignment vertical="bottom"/>
    </xf>
    <xf borderId="57" fillId="18" fontId="13" numFmtId="0" xfId="0" applyAlignment="1" applyBorder="1" applyFont="1">
      <alignment vertical="bottom"/>
    </xf>
    <xf borderId="53" fillId="0" fontId="13" numFmtId="0" xfId="0" applyAlignment="1" applyBorder="1" applyFont="1">
      <alignment vertical="bottom"/>
    </xf>
    <xf borderId="58" fillId="17" fontId="13" numFmtId="0" xfId="0" applyAlignment="1" applyBorder="1" applyFont="1">
      <alignment vertical="bottom"/>
    </xf>
    <xf borderId="58" fillId="19" fontId="13" numFmtId="0" xfId="0" applyAlignment="1" applyBorder="1" applyFont="1">
      <alignment vertical="bottom"/>
    </xf>
    <xf borderId="57" fillId="19" fontId="13" numFmtId="0" xfId="0" applyAlignment="1" applyBorder="1" applyFont="1">
      <alignment vertical="bottom"/>
    </xf>
    <xf borderId="57" fillId="20" fontId="13" numFmtId="0" xfId="0" applyAlignment="1" applyBorder="1" applyFont="1">
      <alignment vertical="bottom"/>
    </xf>
    <xf borderId="57" fillId="21" fontId="13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vertical="bottom"/>
    </xf>
    <xf borderId="56" fillId="0" fontId="12" numFmtId="0" xfId="0" applyAlignment="1" applyBorder="1" applyFont="1">
      <alignment readingOrder="0"/>
    </xf>
    <xf borderId="57" fillId="17" fontId="13" numFmtId="0" xfId="0" applyAlignment="1" applyBorder="1" applyFont="1">
      <alignment vertical="bottom"/>
    </xf>
    <xf borderId="59" fillId="0" fontId="12" numFmtId="0" xfId="0" applyAlignment="1" applyBorder="1" applyFont="1">
      <alignment readingOrder="0"/>
    </xf>
    <xf borderId="45" fillId="16" fontId="11" numFmtId="49" xfId="0" applyAlignment="1" applyBorder="1" applyFont="1" applyNumberFormat="1">
      <alignment horizontal="left" readingOrder="0" shrinkToFit="0" vertical="center" wrapText="0"/>
    </xf>
    <xf borderId="60" fillId="2" fontId="11" numFmtId="164" xfId="0" applyAlignment="1" applyBorder="1" applyFont="1" applyNumberFormat="1">
      <alignment horizontal="center" shrinkToFit="0" vertical="center" wrapText="0"/>
    </xf>
    <xf borderId="61" fillId="0" fontId="4" numFmtId="0" xfId="0" applyAlignment="1" applyBorder="1" applyFont="1">
      <alignment shrinkToFit="0" wrapText="0"/>
    </xf>
    <xf borderId="57" fillId="0" fontId="4" numFmtId="0" xfId="0" applyAlignment="1" applyBorder="1" applyFont="1">
      <alignment shrinkToFit="0" wrapText="0"/>
    </xf>
    <xf borderId="62" fillId="16" fontId="11" numFmtId="49" xfId="0" applyAlignment="1" applyBorder="1" applyFont="1" applyNumberFormat="1">
      <alignment horizontal="left" readingOrder="0" shrinkToFit="0" vertical="center" wrapText="0"/>
    </xf>
    <xf borderId="54" fillId="17" fontId="11" numFmtId="0" xfId="0" applyAlignment="1" applyBorder="1" applyFont="1">
      <alignment horizontal="left" readingOrder="0" shrinkToFit="0" vertical="center" wrapText="1"/>
    </xf>
    <xf borderId="7" fillId="16" fontId="11" numFmtId="0" xfId="0" applyAlignment="1" applyBorder="1" applyFont="1">
      <alignment horizontal="center" readingOrder="0" shrinkToFit="0" vertical="center" wrapText="0"/>
    </xf>
    <xf borderId="61" fillId="21" fontId="4" numFmtId="0" xfId="0" applyAlignment="1" applyBorder="1" applyFont="1">
      <alignment shrinkToFit="0" wrapText="0"/>
    </xf>
    <xf borderId="46" fillId="0" fontId="4" numFmtId="0" xfId="0" applyAlignment="1" applyBorder="1" applyFont="1">
      <alignment shrinkToFit="0" wrapText="0"/>
    </xf>
    <xf borderId="49" fillId="2" fontId="11" numFmtId="0" xfId="0" applyAlignment="1" applyBorder="1" applyFont="1">
      <alignment horizontal="left" readingOrder="0" shrinkToFit="0" vertical="center" wrapText="0"/>
    </xf>
    <xf borderId="28" fillId="2" fontId="12" numFmtId="0" xfId="0" applyAlignment="1" applyBorder="1" applyFont="1">
      <alignment horizontal="center"/>
    </xf>
    <xf borderId="51" fillId="2" fontId="12" numFmtId="0" xfId="0" applyAlignment="1" applyBorder="1" applyFont="1">
      <alignment horizontal="center"/>
    </xf>
    <xf borderId="57" fillId="20" fontId="4" numFmtId="0" xfId="0" applyAlignment="1" applyBorder="1" applyFont="1">
      <alignment shrinkToFit="0" wrapText="0"/>
    </xf>
    <xf borderId="63" fillId="16" fontId="11" numFmtId="49" xfId="0" applyAlignment="1" applyBorder="1" applyFont="1" applyNumberFormat="1">
      <alignment horizontal="left" readingOrder="0" shrinkToFit="0" vertical="center" wrapText="0"/>
    </xf>
    <xf borderId="64" fillId="0" fontId="11" numFmtId="0" xfId="0" applyAlignment="1" applyBorder="1" applyFont="1">
      <alignment horizontal="left" readingOrder="0" shrinkToFit="0" vertical="center" wrapText="0"/>
    </xf>
    <xf borderId="65" fillId="0" fontId="11" numFmtId="0" xfId="0" applyAlignment="1" applyBorder="1" applyFont="1">
      <alignment horizontal="center" readingOrder="0" shrinkToFit="0" vertical="center" wrapText="0"/>
    </xf>
    <xf borderId="0" fillId="0" fontId="11" numFmtId="0" xfId="0" applyAlignment="1" applyFont="1">
      <alignment horizontal="center" readingOrder="0" shrinkToFit="0" vertical="center" wrapText="0"/>
    </xf>
    <xf borderId="66" fillId="0" fontId="4" numFmtId="0" xfId="0" applyAlignment="1" applyBorder="1" applyFont="1">
      <alignment shrinkToFit="0" wrapText="0"/>
    </xf>
    <xf borderId="61" fillId="18" fontId="4" numFmtId="0" xfId="0" applyAlignment="1" applyBorder="1" applyFont="1">
      <alignment shrinkToFit="0" wrapText="0"/>
    </xf>
    <xf borderId="67" fillId="0" fontId="4" numFmtId="0" xfId="0" applyAlignment="1" applyBorder="1" applyFont="1">
      <alignment shrinkToFit="0" wrapText="0"/>
    </xf>
    <xf borderId="61" fillId="19" fontId="4" numFmtId="0" xfId="0" applyAlignment="1" applyBorder="1" applyFont="1">
      <alignment shrinkToFit="0" wrapText="0"/>
    </xf>
    <xf borderId="61" fillId="20" fontId="4" numFmtId="0" xfId="0" applyAlignment="1" applyBorder="1" applyFont="1">
      <alignment shrinkToFit="0" wrapText="0"/>
    </xf>
    <xf borderId="59" fillId="0" fontId="4" numFmtId="0" xfId="0" applyAlignment="1" applyBorder="1" applyFont="1">
      <alignment shrinkToFit="0" wrapText="0"/>
    </xf>
    <xf borderId="68" fillId="16" fontId="11" numFmtId="49" xfId="0" applyAlignment="1" applyBorder="1" applyFont="1" applyNumberFormat="1">
      <alignment horizontal="left" readingOrder="0" shrinkToFit="0" vertical="center" wrapText="0"/>
    </xf>
    <xf borderId="69" fillId="0" fontId="11" numFmtId="0" xfId="0" applyAlignment="1" applyBorder="1" applyFont="1">
      <alignment horizontal="left" readingOrder="0" shrinkToFit="0" vertical="center" wrapText="0"/>
    </xf>
    <xf borderId="70" fillId="0" fontId="11" numFmtId="0" xfId="0" applyAlignment="1" applyBorder="1" applyFont="1">
      <alignment horizontal="center" readingOrder="0" shrinkToFit="0" vertical="center" wrapText="0"/>
    </xf>
    <xf borderId="71" fillId="17" fontId="11" numFmtId="1" xfId="0" applyAlignment="1" applyBorder="1" applyFont="1" applyNumberFormat="1">
      <alignment horizontal="center" readingOrder="0" shrinkToFit="0" vertical="center" wrapText="0"/>
    </xf>
    <xf borderId="7" fillId="16" fontId="11" numFmtId="1" xfId="0" applyAlignment="1" applyBorder="1" applyFont="1" applyNumberFormat="1">
      <alignment horizontal="center" shrinkToFit="0" vertical="center" wrapText="0"/>
    </xf>
    <xf borderId="72" fillId="0" fontId="11" numFmtId="164" xfId="0" applyAlignment="1" applyBorder="1" applyFont="1" applyNumberFormat="1">
      <alignment horizontal="center" readingOrder="0" shrinkToFit="0" vertical="center" wrapText="0"/>
    </xf>
    <xf borderId="70" fillId="0" fontId="11" numFmtId="165" xfId="0" applyAlignment="1" applyBorder="1" applyFont="1" applyNumberFormat="1">
      <alignment horizontal="center" readingOrder="0" shrinkToFit="0" vertical="center" wrapText="0"/>
    </xf>
    <xf borderId="73" fillId="16" fontId="11" numFmtId="1" xfId="0" applyAlignment="1" applyBorder="1" applyFont="1" applyNumberFormat="1">
      <alignment horizontal="center" shrinkToFit="0" vertical="center" wrapText="0"/>
    </xf>
    <xf borderId="74" fillId="0" fontId="4" numFmtId="0" xfId="0" applyAlignment="1" applyBorder="1" applyFont="1">
      <alignment shrinkToFit="0" wrapText="0"/>
    </xf>
    <xf borderId="75" fillId="0" fontId="4" numFmtId="0" xfId="0" applyAlignment="1" applyBorder="1" applyFont="1">
      <alignment shrinkToFit="0" wrapText="0"/>
    </xf>
    <xf borderId="75" fillId="18" fontId="4" numFmtId="0" xfId="0" applyAlignment="1" applyBorder="1" applyFont="1">
      <alignment shrinkToFit="0" wrapText="0"/>
    </xf>
    <xf borderId="76" fillId="0" fontId="4" numFmtId="0" xfId="0" applyAlignment="1" applyBorder="1" applyFont="1">
      <alignment shrinkToFit="0" wrapText="0"/>
    </xf>
    <xf borderId="75" fillId="19" fontId="4" numFmtId="0" xfId="0" applyAlignment="1" applyBorder="1" applyFont="1">
      <alignment shrinkToFit="0" wrapText="0"/>
    </xf>
    <xf borderId="75" fillId="20" fontId="4" numFmtId="0" xfId="0" applyAlignment="1" applyBorder="1" applyFont="1">
      <alignment shrinkToFit="0" wrapText="0"/>
    </xf>
    <xf borderId="75" fillId="21" fontId="4" numFmtId="0" xfId="0" applyAlignment="1" applyBorder="1" applyFont="1">
      <alignment shrinkToFit="0" wrapText="0"/>
    </xf>
    <xf borderId="0" fillId="0" fontId="15" numFmtId="0" xfId="0" applyAlignment="1" applyFont="1">
      <alignment horizontal="center" shrinkToFit="0" vertical="center" wrapText="0"/>
    </xf>
    <xf borderId="0" fillId="0" fontId="16" numFmtId="0" xfId="0" applyAlignment="1" applyFont="1">
      <alignment horizontal="right" shrinkToFit="0" vertical="center" wrapText="0"/>
    </xf>
    <xf borderId="0" fillId="0" fontId="17" numFmtId="0" xfId="0" applyAlignment="1" applyFont="1">
      <alignment horizontal="center" shrinkToFit="0" vertical="center" wrapText="0"/>
    </xf>
    <xf borderId="0" fillId="0" fontId="17" numFmtId="0" xfId="0" applyAlignment="1" applyFont="1">
      <alignment horizontal="center" readingOrder="0" shrinkToFit="0" vertical="center" wrapText="0"/>
    </xf>
    <xf borderId="6" fillId="2" fontId="6" numFmtId="0" xfId="0" applyAlignment="1" applyBorder="1" applyFont="1">
      <alignment horizontal="right" shrinkToFit="0" wrapText="0"/>
    </xf>
    <xf borderId="6" fillId="7" fontId="9" numFmtId="0" xfId="0" applyAlignment="1" applyBorder="1" applyFont="1">
      <alignment horizontal="center" shrinkToFit="0" vertical="center" wrapText="0"/>
    </xf>
    <xf borderId="6" fillId="7" fontId="9" numFmtId="0" xfId="0" applyAlignment="1" applyBorder="1" applyFont="1">
      <alignment horizontal="center" readingOrder="0" shrinkToFit="0" vertical="center" wrapText="0"/>
    </xf>
    <xf borderId="0" fillId="0" fontId="18" numFmtId="0" xfId="0" applyAlignment="1" applyFont="1">
      <alignment horizontal="left" shrinkToFit="0" wrapText="0"/>
    </xf>
    <xf borderId="6" fillId="3" fontId="19" numFmtId="0" xfId="0" applyAlignment="1" applyBorder="1" applyFont="1">
      <alignment horizontal="center" shrinkToFit="0" vertical="center" wrapText="0"/>
    </xf>
    <xf borderId="6" fillId="3" fontId="19" numFmtId="1" xfId="0" applyAlignment="1" applyBorder="1" applyFont="1" applyNumberFormat="1">
      <alignment horizontal="center" shrinkToFit="0" vertical="center" wrapText="0"/>
    </xf>
    <xf borderId="0" fillId="0" fontId="18" numFmtId="0" xfId="0" applyAlignment="1" applyFont="1">
      <alignment horizontal="right" shrinkToFit="0" wrapText="0"/>
    </xf>
    <xf borderId="77" fillId="0" fontId="20" numFmtId="0" xfId="0" applyAlignment="1" applyBorder="1" applyFont="1">
      <alignment horizontal="center" shrinkToFit="0" vertical="center" wrapText="0"/>
    </xf>
    <xf borderId="78" fillId="0" fontId="7" numFmtId="0" xfId="0" applyBorder="1" applyFont="1"/>
    <xf borderId="0" fillId="0" fontId="21" numFmtId="0" xfId="0" applyAlignment="1" applyFont="1">
      <alignment shrinkToFit="0" wrapText="0"/>
    </xf>
    <xf borderId="79" fillId="2" fontId="6" numFmtId="0" xfId="0" applyAlignment="1" applyBorder="1" applyFont="1">
      <alignment horizontal="center" shrinkToFit="0" vertical="center" wrapText="1"/>
    </xf>
    <xf borderId="80" fillId="2" fontId="6" numFmtId="0" xfId="0" applyAlignment="1" applyBorder="1" applyFont="1">
      <alignment horizontal="center" shrinkToFit="0" vertical="center" wrapText="1"/>
    </xf>
    <xf borderId="81" fillId="2" fontId="6" numFmtId="0" xfId="0" applyAlignment="1" applyBorder="1" applyFont="1">
      <alignment horizontal="center" shrinkToFit="0" vertical="center" wrapText="1"/>
    </xf>
    <xf borderId="82" fillId="2" fontId="6" numFmtId="0" xfId="0" applyAlignment="1" applyBorder="1" applyFont="1">
      <alignment horizontal="center" shrinkToFit="0" vertical="center" wrapText="1"/>
    </xf>
    <xf borderId="83" fillId="2" fontId="6" numFmtId="0" xfId="0" applyAlignment="1" applyBorder="1" applyFont="1">
      <alignment horizontal="center" shrinkToFit="0" vertical="center" wrapText="1"/>
    </xf>
    <xf borderId="48" fillId="0" fontId="11" numFmtId="0" xfId="0" applyAlignment="1" applyBorder="1" applyFont="1">
      <alignment horizontal="left" readingOrder="0" shrinkToFit="0" vertical="center" wrapText="1"/>
    </xf>
    <xf borderId="42" fillId="0" fontId="11" numFmtId="0" xfId="0" applyAlignment="1" applyBorder="1" applyFont="1">
      <alignment horizontal="left" shrinkToFit="0" vertical="center" wrapText="1"/>
    </xf>
    <xf borderId="42" fillId="0" fontId="11" numFmtId="0" xfId="0" applyAlignment="1" applyBorder="1" applyFont="1">
      <alignment horizontal="left" readingOrder="0" shrinkToFit="0" vertical="center" wrapText="1"/>
    </xf>
    <xf borderId="84" fillId="0" fontId="12" numFmtId="0" xfId="0" applyBorder="1" applyFont="1"/>
    <xf borderId="43" fillId="0" fontId="10" numFmtId="0" xfId="0" applyAlignment="1" applyBorder="1" applyFont="1">
      <alignment horizontal="center" readingOrder="0" shrinkToFit="0" vertical="center" wrapText="1"/>
    </xf>
    <xf borderId="84" fillId="0" fontId="11" numFmtId="0" xfId="0" applyAlignment="1" applyBorder="1" applyFont="1">
      <alignment horizontal="center" readingOrder="0" shrinkToFit="0" vertical="center" wrapText="1"/>
    </xf>
    <xf borderId="6" fillId="0" fontId="12" numFmtId="0" xfId="0" applyAlignment="1" applyBorder="1" applyFont="1">
      <alignment horizontal="center"/>
    </xf>
    <xf borderId="47" fillId="19" fontId="22" numFmtId="164" xfId="0" applyAlignment="1" applyBorder="1" applyFont="1" applyNumberFormat="1">
      <alignment horizontal="center" shrinkToFit="0" vertical="center" wrapText="1"/>
    </xf>
    <xf borderId="47" fillId="0" fontId="10" numFmtId="0" xfId="0" applyAlignment="1" applyBorder="1" applyFont="1">
      <alignment horizontal="center" shrinkToFit="0" vertical="center" wrapText="1"/>
    </xf>
    <xf borderId="85" fillId="0" fontId="12" numFmtId="0" xfId="0" applyBorder="1" applyFont="1"/>
    <xf borderId="86" fillId="0" fontId="12" numFmtId="0" xfId="0" applyAlignment="1" applyBorder="1" applyFont="1">
      <alignment horizontal="center"/>
    </xf>
    <xf borderId="47" fillId="21" fontId="23" numFmtId="164" xfId="0" applyAlignment="1" applyBorder="1" applyFont="1" applyNumberFormat="1">
      <alignment horizontal="center" shrinkToFit="0" vertical="center" wrapText="1"/>
    </xf>
    <xf borderId="47" fillId="0" fontId="10" numFmtId="0" xfId="0" applyAlignment="1" applyBorder="1" applyFont="1">
      <alignment horizontal="center" readingOrder="0" shrinkToFit="0" vertical="center" wrapText="1"/>
    </xf>
    <xf borderId="84" fillId="0" fontId="11" numFmtId="164" xfId="0" applyAlignment="1" applyBorder="1" applyFont="1" applyNumberFormat="1">
      <alignment horizontal="center" shrinkToFit="0" vertical="center" wrapText="1"/>
    </xf>
    <xf borderId="87" fillId="23" fontId="24" numFmtId="164" xfId="0" applyAlignment="1" applyBorder="1" applyFill="1" applyFont="1" applyNumberFormat="1">
      <alignment horizontal="center" shrinkToFit="0" vertical="center" wrapText="1"/>
    </xf>
    <xf borderId="42" fillId="0" fontId="12" numFmtId="0" xfId="0" applyBorder="1" applyFont="1"/>
    <xf borderId="54" fillId="0" fontId="12" numFmtId="0" xfId="0" applyBorder="1" applyFont="1"/>
    <xf borderId="87" fillId="0" fontId="10" numFmtId="0" xfId="0" applyAlignment="1" applyBorder="1" applyFont="1">
      <alignment horizontal="center" readingOrder="0" shrinkToFit="0" vertical="center" wrapText="1"/>
    </xf>
    <xf borderId="54" fillId="17" fontId="12" numFmtId="0" xfId="0" applyAlignment="1" applyBorder="1" applyFont="1">
      <alignment shrinkToFit="0" wrapText="1"/>
    </xf>
    <xf borderId="85" fillId="0" fontId="12" numFmtId="0" xfId="0" applyAlignment="1" applyBorder="1" applyFont="1">
      <alignment vertical="bottom"/>
    </xf>
    <xf borderId="54" fillId="17" fontId="12" numFmtId="0" xfId="0" applyAlignment="1" applyBorder="1" applyFont="1">
      <alignment readingOrder="0" shrinkToFit="0" wrapText="1"/>
    </xf>
    <xf borderId="88" fillId="0" fontId="12" numFmtId="0" xfId="0" applyBorder="1" applyFont="1"/>
    <xf borderId="89" fillId="0" fontId="12" numFmtId="0" xfId="0" applyAlignment="1" applyBorder="1" applyFont="1">
      <alignment horizontal="center"/>
    </xf>
    <xf borderId="90" fillId="0" fontId="11" numFmtId="0" xfId="0" applyAlignment="1" applyBorder="1" applyFont="1">
      <alignment horizontal="left" readingOrder="0" shrinkToFit="0" vertical="center" wrapText="1"/>
    </xf>
    <xf borderId="90" fillId="0" fontId="11" numFmtId="0" xfId="0" applyAlignment="1" applyBorder="1" applyFont="1">
      <alignment horizontal="left" shrinkToFit="0" vertical="center" wrapText="1"/>
    </xf>
    <xf borderId="91" fillId="0" fontId="12" numFmtId="0" xfId="0" applyBorder="1" applyFont="1"/>
    <xf borderId="92" fillId="0" fontId="10" numFmtId="0" xfId="0" applyAlignment="1" applyBorder="1" applyFont="1">
      <alignment horizontal="center" readingOrder="0" shrinkToFit="0" vertical="center" wrapText="1"/>
    </xf>
    <xf borderId="93" fillId="0" fontId="11" numFmtId="0" xfId="0" applyAlignment="1" applyBorder="1" applyFont="1">
      <alignment horizontal="center" readingOrder="0" shrinkToFit="0" vertical="center" wrapText="1"/>
    </xf>
    <xf borderId="94" fillId="17" fontId="12" numFmtId="1" xfId="0" applyAlignment="1" applyBorder="1" applyFont="1" applyNumberFormat="1">
      <alignment horizontal="center"/>
    </xf>
    <xf borderId="54" fillId="24" fontId="11" numFmtId="0" xfId="0" applyAlignment="1" applyBorder="1" applyFill="1" applyFont="1">
      <alignment horizontal="left" readingOrder="0" shrinkToFit="0" vertical="center" wrapText="1"/>
    </xf>
    <xf borderId="54" fillId="25" fontId="11" numFmtId="0" xfId="0" applyAlignment="1" applyBorder="1" applyFill="1" applyFont="1">
      <alignment horizontal="left" readingOrder="0" shrinkToFit="0" vertical="center" wrapText="1"/>
    </xf>
    <xf borderId="95" fillId="25" fontId="11" numFmtId="0" xfId="0" applyAlignment="1" applyBorder="1" applyFont="1">
      <alignment horizontal="left" readingOrder="0" shrinkToFit="0" vertical="center" wrapText="1"/>
    </xf>
    <xf borderId="85" fillId="25" fontId="11" numFmtId="166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readingOrder="0" shrinkToFit="0" wrapText="0"/>
    </xf>
    <xf borderId="42" fillId="24" fontId="11" numFmtId="0" xfId="0" applyAlignment="1" applyBorder="1" applyFont="1">
      <alignment horizontal="left" readingOrder="0" shrinkToFit="0" vertical="center" wrapText="1"/>
    </xf>
    <xf borderId="42" fillId="25" fontId="11" numFmtId="0" xfId="0" applyAlignment="1" applyBorder="1" applyFont="1">
      <alignment horizontal="left" readingOrder="0" shrinkToFit="0" vertical="center" wrapText="1"/>
    </xf>
    <xf borderId="43" fillId="25" fontId="11" numFmtId="0" xfId="0" applyAlignment="1" applyBorder="1" applyFont="1">
      <alignment horizontal="left" readingOrder="0" shrinkToFit="0" vertical="center" wrapText="1"/>
    </xf>
    <xf borderId="0" fillId="25" fontId="11" numFmtId="0" xfId="0" applyAlignment="1" applyFont="1">
      <alignment horizontal="left" readingOrder="0"/>
    </xf>
    <xf borderId="0" fillId="25" fontId="11" numFmtId="0" xfId="0" applyAlignment="1" applyFont="1">
      <alignment horizontal="left" readingOrder="0" shrinkToFit="0" vertical="center" wrapText="1"/>
    </xf>
    <xf borderId="0" fillId="22" fontId="1" numFmtId="0" xfId="0" applyAlignment="1" applyFont="1">
      <alignment shrinkToFit="0" wrapText="0"/>
    </xf>
    <xf borderId="42" fillId="22" fontId="11" numFmtId="0" xfId="0" applyAlignment="1" applyBorder="1" applyFont="1">
      <alignment horizontal="left" readingOrder="0" shrinkToFit="0" vertical="center" wrapText="1"/>
    </xf>
    <xf borderId="43" fillId="22" fontId="11" numFmtId="0" xfId="0" applyAlignment="1" applyBorder="1" applyFont="1">
      <alignment horizontal="left" readingOrder="0" shrinkToFit="0" vertical="center" wrapText="1"/>
    </xf>
    <xf borderId="85" fillId="22" fontId="11" numFmtId="0" xfId="0" applyAlignment="1" applyBorder="1" applyFont="1">
      <alignment horizontal="center" readingOrder="0" shrinkToFit="0" vertical="center" wrapText="1"/>
    </xf>
    <xf borderId="0" fillId="22" fontId="1" numFmtId="0" xfId="0" applyAlignment="1" applyFont="1">
      <alignment readingOrder="0" shrinkToFit="0" wrapText="0"/>
    </xf>
    <xf borderId="0" fillId="22" fontId="25" numFmtId="0" xfId="0" applyFont="1"/>
    <xf borderId="0" fillId="22" fontId="11" numFmtId="0" xfId="0" applyAlignment="1" applyFont="1">
      <alignment horizontal="left" readingOrder="0"/>
    </xf>
    <xf borderId="43" fillId="0" fontId="11" numFmtId="0" xfId="0" applyAlignment="1" applyBorder="1" applyFont="1">
      <alignment horizontal="left" shrinkToFit="0" vertical="center" wrapText="1"/>
    </xf>
    <xf borderId="71" fillId="0" fontId="11" numFmtId="0" xfId="0" applyAlignment="1" applyBorder="1" applyFont="1">
      <alignment horizontal="left" shrinkToFit="0" vertical="center" wrapText="1"/>
    </xf>
    <xf borderId="93" fillId="0" fontId="11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  <dxf>
      <font>
        <color rgb="FF9C5700"/>
      </font>
      <fill>
        <patternFill patternType="solid">
          <fgColor rgb="FFFFEB9C"/>
          <bgColor rgb="FFFFEB9C"/>
        </patternFill>
      </fill>
      <alignment shrinkToFit="0" wrapText="0"/>
      <border/>
    </dxf>
    <dxf>
      <font>
        <color rgb="FF9C0006"/>
      </font>
      <fill>
        <patternFill patternType="solid">
          <fgColor rgb="FFFFC7CE"/>
          <bgColor rgb="FFFFC7CE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Roboto"/>
              </a:defRPr>
            </a:pPr>
            <a:r>
              <a:rPr b="1" i="0" sz="140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plotArea>
      <c:layout/>
      <c:barChart>
        <c:barDir val="col"/>
        <c:ser>
          <c:idx val="2"/>
          <c:order val="2"/>
          <c:tx>
            <c:strRef>
              <c:f>'BLANK Gantt Chart &amp; Burndown'!$L$60</c:f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1F2A27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'BLANK Gantt Chart &amp; Burndown'!$M$57:$BT$57</c:f>
            </c:strRef>
          </c:cat>
          <c:val>
            <c:numRef>
              <c:f>'BLANK Gantt Chart &amp; Burndown'!$M$60:$BT$60</c:f>
              <c:numCache/>
            </c:numRef>
          </c:val>
        </c:ser>
        <c:axId val="270344992"/>
        <c:axId val="318091421"/>
      </c:barChart>
      <c:lineChart>
        <c:ser>
          <c:idx val="0"/>
          <c:order val="0"/>
          <c:tx>
            <c:strRef>
              <c:f>'BLANK Gantt Chart &amp; Burndown'!$L$58</c:f>
            </c:strRef>
          </c:tx>
          <c:spPr>
            <a:ln cmpd="sng" w="19050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'BLANK Gantt Chart &amp; Burndown'!$M$57:$BT$57</c:f>
            </c:strRef>
          </c:cat>
          <c:val>
            <c:numRef>
              <c:f>'BLANK Gantt Chart &amp; Burndown'!$M$58:$BT$58</c:f>
              <c:numCache/>
            </c:numRef>
          </c:val>
          <c:smooth val="0"/>
        </c:ser>
        <c:ser>
          <c:idx val="1"/>
          <c:order val="1"/>
          <c:tx>
            <c:strRef>
              <c:f>'BLANK Gantt Chart &amp; Burndown'!$L$59</c:f>
            </c:strRef>
          </c:tx>
          <c:spPr>
            <a:ln cmpd="sng" w="19050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'BLANK Gantt Chart &amp; Burndown'!$M$57:$BT$57</c:f>
            </c:strRef>
          </c:cat>
          <c:val>
            <c:numRef>
              <c:f>'BLANK Gantt Chart &amp; Burndown'!$M$59:$BT$59</c:f>
              <c:numCache/>
            </c:numRef>
          </c:val>
          <c:smooth val="0"/>
        </c:ser>
        <c:axId val="270344992"/>
        <c:axId val="318091421"/>
      </c:lineChart>
      <c:catAx>
        <c:axId val="27034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595959"/>
                </a:solidFill>
                <a:latin typeface="Roboto"/>
              </a:defRPr>
            </a:pPr>
          </a:p>
        </c:txPr>
        <c:crossAx val="318091421"/>
      </c:catAx>
      <c:valAx>
        <c:axId val="318091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FFFFFF"/>
                </a:solidFill>
                <a:latin typeface="Roboto"/>
              </a:defRPr>
            </a:pPr>
          </a:p>
        </c:txPr>
        <c:crossAx val="27034499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61</xdr:row>
      <xdr:rowOff>133350</xdr:rowOff>
    </xdr:from>
    <xdr:ext cx="27632025" cy="7553325"/>
    <xdr:graphicFrame>
      <xdr:nvGraphicFramePr>
        <xdr:cNvPr id="127943627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B3C16"/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2.44"/>
    <col customWidth="1" min="2" max="2" width="10.44"/>
    <col customWidth="1" min="3" max="3" width="28.67"/>
    <col customWidth="1" min="4" max="4" width="22.0"/>
    <col customWidth="1" min="5" max="10" width="9.0"/>
    <col customWidth="1" min="11" max="11" width="9.67"/>
    <col customWidth="1" min="12" max="12" width="15.0"/>
    <col customWidth="1" min="13" max="73" width="3.0"/>
    <col customWidth="1" min="74" max="74" width="10.56"/>
  </cols>
  <sheetData>
    <row r="1" ht="36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4"/>
      <c r="BR1" s="1"/>
      <c r="BS1" s="1"/>
      <c r="BT1" s="1"/>
      <c r="BU1" s="1"/>
    </row>
    <row r="2" ht="36.0" customHeight="1">
      <c r="A2" s="1"/>
      <c r="B2" s="5" t="s">
        <v>1</v>
      </c>
      <c r="C2" s="3"/>
      <c r="D2" s="3"/>
      <c r="E2" s="3"/>
      <c r="F2" s="5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ht="18.0" customHeight="1">
      <c r="A3" s="1"/>
      <c r="B3" s="6"/>
      <c r="C3" s="6"/>
      <c r="D3" s="6"/>
      <c r="E3" s="6"/>
      <c r="F3" s="6"/>
      <c r="G3" s="6"/>
      <c r="H3" s="6"/>
      <c r="I3" s="6"/>
      <c r="J3" s="7"/>
      <c r="K3" s="8" t="s">
        <v>2</v>
      </c>
      <c r="L3" s="9" t="s">
        <v>3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  <c r="BU3" s="1"/>
    </row>
    <row r="4" ht="18.0" customHeight="1">
      <c r="A4" s="1"/>
      <c r="B4" s="6"/>
      <c r="C4" s="6"/>
      <c r="D4" s="6"/>
      <c r="E4" s="6"/>
      <c r="F4" s="6"/>
      <c r="G4" s="6"/>
      <c r="H4" s="6"/>
      <c r="I4" s="6"/>
      <c r="J4" s="7"/>
      <c r="K4" s="13"/>
      <c r="L4" s="14" t="s">
        <v>4</v>
      </c>
      <c r="M4" s="15"/>
      <c r="N4" s="15"/>
      <c r="O4" s="15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4"/>
      <c r="AC4" s="14"/>
      <c r="AD4" s="14"/>
      <c r="AE4" s="14"/>
      <c r="AF4" s="14"/>
      <c r="AG4" s="16"/>
      <c r="AH4" s="14"/>
      <c r="AI4" s="14"/>
      <c r="AJ4" s="14"/>
      <c r="AK4" s="14"/>
      <c r="AL4" s="16"/>
      <c r="AM4" s="14"/>
      <c r="AN4" s="14"/>
      <c r="AO4" s="14"/>
      <c r="AP4" s="14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7"/>
      <c r="BU4" s="1"/>
    </row>
    <row r="5" ht="18.0" customHeight="1">
      <c r="A5" s="1"/>
      <c r="B5" s="5"/>
      <c r="C5" s="3"/>
      <c r="D5" s="3"/>
      <c r="E5" s="3"/>
      <c r="F5" s="3"/>
      <c r="G5" s="3"/>
      <c r="H5" s="3"/>
      <c r="I5" s="5"/>
      <c r="J5" s="3"/>
      <c r="K5" s="13"/>
      <c r="L5" s="18" t="s">
        <v>5</v>
      </c>
      <c r="M5" s="15"/>
      <c r="N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7"/>
      <c r="BU5" s="1"/>
    </row>
    <row r="6" ht="18.0" customHeight="1">
      <c r="A6" s="1"/>
      <c r="B6" s="5"/>
      <c r="C6" s="3"/>
      <c r="D6" s="3"/>
      <c r="E6" s="3"/>
      <c r="F6" s="3"/>
      <c r="G6" s="3"/>
      <c r="H6" s="3"/>
      <c r="I6" s="5"/>
      <c r="J6" s="3"/>
      <c r="K6" s="13"/>
      <c r="L6" s="19" t="s">
        <v>6</v>
      </c>
      <c r="M6" s="15"/>
      <c r="N6" s="15"/>
      <c r="O6" s="15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9"/>
      <c r="BG6" s="19"/>
      <c r="BH6" s="19"/>
      <c r="BI6" s="19"/>
      <c r="BJ6" s="16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"/>
    </row>
    <row r="7" ht="18.0" customHeight="1">
      <c r="A7" s="1"/>
      <c r="B7" s="5"/>
      <c r="C7" s="3"/>
      <c r="D7" s="3"/>
      <c r="E7" s="3"/>
      <c r="F7" s="3"/>
      <c r="G7" s="3"/>
      <c r="H7" s="3"/>
      <c r="I7" s="5"/>
      <c r="J7" s="3"/>
      <c r="K7" s="20"/>
      <c r="L7" s="21" t="s">
        <v>7</v>
      </c>
      <c r="M7" s="15"/>
      <c r="N7" s="15"/>
      <c r="O7" s="15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7"/>
      <c r="BU7" s="1"/>
    </row>
    <row r="8" ht="18.0" customHeight="1">
      <c r="A8" s="1"/>
      <c r="B8" s="22" t="s">
        <v>8</v>
      </c>
      <c r="C8" s="23" t="s">
        <v>9</v>
      </c>
      <c r="D8" s="24" t="s">
        <v>10</v>
      </c>
      <c r="E8" s="25" t="s">
        <v>11</v>
      </c>
      <c r="F8" s="26"/>
      <c r="G8" s="27"/>
      <c r="H8" s="28" t="s">
        <v>12</v>
      </c>
      <c r="I8" s="29" t="s">
        <v>13</v>
      </c>
      <c r="J8" s="30" t="s">
        <v>14</v>
      </c>
      <c r="K8" s="31" t="s">
        <v>15</v>
      </c>
      <c r="L8" s="32" t="s">
        <v>16</v>
      </c>
      <c r="M8" s="33" t="s">
        <v>17</v>
      </c>
      <c r="N8" s="34"/>
      <c r="O8" s="34"/>
      <c r="P8" s="34"/>
      <c r="Q8" s="35"/>
      <c r="R8" s="36" t="s">
        <v>18</v>
      </c>
      <c r="S8" s="34"/>
      <c r="T8" s="34"/>
      <c r="U8" s="34"/>
      <c r="V8" s="35"/>
      <c r="W8" s="36" t="s">
        <v>19</v>
      </c>
      <c r="X8" s="34"/>
      <c r="Y8" s="34"/>
      <c r="Z8" s="34"/>
      <c r="AA8" s="37"/>
      <c r="AB8" s="38" t="s">
        <v>20</v>
      </c>
      <c r="AC8" s="34"/>
      <c r="AD8" s="34"/>
      <c r="AE8" s="34"/>
      <c r="AF8" s="35"/>
      <c r="AG8" s="39" t="s">
        <v>21</v>
      </c>
      <c r="AH8" s="34"/>
      <c r="AI8" s="34"/>
      <c r="AJ8" s="34"/>
      <c r="AK8" s="35"/>
      <c r="AL8" s="39" t="s">
        <v>22</v>
      </c>
      <c r="AM8" s="34"/>
      <c r="AN8" s="34"/>
      <c r="AO8" s="34"/>
      <c r="AP8" s="37"/>
      <c r="AQ8" s="40" t="s">
        <v>23</v>
      </c>
      <c r="AR8" s="34"/>
      <c r="AS8" s="34"/>
      <c r="AT8" s="34"/>
      <c r="AU8" s="35"/>
      <c r="AV8" s="41" t="s">
        <v>24</v>
      </c>
      <c r="AW8" s="34"/>
      <c r="AX8" s="34"/>
      <c r="AY8" s="34"/>
      <c r="AZ8" s="35"/>
      <c r="BA8" s="41" t="s">
        <v>25</v>
      </c>
      <c r="BB8" s="34"/>
      <c r="BC8" s="34"/>
      <c r="BD8" s="34"/>
      <c r="BE8" s="37"/>
      <c r="BF8" s="42" t="s">
        <v>26</v>
      </c>
      <c r="BG8" s="34"/>
      <c r="BH8" s="34"/>
      <c r="BI8" s="34"/>
      <c r="BJ8" s="35"/>
      <c r="BK8" s="43" t="s">
        <v>27</v>
      </c>
      <c r="BL8" s="34"/>
      <c r="BM8" s="34"/>
      <c r="BN8" s="34"/>
      <c r="BO8" s="35"/>
      <c r="BP8" s="43" t="s">
        <v>28</v>
      </c>
      <c r="BQ8" s="34"/>
      <c r="BR8" s="34"/>
      <c r="BS8" s="34"/>
      <c r="BT8" s="37"/>
      <c r="BU8" s="1"/>
    </row>
    <row r="9" ht="18.0" customHeight="1">
      <c r="A9" s="1"/>
      <c r="B9" s="44"/>
      <c r="C9" s="45"/>
      <c r="D9" s="46"/>
      <c r="E9" s="47" t="s">
        <v>29</v>
      </c>
      <c r="F9" s="48" t="s">
        <v>30</v>
      </c>
      <c r="G9" s="49" t="s">
        <v>31</v>
      </c>
      <c r="H9" s="50"/>
      <c r="I9" s="51"/>
      <c r="J9" s="52"/>
      <c r="K9" s="52"/>
      <c r="L9" s="53"/>
      <c r="M9" s="54" t="s">
        <v>32</v>
      </c>
      <c r="N9" s="55" t="s">
        <v>33</v>
      </c>
      <c r="O9" s="55" t="s">
        <v>34</v>
      </c>
      <c r="P9" s="55" t="s">
        <v>35</v>
      </c>
      <c r="Q9" s="55" t="s">
        <v>36</v>
      </c>
      <c r="R9" s="55" t="s">
        <v>32</v>
      </c>
      <c r="S9" s="55" t="s">
        <v>33</v>
      </c>
      <c r="T9" s="55" t="s">
        <v>34</v>
      </c>
      <c r="U9" s="55" t="s">
        <v>35</v>
      </c>
      <c r="V9" s="55" t="s">
        <v>36</v>
      </c>
      <c r="W9" s="55" t="s">
        <v>32</v>
      </c>
      <c r="X9" s="55" t="s">
        <v>33</v>
      </c>
      <c r="Y9" s="55" t="s">
        <v>34</v>
      </c>
      <c r="Z9" s="55" t="s">
        <v>35</v>
      </c>
      <c r="AA9" s="56" t="s">
        <v>36</v>
      </c>
      <c r="AB9" s="57" t="s">
        <v>32</v>
      </c>
      <c r="AC9" s="58" t="s">
        <v>33</v>
      </c>
      <c r="AD9" s="58" t="s">
        <v>34</v>
      </c>
      <c r="AE9" s="58" t="s">
        <v>35</v>
      </c>
      <c r="AF9" s="58" t="s">
        <v>36</v>
      </c>
      <c r="AG9" s="58" t="s">
        <v>32</v>
      </c>
      <c r="AH9" s="58" t="s">
        <v>33</v>
      </c>
      <c r="AI9" s="58" t="s">
        <v>34</v>
      </c>
      <c r="AJ9" s="58" t="s">
        <v>35</v>
      </c>
      <c r="AK9" s="58" t="s">
        <v>36</v>
      </c>
      <c r="AL9" s="58" t="s">
        <v>32</v>
      </c>
      <c r="AM9" s="58" t="s">
        <v>33</v>
      </c>
      <c r="AN9" s="58" t="s">
        <v>34</v>
      </c>
      <c r="AO9" s="58" t="s">
        <v>35</v>
      </c>
      <c r="AP9" s="59" t="s">
        <v>36</v>
      </c>
      <c r="AQ9" s="60" t="s">
        <v>32</v>
      </c>
      <c r="AR9" s="61" t="s">
        <v>33</v>
      </c>
      <c r="AS9" s="61" t="s">
        <v>34</v>
      </c>
      <c r="AT9" s="61" t="s">
        <v>35</v>
      </c>
      <c r="AU9" s="61" t="s">
        <v>36</v>
      </c>
      <c r="AV9" s="61" t="s">
        <v>32</v>
      </c>
      <c r="AW9" s="61" t="s">
        <v>33</v>
      </c>
      <c r="AX9" s="61" t="s">
        <v>34</v>
      </c>
      <c r="AY9" s="61" t="s">
        <v>35</v>
      </c>
      <c r="AZ9" s="61" t="s">
        <v>36</v>
      </c>
      <c r="BA9" s="61" t="s">
        <v>32</v>
      </c>
      <c r="BB9" s="61" t="s">
        <v>33</v>
      </c>
      <c r="BC9" s="61" t="s">
        <v>34</v>
      </c>
      <c r="BD9" s="61" t="s">
        <v>35</v>
      </c>
      <c r="BE9" s="62" t="s">
        <v>36</v>
      </c>
      <c r="BF9" s="63" t="s">
        <v>32</v>
      </c>
      <c r="BG9" s="64" t="s">
        <v>33</v>
      </c>
      <c r="BH9" s="64" t="s">
        <v>34</v>
      </c>
      <c r="BI9" s="64" t="s">
        <v>35</v>
      </c>
      <c r="BJ9" s="64" t="s">
        <v>36</v>
      </c>
      <c r="BK9" s="64" t="s">
        <v>32</v>
      </c>
      <c r="BL9" s="64" t="s">
        <v>33</v>
      </c>
      <c r="BM9" s="64" t="s">
        <v>34</v>
      </c>
      <c r="BN9" s="64" t="s">
        <v>35</v>
      </c>
      <c r="BO9" s="64" t="s">
        <v>36</v>
      </c>
      <c r="BP9" s="64" t="s">
        <v>32</v>
      </c>
      <c r="BQ9" s="64" t="s">
        <v>33</v>
      </c>
      <c r="BR9" s="64" t="s">
        <v>34</v>
      </c>
      <c r="BS9" s="64" t="s">
        <v>35</v>
      </c>
      <c r="BT9" s="65" t="s">
        <v>36</v>
      </c>
      <c r="BU9" s="1"/>
    </row>
    <row r="10" ht="18.0" customHeight="1">
      <c r="A10" s="1"/>
      <c r="B10" s="66">
        <v>1.0</v>
      </c>
      <c r="C10" s="67" t="s">
        <v>37</v>
      </c>
      <c r="D10" s="68"/>
      <c r="E10" s="69">
        <f t="shared" ref="E10:G10" si="1">SUM(E11:E14)</f>
        <v>18</v>
      </c>
      <c r="F10" s="69">
        <f t="shared" si="1"/>
        <v>18</v>
      </c>
      <c r="G10" s="70">
        <f t="shared" si="1"/>
        <v>0</v>
      </c>
      <c r="H10" s="71"/>
      <c r="I10" s="72"/>
      <c r="J10" s="73"/>
      <c r="K10" s="74"/>
      <c r="L10" s="75">
        <f t="shared" ref="L10:L39" si="2">F10/E10</f>
        <v>1</v>
      </c>
      <c r="M10" s="76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8"/>
      <c r="AB10" s="76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8"/>
      <c r="AQ10" s="76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8"/>
      <c r="BF10" s="76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8"/>
      <c r="BU10" s="1"/>
    </row>
    <row r="11" ht="18.0" customHeight="1">
      <c r="A11" s="1"/>
      <c r="B11" s="79">
        <v>1.1</v>
      </c>
      <c r="C11" s="80" t="s">
        <v>38</v>
      </c>
      <c r="D11" s="81" t="s">
        <v>39</v>
      </c>
      <c r="E11" s="82">
        <v>11.0</v>
      </c>
      <c r="F11" s="83">
        <v>11.0</v>
      </c>
      <c r="G11" s="84">
        <f t="shared" ref="G11:G14" si="3">E11-F11</f>
        <v>0</v>
      </c>
      <c r="H11" s="85">
        <v>1.0</v>
      </c>
      <c r="I11" s="86">
        <v>45117.0</v>
      </c>
      <c r="J11" s="86">
        <v>45119.0</v>
      </c>
      <c r="K11" s="87">
        <f t="shared" ref="K11:K14" si="4">J11-I11+1</f>
        <v>3</v>
      </c>
      <c r="L11" s="88">
        <f t="shared" si="2"/>
        <v>1</v>
      </c>
      <c r="M11" s="89"/>
      <c r="N11" s="89"/>
      <c r="O11" s="89"/>
      <c r="P11" s="90"/>
      <c r="Q11" s="90"/>
      <c r="R11" s="91"/>
      <c r="S11" s="91"/>
      <c r="T11" s="91"/>
      <c r="U11" s="91"/>
      <c r="V11" s="91"/>
      <c r="W11" s="90"/>
      <c r="X11" s="90"/>
      <c r="Y11" s="90"/>
      <c r="Z11" s="90"/>
      <c r="AA11" s="92"/>
      <c r="AB11" s="93"/>
      <c r="AC11" s="90"/>
      <c r="AD11" s="90"/>
      <c r="AE11" s="90"/>
      <c r="AF11" s="90"/>
      <c r="AG11" s="94"/>
      <c r="AH11" s="94"/>
      <c r="AI11" s="94"/>
      <c r="AJ11" s="94"/>
      <c r="AK11" s="94"/>
      <c r="AL11" s="90"/>
      <c r="AM11" s="90"/>
      <c r="AN11" s="90"/>
      <c r="AO11" s="90"/>
      <c r="AP11" s="92"/>
      <c r="AQ11" s="93"/>
      <c r="AR11" s="90"/>
      <c r="AS11" s="90"/>
      <c r="AT11" s="90"/>
      <c r="AU11" s="90"/>
      <c r="AV11" s="95"/>
      <c r="AW11" s="95"/>
      <c r="AX11" s="95"/>
      <c r="AY11" s="95"/>
      <c r="AZ11" s="95"/>
      <c r="BA11" s="90"/>
      <c r="BB11" s="90"/>
      <c r="BC11" s="90"/>
      <c r="BD11" s="90"/>
      <c r="BE11" s="92"/>
      <c r="BF11" s="93"/>
      <c r="BG11" s="90"/>
      <c r="BH11" s="90"/>
      <c r="BI11" s="90"/>
      <c r="BJ11" s="90"/>
      <c r="BK11" s="96"/>
      <c r="BL11" s="96"/>
      <c r="BM11" s="96"/>
      <c r="BN11" s="96"/>
      <c r="BO11" s="96"/>
      <c r="BP11" s="90"/>
      <c r="BQ11" s="90"/>
      <c r="BR11" s="90"/>
      <c r="BS11" s="90"/>
      <c r="BT11" s="92"/>
      <c r="BU11" s="1"/>
    </row>
    <row r="12" ht="18.0" customHeight="1">
      <c r="A12" s="1"/>
      <c r="B12" s="79">
        <v>1.2</v>
      </c>
      <c r="C12" s="97" t="s">
        <v>40</v>
      </c>
      <c r="D12" s="81" t="s">
        <v>41</v>
      </c>
      <c r="E12" s="82">
        <v>3.0</v>
      </c>
      <c r="F12" s="83">
        <v>3.0</v>
      </c>
      <c r="G12" s="84">
        <f t="shared" si="3"/>
        <v>0</v>
      </c>
      <c r="H12" s="85">
        <v>1.0</v>
      </c>
      <c r="I12" s="86">
        <v>45119.0</v>
      </c>
      <c r="J12" s="86">
        <v>45120.0</v>
      </c>
      <c r="K12" s="87">
        <f t="shared" si="4"/>
        <v>2</v>
      </c>
      <c r="L12" s="88">
        <f t="shared" si="2"/>
        <v>1</v>
      </c>
      <c r="M12" s="93"/>
      <c r="N12" s="90"/>
      <c r="O12" s="89"/>
      <c r="P12" s="89"/>
      <c r="Q12" s="90"/>
      <c r="R12" s="91"/>
      <c r="S12" s="91"/>
      <c r="T12" s="91"/>
      <c r="U12" s="91"/>
      <c r="V12" s="91"/>
      <c r="W12" s="90"/>
      <c r="X12" s="90"/>
      <c r="Y12" s="90"/>
      <c r="Z12" s="90"/>
      <c r="AA12" s="92"/>
      <c r="AB12" s="93"/>
      <c r="AC12" s="90"/>
      <c r="AD12" s="90"/>
      <c r="AE12" s="90"/>
      <c r="AF12" s="90"/>
      <c r="AG12" s="94"/>
      <c r="AH12" s="94"/>
      <c r="AI12" s="94"/>
      <c r="AJ12" s="94"/>
      <c r="AK12" s="94"/>
      <c r="AL12" s="90"/>
      <c r="AM12" s="90"/>
      <c r="AN12" s="90"/>
      <c r="AO12" s="90"/>
      <c r="AP12" s="92"/>
      <c r="AQ12" s="93"/>
      <c r="AR12" s="90"/>
      <c r="AS12" s="90"/>
      <c r="AT12" s="90"/>
      <c r="AU12" s="90"/>
      <c r="AV12" s="95"/>
      <c r="AW12" s="95"/>
      <c r="AX12" s="95"/>
      <c r="AY12" s="95"/>
      <c r="AZ12" s="95"/>
      <c r="BA12" s="90"/>
      <c r="BB12" s="90"/>
      <c r="BC12" s="90"/>
      <c r="BD12" s="90"/>
      <c r="BE12" s="92"/>
      <c r="BF12" s="93"/>
      <c r="BG12" s="90"/>
      <c r="BH12" s="90"/>
      <c r="BI12" s="90"/>
      <c r="BJ12" s="90"/>
      <c r="BK12" s="96"/>
      <c r="BL12" s="96"/>
      <c r="BM12" s="96"/>
      <c r="BN12" s="96"/>
      <c r="BO12" s="96"/>
      <c r="BP12" s="90"/>
      <c r="BQ12" s="90"/>
      <c r="BR12" s="90"/>
      <c r="BS12" s="90"/>
      <c r="BT12" s="92"/>
      <c r="BU12" s="1"/>
    </row>
    <row r="13" ht="18.0" customHeight="1">
      <c r="A13" s="1"/>
      <c r="B13" s="79">
        <v>1.3</v>
      </c>
      <c r="C13" s="97" t="s">
        <v>42</v>
      </c>
      <c r="D13" s="81" t="s">
        <v>43</v>
      </c>
      <c r="E13" s="82">
        <v>3.0</v>
      </c>
      <c r="F13" s="83">
        <v>3.0</v>
      </c>
      <c r="G13" s="84">
        <f t="shared" si="3"/>
        <v>0</v>
      </c>
      <c r="H13" s="85">
        <v>1.0</v>
      </c>
      <c r="I13" s="86">
        <v>45120.0</v>
      </c>
      <c r="J13" s="86">
        <v>45121.0</v>
      </c>
      <c r="K13" s="87">
        <f t="shared" si="4"/>
        <v>2</v>
      </c>
      <c r="L13" s="88">
        <f t="shared" si="2"/>
        <v>1</v>
      </c>
      <c r="M13" s="93"/>
      <c r="N13" s="90"/>
      <c r="O13" s="90"/>
      <c r="P13" s="89"/>
      <c r="Q13" s="89"/>
      <c r="R13" s="91"/>
      <c r="S13" s="91"/>
      <c r="T13" s="91"/>
      <c r="U13" s="91"/>
      <c r="V13" s="91"/>
      <c r="W13" s="90"/>
      <c r="X13" s="90"/>
      <c r="Y13" s="90"/>
      <c r="Z13" s="90"/>
      <c r="AA13" s="92"/>
      <c r="AB13" s="93"/>
      <c r="AC13" s="90"/>
      <c r="AD13" s="90"/>
      <c r="AE13" s="90"/>
      <c r="AF13" s="90"/>
      <c r="AG13" s="94"/>
      <c r="AH13" s="94"/>
      <c r="AI13" s="94"/>
      <c r="AJ13" s="94"/>
      <c r="AK13" s="94"/>
      <c r="AL13" s="90"/>
      <c r="AM13" s="90"/>
      <c r="AN13" s="90"/>
      <c r="AO13" s="90"/>
      <c r="AP13" s="92"/>
      <c r="AQ13" s="93"/>
      <c r="AR13" s="90"/>
      <c r="AS13" s="90"/>
      <c r="AT13" s="90"/>
      <c r="AU13" s="90"/>
      <c r="AV13" s="95"/>
      <c r="AW13" s="95"/>
      <c r="AX13" s="95"/>
      <c r="AY13" s="95"/>
      <c r="AZ13" s="95"/>
      <c r="BA13" s="90"/>
      <c r="BB13" s="90"/>
      <c r="BC13" s="90"/>
      <c r="BD13" s="90"/>
      <c r="BE13" s="92"/>
      <c r="BF13" s="93"/>
      <c r="BG13" s="90"/>
      <c r="BH13" s="90"/>
      <c r="BI13" s="90"/>
      <c r="BJ13" s="90"/>
      <c r="BK13" s="96"/>
      <c r="BL13" s="96"/>
      <c r="BM13" s="96"/>
      <c r="BN13" s="96"/>
      <c r="BO13" s="96"/>
      <c r="BP13" s="90"/>
      <c r="BQ13" s="90"/>
      <c r="BR13" s="90"/>
      <c r="BS13" s="90"/>
      <c r="BT13" s="92"/>
      <c r="BU13" s="1"/>
    </row>
    <row r="14" ht="18.0" customHeight="1">
      <c r="A14" s="1"/>
      <c r="B14" s="79">
        <v>1.4</v>
      </c>
      <c r="C14" s="97" t="s">
        <v>44</v>
      </c>
      <c r="D14" s="81" t="s">
        <v>45</v>
      </c>
      <c r="E14" s="82">
        <v>1.0</v>
      </c>
      <c r="F14" s="83">
        <v>1.0</v>
      </c>
      <c r="G14" s="84">
        <f t="shared" si="3"/>
        <v>0</v>
      </c>
      <c r="H14" s="85">
        <v>1.0</v>
      </c>
      <c r="I14" s="86">
        <v>45121.0</v>
      </c>
      <c r="J14" s="86">
        <v>45121.0</v>
      </c>
      <c r="K14" s="87">
        <f t="shared" si="4"/>
        <v>1</v>
      </c>
      <c r="L14" s="88">
        <f t="shared" si="2"/>
        <v>1</v>
      </c>
      <c r="M14" s="93"/>
      <c r="N14" s="90"/>
      <c r="O14" s="90"/>
      <c r="P14" s="90"/>
      <c r="Q14" s="89"/>
      <c r="R14" s="91"/>
      <c r="S14" s="91"/>
      <c r="T14" s="91"/>
      <c r="U14" s="91"/>
      <c r="V14" s="91"/>
      <c r="W14" s="90"/>
      <c r="X14" s="90"/>
      <c r="Y14" s="90"/>
      <c r="Z14" s="90"/>
      <c r="AA14" s="92"/>
      <c r="AB14" s="93"/>
      <c r="AC14" s="90"/>
      <c r="AD14" s="90"/>
      <c r="AE14" s="90"/>
      <c r="AF14" s="90"/>
      <c r="AG14" s="94"/>
      <c r="AH14" s="94"/>
      <c r="AI14" s="94"/>
      <c r="AJ14" s="94"/>
      <c r="AK14" s="94"/>
      <c r="AL14" s="90"/>
      <c r="AM14" s="90"/>
      <c r="AN14" s="90"/>
      <c r="AO14" s="90"/>
      <c r="AP14" s="92"/>
      <c r="AQ14" s="93"/>
      <c r="AR14" s="90"/>
      <c r="AS14" s="90"/>
      <c r="AT14" s="90"/>
      <c r="AU14" s="90"/>
      <c r="AV14" s="95"/>
      <c r="AW14" s="95"/>
      <c r="AX14" s="95"/>
      <c r="AY14" s="95"/>
      <c r="AZ14" s="95"/>
      <c r="BA14" s="90"/>
      <c r="BB14" s="90"/>
      <c r="BC14" s="90"/>
      <c r="BD14" s="90"/>
      <c r="BE14" s="92"/>
      <c r="BF14" s="93"/>
      <c r="BG14" s="90"/>
      <c r="BH14" s="90"/>
      <c r="BI14" s="90"/>
      <c r="BJ14" s="90"/>
      <c r="BK14" s="96"/>
      <c r="BL14" s="96"/>
      <c r="BM14" s="96"/>
      <c r="BN14" s="96"/>
      <c r="BO14" s="96"/>
      <c r="BP14" s="90"/>
      <c r="BQ14" s="90"/>
      <c r="BR14" s="90"/>
      <c r="BS14" s="90"/>
      <c r="BT14" s="92"/>
      <c r="BU14" s="1"/>
    </row>
    <row r="15" ht="18.0" customHeight="1">
      <c r="A15" s="1"/>
      <c r="B15" s="79">
        <v>2.0</v>
      </c>
      <c r="C15" s="67" t="s">
        <v>46</v>
      </c>
      <c r="D15" s="98"/>
      <c r="E15" s="99">
        <f t="shared" ref="E15:G15" si="5">SUM(E16:E19)</f>
        <v>40</v>
      </c>
      <c r="F15" s="69">
        <f t="shared" si="5"/>
        <v>40</v>
      </c>
      <c r="G15" s="70">
        <f t="shared" si="5"/>
        <v>0</v>
      </c>
      <c r="H15" s="100"/>
      <c r="I15" s="101"/>
      <c r="J15" s="101"/>
      <c r="K15" s="101"/>
      <c r="L15" s="75">
        <f t="shared" si="2"/>
        <v>1</v>
      </c>
      <c r="M15" s="76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8"/>
      <c r="AB15" s="76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8"/>
      <c r="AQ15" s="76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8"/>
      <c r="BF15" s="76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8"/>
      <c r="BU15" s="1"/>
    </row>
    <row r="16" ht="18.0" customHeight="1">
      <c r="A16" s="1"/>
      <c r="B16" s="79">
        <v>2.1</v>
      </c>
      <c r="C16" s="80" t="s">
        <v>47</v>
      </c>
      <c r="D16" s="102" t="s">
        <v>41</v>
      </c>
      <c r="E16" s="82">
        <v>12.0</v>
      </c>
      <c r="F16" s="103">
        <v>12.0</v>
      </c>
      <c r="G16" s="84">
        <f t="shared" ref="G16:G19" si="6">E16-F16</f>
        <v>0</v>
      </c>
      <c r="H16" s="85">
        <v>1.0</v>
      </c>
      <c r="I16" s="86">
        <v>45124.0</v>
      </c>
      <c r="J16" s="86">
        <v>45125.0</v>
      </c>
      <c r="K16" s="87">
        <f t="shared" ref="K16:K19" si="7">J16-I16+1</f>
        <v>2</v>
      </c>
      <c r="L16" s="88">
        <f t="shared" si="2"/>
        <v>1</v>
      </c>
      <c r="M16" s="93"/>
      <c r="N16" s="90"/>
      <c r="O16" s="90"/>
      <c r="P16" s="90"/>
      <c r="Q16" s="90"/>
      <c r="R16" s="89"/>
      <c r="S16" s="89"/>
      <c r="T16" s="91"/>
      <c r="U16" s="91"/>
      <c r="V16" s="91"/>
      <c r="W16" s="90"/>
      <c r="X16" s="90"/>
      <c r="Y16" s="90"/>
      <c r="Z16" s="90"/>
      <c r="AA16" s="92"/>
      <c r="AC16" s="90"/>
      <c r="AD16" s="90"/>
      <c r="AE16" s="90"/>
      <c r="AF16" s="90"/>
      <c r="AG16" s="94"/>
      <c r="AH16" s="94"/>
      <c r="AI16" s="94"/>
      <c r="AJ16" s="94"/>
      <c r="AK16" s="94"/>
      <c r="AL16" s="90"/>
      <c r="AM16" s="90"/>
      <c r="AN16" s="90"/>
      <c r="AO16" s="90"/>
      <c r="AP16" s="92"/>
      <c r="AQ16" s="93"/>
      <c r="AR16" s="90"/>
      <c r="AS16" s="90"/>
      <c r="AT16" s="90"/>
      <c r="AU16" s="90"/>
      <c r="AV16" s="95"/>
      <c r="AW16" s="95"/>
      <c r="AX16" s="95"/>
      <c r="AY16" s="95"/>
      <c r="AZ16" s="95"/>
      <c r="BA16" s="90"/>
      <c r="BB16" s="90"/>
      <c r="BC16" s="90"/>
      <c r="BD16" s="90"/>
      <c r="BE16" s="92"/>
      <c r="BF16" s="93"/>
      <c r="BG16" s="90"/>
      <c r="BH16" s="90"/>
      <c r="BI16" s="90"/>
      <c r="BJ16" s="90"/>
      <c r="BK16" s="96"/>
      <c r="BL16" s="96"/>
      <c r="BM16" s="96"/>
      <c r="BN16" s="96"/>
      <c r="BO16" s="96"/>
      <c r="BP16" s="90"/>
      <c r="BQ16" s="90"/>
      <c r="BR16" s="90"/>
      <c r="BS16" s="90"/>
      <c r="BT16" s="92"/>
      <c r="BU16" s="1"/>
    </row>
    <row r="17" ht="18.0" customHeight="1">
      <c r="A17" s="1"/>
      <c r="B17" s="79">
        <v>2.2</v>
      </c>
      <c r="C17" s="80" t="s">
        <v>48</v>
      </c>
      <c r="D17" s="102" t="s">
        <v>45</v>
      </c>
      <c r="E17" s="82">
        <v>13.0</v>
      </c>
      <c r="F17" s="103">
        <v>13.0</v>
      </c>
      <c r="G17" s="84">
        <f t="shared" si="6"/>
        <v>0</v>
      </c>
      <c r="H17" s="85">
        <v>1.0</v>
      </c>
      <c r="I17" s="86">
        <v>45125.0</v>
      </c>
      <c r="J17" s="86">
        <v>45128.0</v>
      </c>
      <c r="K17" s="87">
        <f t="shared" si="7"/>
        <v>4</v>
      </c>
      <c r="L17" s="88">
        <f t="shared" si="2"/>
        <v>1</v>
      </c>
      <c r="M17" s="93"/>
      <c r="N17" s="90"/>
      <c r="O17" s="90"/>
      <c r="P17" s="90"/>
      <c r="Q17" s="90"/>
      <c r="R17" s="91"/>
      <c r="S17" s="89"/>
      <c r="T17" s="89"/>
      <c r="U17" s="89"/>
      <c r="V17" s="89"/>
      <c r="X17" s="90"/>
      <c r="Y17" s="90"/>
      <c r="Z17" s="90"/>
      <c r="AA17" s="92"/>
      <c r="AB17" s="93"/>
      <c r="AC17" s="90"/>
      <c r="AD17" s="90"/>
      <c r="AE17" s="90"/>
      <c r="AF17" s="90"/>
      <c r="AG17" s="94"/>
      <c r="AH17" s="94"/>
      <c r="AI17" s="94"/>
      <c r="AJ17" s="94"/>
      <c r="AK17" s="94"/>
      <c r="AL17" s="90"/>
      <c r="AM17" s="90"/>
      <c r="AN17" s="90"/>
      <c r="AO17" s="90"/>
      <c r="AP17" s="92"/>
      <c r="AQ17" s="93"/>
      <c r="AR17" s="90"/>
      <c r="AS17" s="90"/>
      <c r="AT17" s="90"/>
      <c r="AU17" s="90"/>
      <c r="AV17" s="95"/>
      <c r="AW17" s="95"/>
      <c r="AX17" s="95"/>
      <c r="AY17" s="95"/>
      <c r="AZ17" s="95"/>
      <c r="BA17" s="90"/>
      <c r="BB17" s="90"/>
      <c r="BC17" s="90"/>
      <c r="BD17" s="90"/>
      <c r="BE17" s="92"/>
      <c r="BF17" s="93"/>
      <c r="BG17" s="90"/>
      <c r="BH17" s="90"/>
      <c r="BI17" s="90"/>
      <c r="BJ17" s="90"/>
      <c r="BK17" s="96"/>
      <c r="BL17" s="96"/>
      <c r="BM17" s="96"/>
      <c r="BN17" s="96"/>
      <c r="BO17" s="96"/>
      <c r="BP17" s="90"/>
      <c r="BQ17" s="90"/>
      <c r="BR17" s="90"/>
      <c r="BS17" s="90"/>
      <c r="BT17" s="92"/>
      <c r="BU17" s="1"/>
    </row>
    <row r="18" ht="18.0" customHeight="1">
      <c r="A18" s="1"/>
      <c r="B18" s="79">
        <v>2.3</v>
      </c>
      <c r="C18" s="80" t="s">
        <v>49</v>
      </c>
      <c r="D18" s="102" t="s">
        <v>43</v>
      </c>
      <c r="E18" s="82">
        <v>8.0</v>
      </c>
      <c r="F18" s="103">
        <v>8.0</v>
      </c>
      <c r="G18" s="84">
        <f t="shared" si="6"/>
        <v>0</v>
      </c>
      <c r="H18" s="85">
        <v>1.0</v>
      </c>
      <c r="I18" s="86">
        <v>45131.0</v>
      </c>
      <c r="J18" s="86">
        <v>45133.0</v>
      </c>
      <c r="K18" s="87">
        <f t="shared" si="7"/>
        <v>3</v>
      </c>
      <c r="L18" s="88">
        <f t="shared" si="2"/>
        <v>1</v>
      </c>
      <c r="M18" s="93"/>
      <c r="N18" s="90"/>
      <c r="O18" s="90"/>
      <c r="P18" s="90"/>
      <c r="Q18" s="90"/>
      <c r="R18" s="91"/>
      <c r="S18" s="91"/>
      <c r="T18" s="91"/>
      <c r="U18" s="91"/>
      <c r="V18" s="91"/>
      <c r="W18" s="89"/>
      <c r="X18" s="89"/>
      <c r="Y18" s="89"/>
      <c r="Z18" s="90"/>
      <c r="AA18" s="92"/>
      <c r="AB18" s="93"/>
      <c r="AC18" s="90"/>
      <c r="AD18" s="90"/>
      <c r="AE18" s="90"/>
      <c r="AF18" s="90"/>
      <c r="AG18" s="94"/>
      <c r="AH18" s="94"/>
      <c r="AI18" s="94"/>
      <c r="AJ18" s="94"/>
      <c r="AK18" s="94"/>
      <c r="AL18" s="90"/>
      <c r="AM18" s="90"/>
      <c r="AN18" s="90"/>
      <c r="AO18" s="90"/>
      <c r="AP18" s="92"/>
      <c r="AQ18" s="93"/>
      <c r="AR18" s="90"/>
      <c r="AS18" s="90"/>
      <c r="AT18" s="90"/>
      <c r="AU18" s="90"/>
      <c r="AV18" s="95"/>
      <c r="AW18" s="95"/>
      <c r="AX18" s="95"/>
      <c r="AY18" s="95"/>
      <c r="AZ18" s="95"/>
      <c r="BA18" s="90"/>
      <c r="BB18" s="90"/>
      <c r="BC18" s="90"/>
      <c r="BD18" s="90"/>
      <c r="BE18" s="92"/>
      <c r="BF18" s="93"/>
      <c r="BG18" s="90"/>
      <c r="BH18" s="90"/>
      <c r="BI18" s="90"/>
      <c r="BJ18" s="90"/>
      <c r="BK18" s="96"/>
      <c r="BL18" s="96"/>
      <c r="BM18" s="96"/>
      <c r="BN18" s="96"/>
      <c r="BO18" s="96"/>
      <c r="BP18" s="90"/>
      <c r="BQ18" s="90"/>
      <c r="BR18" s="90"/>
      <c r="BS18" s="90"/>
      <c r="BT18" s="92"/>
      <c r="BU18" s="1"/>
    </row>
    <row r="19" ht="18.0" customHeight="1">
      <c r="A19" s="1"/>
      <c r="B19" s="79">
        <v>2.4</v>
      </c>
      <c r="C19" s="80" t="s">
        <v>50</v>
      </c>
      <c r="D19" s="102" t="s">
        <v>43</v>
      </c>
      <c r="E19" s="82">
        <v>7.0</v>
      </c>
      <c r="F19" s="103">
        <v>7.0</v>
      </c>
      <c r="G19" s="84">
        <f t="shared" si="6"/>
        <v>0</v>
      </c>
      <c r="H19" s="85">
        <v>1.0</v>
      </c>
      <c r="I19" s="86">
        <v>45133.0</v>
      </c>
      <c r="J19" s="86">
        <v>45134.0</v>
      </c>
      <c r="K19" s="87">
        <f t="shared" si="7"/>
        <v>2</v>
      </c>
      <c r="L19" s="88">
        <f t="shared" si="2"/>
        <v>1</v>
      </c>
      <c r="M19" s="93"/>
      <c r="N19" s="90"/>
      <c r="O19" s="90"/>
      <c r="P19" s="90"/>
      <c r="Q19" s="90"/>
      <c r="R19" s="91"/>
      <c r="S19" s="91"/>
      <c r="T19" s="91"/>
      <c r="U19" s="91"/>
      <c r="V19" s="91"/>
      <c r="W19" s="90"/>
      <c r="X19" s="90"/>
      <c r="Y19" s="89"/>
      <c r="Z19" s="89"/>
      <c r="AA19" s="92"/>
      <c r="AB19" s="93"/>
      <c r="AC19" s="90"/>
      <c r="AD19" s="90"/>
      <c r="AE19" s="90"/>
      <c r="AF19" s="90"/>
      <c r="AG19" s="94"/>
      <c r="AH19" s="94"/>
      <c r="AI19" s="94"/>
      <c r="AJ19" s="94"/>
      <c r="AK19" s="94"/>
      <c r="AL19" s="90"/>
      <c r="AM19" s="90"/>
      <c r="AN19" s="90"/>
      <c r="AO19" s="90"/>
      <c r="AP19" s="92"/>
      <c r="AQ19" s="93"/>
      <c r="AR19" s="90"/>
      <c r="AS19" s="90"/>
      <c r="AT19" s="90"/>
      <c r="AU19" s="90"/>
      <c r="AV19" s="95"/>
      <c r="AW19" s="95"/>
      <c r="AX19" s="95"/>
      <c r="AY19" s="95"/>
      <c r="AZ19" s="95"/>
      <c r="BA19" s="90"/>
      <c r="BB19" s="90"/>
      <c r="BC19" s="90"/>
      <c r="BD19" s="90"/>
      <c r="BE19" s="92"/>
      <c r="BF19" s="93"/>
      <c r="BG19" s="90"/>
      <c r="BH19" s="90"/>
      <c r="BI19" s="90"/>
      <c r="BJ19" s="90"/>
      <c r="BK19" s="96"/>
      <c r="BL19" s="96"/>
      <c r="BM19" s="96"/>
      <c r="BN19" s="96"/>
      <c r="BO19" s="96"/>
      <c r="BP19" s="90"/>
      <c r="BQ19" s="90"/>
      <c r="BR19" s="90"/>
      <c r="BS19" s="90"/>
      <c r="BT19" s="92"/>
      <c r="BU19" s="1"/>
    </row>
    <row r="20" ht="15.75" customHeight="1">
      <c r="A20" s="1"/>
      <c r="B20" s="79">
        <v>3.0</v>
      </c>
      <c r="C20" s="104" t="s">
        <v>51</v>
      </c>
      <c r="D20" s="98"/>
      <c r="E20" s="99">
        <f t="shared" ref="E20:G20" si="8">SUM(E21:E28)</f>
        <v>56</v>
      </c>
      <c r="F20" s="69">
        <f t="shared" si="8"/>
        <v>56</v>
      </c>
      <c r="G20" s="70">
        <f t="shared" si="8"/>
        <v>0</v>
      </c>
      <c r="H20" s="100"/>
      <c r="I20" s="101"/>
      <c r="J20" s="101"/>
      <c r="K20" s="101"/>
      <c r="L20" s="75">
        <f t="shared" si="2"/>
        <v>1</v>
      </c>
      <c r="M20" s="76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8"/>
      <c r="AB20" s="76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8"/>
      <c r="AQ20" s="76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8"/>
      <c r="BF20" s="76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8"/>
      <c r="BU20" s="1"/>
    </row>
    <row r="21" ht="15.75" customHeight="1">
      <c r="A21" s="105"/>
      <c r="B21" s="106" t="s">
        <v>52</v>
      </c>
      <c r="C21" s="107" t="s">
        <v>53</v>
      </c>
      <c r="D21" s="102" t="s">
        <v>39</v>
      </c>
      <c r="E21" s="82">
        <v>6.0</v>
      </c>
      <c r="F21" s="83">
        <v>6.0</v>
      </c>
      <c r="G21" s="108">
        <f t="shared" ref="G21:G28" si="9">E21-F21</f>
        <v>0</v>
      </c>
      <c r="H21" s="109">
        <v>2.0</v>
      </c>
      <c r="I21" s="86">
        <v>45138.0</v>
      </c>
      <c r="J21" s="86">
        <v>45140.0</v>
      </c>
      <c r="K21" s="110">
        <f t="shared" ref="K21:K28" si="10">J21-I21+1</f>
        <v>3</v>
      </c>
      <c r="L21" s="111">
        <f t="shared" si="2"/>
        <v>1</v>
      </c>
      <c r="M21" s="112"/>
      <c r="N21" s="112"/>
      <c r="O21" s="112"/>
      <c r="P21" s="112"/>
      <c r="Q21" s="112"/>
      <c r="R21" s="113"/>
      <c r="S21" s="113"/>
      <c r="T21" s="113"/>
      <c r="U21" s="113"/>
      <c r="V21" s="113"/>
      <c r="W21" s="112"/>
      <c r="X21" s="112"/>
      <c r="Y21" s="112"/>
      <c r="Z21" s="112"/>
      <c r="AA21" s="114"/>
      <c r="AB21" s="39"/>
      <c r="AC21" s="39"/>
      <c r="AD21" s="39"/>
      <c r="AE21" s="115"/>
      <c r="AF21" s="115"/>
      <c r="AG21" s="116"/>
      <c r="AH21" s="116"/>
      <c r="AI21" s="117"/>
      <c r="AJ21" s="117"/>
      <c r="AK21" s="117"/>
      <c r="AL21" s="112"/>
      <c r="AM21" s="112"/>
      <c r="AN21" s="112"/>
      <c r="AO21" s="112"/>
      <c r="AP21" s="114"/>
      <c r="AQ21" s="112"/>
      <c r="AR21" s="112"/>
      <c r="AS21" s="112"/>
      <c r="AT21" s="112"/>
      <c r="AU21" s="112"/>
      <c r="AV21" s="118"/>
      <c r="AW21" s="118"/>
      <c r="AX21" s="118"/>
      <c r="AY21" s="118"/>
      <c r="AZ21" s="118"/>
      <c r="BA21" s="112"/>
      <c r="BB21" s="112"/>
      <c r="BC21" s="112"/>
      <c r="BD21" s="112"/>
      <c r="BE21" s="114"/>
      <c r="BF21" s="112"/>
      <c r="BG21" s="112"/>
      <c r="BH21" s="112"/>
      <c r="BI21" s="112"/>
      <c r="BJ21" s="112"/>
      <c r="BK21" s="119"/>
      <c r="BL21" s="119"/>
      <c r="BM21" s="119"/>
      <c r="BN21" s="119"/>
      <c r="BO21" s="119"/>
      <c r="BP21" s="112"/>
      <c r="BQ21" s="112"/>
      <c r="BR21" s="112"/>
      <c r="BS21" s="112"/>
      <c r="BT21" s="114"/>
      <c r="BU21" s="120"/>
      <c r="BV21" s="121"/>
    </row>
    <row r="22" ht="15.75" customHeight="1">
      <c r="A22" s="105"/>
      <c r="B22" s="106" t="s">
        <v>54</v>
      </c>
      <c r="C22" s="107" t="s">
        <v>55</v>
      </c>
      <c r="D22" s="122" t="s">
        <v>41</v>
      </c>
      <c r="E22" s="82">
        <v>7.0</v>
      </c>
      <c r="F22" s="83">
        <v>7.0</v>
      </c>
      <c r="G22" s="108">
        <f t="shared" si="9"/>
        <v>0</v>
      </c>
      <c r="H22" s="109">
        <v>2.0</v>
      </c>
      <c r="I22" s="86">
        <v>45138.0</v>
      </c>
      <c r="J22" s="86">
        <v>45140.0</v>
      </c>
      <c r="K22" s="110">
        <f t="shared" si="10"/>
        <v>3</v>
      </c>
      <c r="L22" s="111">
        <f t="shared" si="2"/>
        <v>1</v>
      </c>
      <c r="M22" s="112"/>
      <c r="N22" s="112"/>
      <c r="O22" s="112"/>
      <c r="P22" s="112"/>
      <c r="Q22" s="112"/>
      <c r="R22" s="113"/>
      <c r="S22" s="113"/>
      <c r="T22" s="113"/>
      <c r="U22" s="113"/>
      <c r="V22" s="113"/>
      <c r="W22" s="112"/>
      <c r="X22" s="112"/>
      <c r="Y22" s="112"/>
      <c r="Z22" s="112"/>
      <c r="AA22" s="114"/>
      <c r="AB22" s="39"/>
      <c r="AC22" s="39"/>
      <c r="AD22" s="39"/>
      <c r="AE22" s="123"/>
      <c r="AF22" s="123"/>
      <c r="AG22" s="117"/>
      <c r="AH22" s="117"/>
      <c r="AI22" s="117"/>
      <c r="AJ22" s="117"/>
      <c r="AK22" s="117"/>
      <c r="AL22" s="112"/>
      <c r="AM22" s="112"/>
      <c r="AN22" s="112"/>
      <c r="AO22" s="112"/>
      <c r="AP22" s="114"/>
      <c r="AQ22" s="112"/>
      <c r="AR22" s="112"/>
      <c r="AS22" s="112"/>
      <c r="AT22" s="112"/>
      <c r="AU22" s="112"/>
      <c r="AV22" s="118"/>
      <c r="AW22" s="118"/>
      <c r="AX22" s="118"/>
      <c r="AY22" s="118"/>
      <c r="AZ22" s="118"/>
      <c r="BA22" s="112"/>
      <c r="BB22" s="112"/>
      <c r="BC22" s="112"/>
      <c r="BD22" s="112"/>
      <c r="BE22" s="114"/>
      <c r="BF22" s="112"/>
      <c r="BG22" s="112"/>
      <c r="BH22" s="112"/>
      <c r="BI22" s="112"/>
      <c r="BJ22" s="112"/>
      <c r="BK22" s="119"/>
      <c r="BL22" s="119"/>
      <c r="BM22" s="119"/>
      <c r="BN22" s="119"/>
      <c r="BO22" s="119"/>
      <c r="BP22" s="112"/>
      <c r="BQ22" s="112"/>
      <c r="BR22" s="112"/>
      <c r="BS22" s="112"/>
      <c r="BT22" s="114"/>
      <c r="BU22" s="120"/>
      <c r="BV22" s="121"/>
    </row>
    <row r="23" ht="15.75" customHeight="1">
      <c r="A23" s="105"/>
      <c r="B23" s="106" t="s">
        <v>56</v>
      </c>
      <c r="C23" s="107" t="s">
        <v>57</v>
      </c>
      <c r="D23" s="124" t="s">
        <v>39</v>
      </c>
      <c r="E23" s="82">
        <v>6.0</v>
      </c>
      <c r="F23" s="103">
        <v>6.0</v>
      </c>
      <c r="G23" s="108">
        <f t="shared" si="9"/>
        <v>0</v>
      </c>
      <c r="H23" s="109">
        <v>2.0</v>
      </c>
      <c r="I23" s="86">
        <v>45141.0</v>
      </c>
      <c r="J23" s="86">
        <v>45142.0</v>
      </c>
      <c r="K23" s="110">
        <f t="shared" si="10"/>
        <v>2</v>
      </c>
      <c r="L23" s="111">
        <f t="shared" si="2"/>
        <v>1</v>
      </c>
      <c r="M23" s="112"/>
      <c r="N23" s="112"/>
      <c r="O23" s="112"/>
      <c r="P23" s="112"/>
      <c r="Q23" s="112"/>
      <c r="R23" s="113"/>
      <c r="S23" s="113"/>
      <c r="T23" s="113"/>
      <c r="U23" s="113"/>
      <c r="V23" s="113"/>
      <c r="W23" s="112"/>
      <c r="X23" s="112"/>
      <c r="Y23" s="112"/>
      <c r="Z23" s="112"/>
      <c r="AA23" s="114"/>
      <c r="AB23" s="123"/>
      <c r="AC23" s="123"/>
      <c r="AD23" s="123"/>
      <c r="AE23" s="39"/>
      <c r="AF23" s="39"/>
      <c r="AG23" s="117"/>
      <c r="AH23" s="117"/>
      <c r="AI23" s="117"/>
      <c r="AJ23" s="117"/>
      <c r="AK23" s="117"/>
      <c r="AL23" s="112"/>
      <c r="AM23" s="112"/>
      <c r="AN23" s="112"/>
      <c r="AO23" s="112"/>
      <c r="AP23" s="114"/>
      <c r="AQ23" s="112"/>
      <c r="AR23" s="112"/>
      <c r="AS23" s="112"/>
      <c r="AT23" s="112"/>
      <c r="AU23" s="112"/>
      <c r="AV23" s="118"/>
      <c r="AW23" s="118"/>
      <c r="AX23" s="118"/>
      <c r="AY23" s="118"/>
      <c r="AZ23" s="118"/>
      <c r="BA23" s="112"/>
      <c r="BB23" s="112"/>
      <c r="BC23" s="112"/>
      <c r="BD23" s="112"/>
      <c r="BE23" s="114"/>
      <c r="BF23" s="112"/>
      <c r="BG23" s="112"/>
      <c r="BH23" s="112"/>
      <c r="BI23" s="112"/>
      <c r="BJ23" s="112"/>
      <c r="BK23" s="119"/>
      <c r="BL23" s="119"/>
      <c r="BM23" s="119"/>
      <c r="BN23" s="119"/>
      <c r="BO23" s="119"/>
      <c r="BP23" s="112"/>
      <c r="BQ23" s="112"/>
      <c r="BR23" s="112"/>
      <c r="BS23" s="112"/>
      <c r="BT23" s="114"/>
      <c r="BU23" s="120"/>
      <c r="BV23" s="121"/>
    </row>
    <row r="24" ht="15.75" customHeight="1">
      <c r="A24" s="105"/>
      <c r="B24" s="106" t="s">
        <v>58</v>
      </c>
      <c r="C24" s="107" t="s">
        <v>59</v>
      </c>
      <c r="D24" s="81" t="s">
        <v>41</v>
      </c>
      <c r="E24" s="82">
        <v>8.0</v>
      </c>
      <c r="F24" s="103">
        <v>8.0</v>
      </c>
      <c r="G24" s="108">
        <f t="shared" si="9"/>
        <v>0</v>
      </c>
      <c r="H24" s="109">
        <v>2.0</v>
      </c>
      <c r="I24" s="86">
        <v>45141.0</v>
      </c>
      <c r="J24" s="86">
        <v>45142.0</v>
      </c>
      <c r="K24" s="110">
        <f t="shared" si="10"/>
        <v>2</v>
      </c>
      <c r="L24" s="111">
        <f t="shared" si="2"/>
        <v>1</v>
      </c>
      <c r="M24" s="112"/>
      <c r="N24" s="112"/>
      <c r="O24" s="112"/>
      <c r="P24" s="112"/>
      <c r="Q24" s="112"/>
      <c r="R24" s="113"/>
      <c r="S24" s="113"/>
      <c r="T24" s="113"/>
      <c r="U24" s="113"/>
      <c r="V24" s="113"/>
      <c r="W24" s="112"/>
      <c r="X24" s="112"/>
      <c r="Y24" s="112"/>
      <c r="Z24" s="112"/>
      <c r="AA24" s="114"/>
      <c r="AB24" s="123"/>
      <c r="AC24" s="123"/>
      <c r="AD24" s="123"/>
      <c r="AE24" s="39"/>
      <c r="AF24" s="39"/>
      <c r="AG24" s="117"/>
      <c r="AH24" s="117"/>
      <c r="AI24" s="117"/>
      <c r="AJ24" s="117"/>
      <c r="AK24" s="117"/>
      <c r="AL24" s="112"/>
      <c r="AM24" s="112"/>
      <c r="AN24" s="112"/>
      <c r="AO24" s="112"/>
      <c r="AP24" s="114"/>
      <c r="AQ24" s="112"/>
      <c r="AR24" s="112"/>
      <c r="AS24" s="112"/>
      <c r="AT24" s="112"/>
      <c r="AU24" s="112"/>
      <c r="AV24" s="118"/>
      <c r="AW24" s="118"/>
      <c r="AX24" s="118"/>
      <c r="AY24" s="118"/>
      <c r="AZ24" s="118"/>
      <c r="BA24" s="112"/>
      <c r="BB24" s="112"/>
      <c r="BC24" s="112"/>
      <c r="BD24" s="112"/>
      <c r="BE24" s="114"/>
      <c r="BF24" s="112"/>
      <c r="BG24" s="112"/>
      <c r="BH24" s="112"/>
      <c r="BI24" s="112"/>
      <c r="BJ24" s="112"/>
      <c r="BK24" s="119"/>
      <c r="BL24" s="119"/>
      <c r="BM24" s="119"/>
      <c r="BN24" s="119"/>
      <c r="BO24" s="119"/>
      <c r="BP24" s="112"/>
      <c r="BQ24" s="112"/>
      <c r="BR24" s="112"/>
      <c r="BS24" s="112"/>
      <c r="BT24" s="114"/>
      <c r="BU24" s="120"/>
      <c r="BV24" s="121"/>
    </row>
    <row r="25" ht="15.75" customHeight="1">
      <c r="A25" s="105"/>
      <c r="B25" s="106" t="s">
        <v>60</v>
      </c>
      <c r="C25" s="107" t="s">
        <v>61</v>
      </c>
      <c r="D25" s="122" t="s">
        <v>45</v>
      </c>
      <c r="E25" s="82">
        <v>8.0</v>
      </c>
      <c r="F25" s="103">
        <v>8.0</v>
      </c>
      <c r="G25" s="108">
        <f t="shared" si="9"/>
        <v>0</v>
      </c>
      <c r="H25" s="109">
        <v>2.0</v>
      </c>
      <c r="I25" s="86">
        <v>45146.0</v>
      </c>
      <c r="J25" s="86">
        <v>45148.0</v>
      </c>
      <c r="K25" s="110">
        <f t="shared" si="10"/>
        <v>3</v>
      </c>
      <c r="L25" s="111">
        <f t="shared" si="2"/>
        <v>1</v>
      </c>
      <c r="M25" s="112"/>
      <c r="N25" s="112"/>
      <c r="O25" s="112"/>
      <c r="P25" s="112"/>
      <c r="Q25" s="112"/>
      <c r="R25" s="113"/>
      <c r="S25" s="113"/>
      <c r="T25" s="113"/>
      <c r="U25" s="113"/>
      <c r="V25" s="113"/>
      <c r="W25" s="112"/>
      <c r="X25" s="112"/>
      <c r="Y25" s="112"/>
      <c r="Z25" s="112"/>
      <c r="AA25" s="114"/>
      <c r="AB25" s="123"/>
      <c r="AC25" s="123"/>
      <c r="AD25" s="123"/>
      <c r="AE25" s="123"/>
      <c r="AF25" s="123"/>
      <c r="AG25" s="117"/>
      <c r="AH25" s="39"/>
      <c r="AI25" s="39"/>
      <c r="AJ25" s="39"/>
      <c r="AK25" s="117"/>
      <c r="AL25" s="112"/>
      <c r="AM25" s="112"/>
      <c r="AN25" s="112"/>
      <c r="AO25" s="112"/>
      <c r="AP25" s="114"/>
      <c r="AQ25" s="112"/>
      <c r="AR25" s="112"/>
      <c r="AS25" s="112"/>
      <c r="AT25" s="112"/>
      <c r="AU25" s="112"/>
      <c r="AV25" s="118"/>
      <c r="AW25" s="118"/>
      <c r="AX25" s="118"/>
      <c r="AY25" s="118"/>
      <c r="AZ25" s="118"/>
      <c r="BA25" s="112"/>
      <c r="BB25" s="112"/>
      <c r="BC25" s="112"/>
      <c r="BD25" s="112"/>
      <c r="BE25" s="114"/>
      <c r="BF25" s="112"/>
      <c r="BG25" s="112"/>
      <c r="BH25" s="112"/>
      <c r="BI25" s="112"/>
      <c r="BJ25" s="112"/>
      <c r="BK25" s="119"/>
      <c r="BL25" s="119"/>
      <c r="BM25" s="119"/>
      <c r="BN25" s="119"/>
      <c r="BO25" s="119"/>
      <c r="BP25" s="112"/>
      <c r="BQ25" s="112"/>
      <c r="BR25" s="112"/>
      <c r="BS25" s="112"/>
      <c r="BT25" s="114"/>
      <c r="BU25" s="120"/>
      <c r="BV25" s="121"/>
    </row>
    <row r="26" ht="15.75" customHeight="1">
      <c r="A26" s="105"/>
      <c r="B26" s="106" t="s">
        <v>62</v>
      </c>
      <c r="C26" s="107" t="s">
        <v>63</v>
      </c>
      <c r="D26" s="122" t="s">
        <v>43</v>
      </c>
      <c r="E26" s="82">
        <v>9.0</v>
      </c>
      <c r="F26" s="103">
        <v>9.0</v>
      </c>
      <c r="G26" s="108">
        <f t="shared" si="9"/>
        <v>0</v>
      </c>
      <c r="H26" s="109">
        <v>2.0</v>
      </c>
      <c r="I26" s="86">
        <v>45147.0</v>
      </c>
      <c r="J26" s="86">
        <v>45149.0</v>
      </c>
      <c r="K26" s="110">
        <f t="shared" si="10"/>
        <v>3</v>
      </c>
      <c r="L26" s="111">
        <f t="shared" si="2"/>
        <v>1</v>
      </c>
      <c r="M26" s="112"/>
      <c r="N26" s="112"/>
      <c r="O26" s="112"/>
      <c r="P26" s="112"/>
      <c r="Q26" s="112"/>
      <c r="R26" s="113"/>
      <c r="S26" s="113"/>
      <c r="T26" s="113"/>
      <c r="U26" s="113"/>
      <c r="V26" s="113"/>
      <c r="W26" s="112"/>
      <c r="X26" s="112"/>
      <c r="Y26" s="112"/>
      <c r="Z26" s="112"/>
      <c r="AA26" s="114"/>
      <c r="AB26" s="123"/>
      <c r="AC26" s="123"/>
      <c r="AD26" s="123"/>
      <c r="AE26" s="123"/>
      <c r="AF26" s="123"/>
      <c r="AG26" s="117"/>
      <c r="AH26" s="117"/>
      <c r="AI26" s="39"/>
      <c r="AJ26" s="39"/>
      <c r="AK26" s="39"/>
      <c r="AL26" s="112"/>
      <c r="AM26" s="112"/>
      <c r="AN26" s="112"/>
      <c r="AO26" s="112"/>
      <c r="AP26" s="114"/>
      <c r="AQ26" s="112"/>
      <c r="AR26" s="112"/>
      <c r="AS26" s="112"/>
      <c r="AT26" s="112"/>
      <c r="AU26" s="112"/>
      <c r="AV26" s="118"/>
      <c r="AW26" s="118"/>
      <c r="AX26" s="118"/>
      <c r="AY26" s="118"/>
      <c r="AZ26" s="118"/>
      <c r="BA26" s="112"/>
      <c r="BB26" s="112"/>
      <c r="BC26" s="112"/>
      <c r="BD26" s="112"/>
      <c r="BE26" s="114"/>
      <c r="BF26" s="112"/>
      <c r="BG26" s="112"/>
      <c r="BH26" s="112"/>
      <c r="BI26" s="112"/>
      <c r="BJ26" s="112"/>
      <c r="BK26" s="119"/>
      <c r="BL26" s="119"/>
      <c r="BM26" s="119"/>
      <c r="BN26" s="119"/>
      <c r="BO26" s="119"/>
      <c r="BP26" s="112"/>
      <c r="BQ26" s="112"/>
      <c r="BR26" s="112"/>
      <c r="BS26" s="112"/>
      <c r="BT26" s="114"/>
      <c r="BU26" s="120"/>
      <c r="BV26" s="121"/>
    </row>
    <row r="27" ht="15.75" customHeight="1">
      <c r="A27" s="105"/>
      <c r="B27" s="106" t="s">
        <v>64</v>
      </c>
      <c r="C27" s="107" t="s">
        <v>65</v>
      </c>
      <c r="D27" s="122" t="s">
        <v>39</v>
      </c>
      <c r="E27" s="82">
        <v>4.0</v>
      </c>
      <c r="F27" s="103">
        <v>4.0</v>
      </c>
      <c r="G27" s="108">
        <f t="shared" si="9"/>
        <v>0</v>
      </c>
      <c r="H27" s="109">
        <v>2.0</v>
      </c>
      <c r="I27" s="86">
        <v>45152.0</v>
      </c>
      <c r="J27" s="86">
        <v>45152.0</v>
      </c>
      <c r="K27" s="110">
        <f t="shared" si="10"/>
        <v>1</v>
      </c>
      <c r="L27" s="111">
        <f t="shared" si="2"/>
        <v>1</v>
      </c>
      <c r="M27" s="112"/>
      <c r="N27" s="112"/>
      <c r="O27" s="112"/>
      <c r="P27" s="112"/>
      <c r="Q27" s="112"/>
      <c r="R27" s="113"/>
      <c r="S27" s="113"/>
      <c r="T27" s="113"/>
      <c r="U27" s="113"/>
      <c r="V27" s="113"/>
      <c r="W27" s="112"/>
      <c r="X27" s="112"/>
      <c r="Y27" s="112"/>
      <c r="Z27" s="112"/>
      <c r="AA27" s="114"/>
      <c r="AB27" s="123"/>
      <c r="AC27" s="123"/>
      <c r="AD27" s="123"/>
      <c r="AE27" s="123"/>
      <c r="AF27" s="123"/>
      <c r="AG27" s="117"/>
      <c r="AH27" s="117"/>
      <c r="AI27" s="117"/>
      <c r="AJ27" s="117"/>
      <c r="AK27" s="117"/>
      <c r="AL27" s="39"/>
      <c r="AM27" s="112"/>
      <c r="AN27" s="112"/>
      <c r="AO27" s="112"/>
      <c r="AP27" s="114"/>
      <c r="AQ27" s="112"/>
      <c r="AR27" s="112"/>
      <c r="AS27" s="112"/>
      <c r="AT27" s="112"/>
      <c r="AU27" s="112"/>
      <c r="AV27" s="118"/>
      <c r="AW27" s="118"/>
      <c r="AX27" s="118"/>
      <c r="AY27" s="118"/>
      <c r="AZ27" s="118"/>
      <c r="BA27" s="112"/>
      <c r="BB27" s="112"/>
      <c r="BC27" s="112"/>
      <c r="BD27" s="112"/>
      <c r="BE27" s="114"/>
      <c r="BF27" s="112"/>
      <c r="BG27" s="112"/>
      <c r="BH27" s="112"/>
      <c r="BI27" s="112"/>
      <c r="BJ27" s="112"/>
      <c r="BK27" s="119"/>
      <c r="BL27" s="119"/>
      <c r="BM27" s="119"/>
      <c r="BN27" s="119"/>
      <c r="BO27" s="119"/>
      <c r="BP27" s="112"/>
      <c r="BQ27" s="112"/>
      <c r="BR27" s="112"/>
      <c r="BS27" s="112"/>
      <c r="BT27" s="114"/>
      <c r="BU27" s="120"/>
      <c r="BV27" s="121"/>
    </row>
    <row r="28" ht="15.75" customHeight="1">
      <c r="A28" s="105"/>
      <c r="B28" s="106" t="s">
        <v>66</v>
      </c>
      <c r="C28" s="107" t="s">
        <v>67</v>
      </c>
      <c r="D28" s="122" t="s">
        <v>41</v>
      </c>
      <c r="E28" s="82">
        <v>8.0</v>
      </c>
      <c r="F28" s="103">
        <v>8.0</v>
      </c>
      <c r="G28" s="108">
        <f t="shared" si="9"/>
        <v>0</v>
      </c>
      <c r="H28" s="109">
        <v>2.0</v>
      </c>
      <c r="I28" s="86">
        <v>45154.0</v>
      </c>
      <c r="J28" s="86">
        <v>45156.0</v>
      </c>
      <c r="K28" s="110">
        <f t="shared" si="10"/>
        <v>3</v>
      </c>
      <c r="L28" s="111">
        <f t="shared" si="2"/>
        <v>1</v>
      </c>
      <c r="M28" s="112"/>
      <c r="N28" s="112"/>
      <c r="O28" s="112"/>
      <c r="P28" s="112"/>
      <c r="Q28" s="112"/>
      <c r="R28" s="113"/>
      <c r="S28" s="113"/>
      <c r="T28" s="113"/>
      <c r="U28" s="113"/>
      <c r="V28" s="113"/>
      <c r="W28" s="112"/>
      <c r="X28" s="112"/>
      <c r="Y28" s="112"/>
      <c r="Z28" s="112"/>
      <c r="AA28" s="114"/>
      <c r="AB28" s="123"/>
      <c r="AC28" s="123"/>
      <c r="AD28" s="123"/>
      <c r="AE28" s="123"/>
      <c r="AF28" s="123"/>
      <c r="AG28" s="117"/>
      <c r="AH28" s="117"/>
      <c r="AI28" s="117"/>
      <c r="AJ28" s="117"/>
      <c r="AK28" s="117"/>
      <c r="AL28" s="112"/>
      <c r="AM28" s="112"/>
      <c r="AN28" s="39"/>
      <c r="AO28" s="39"/>
      <c r="AP28" s="39"/>
      <c r="AQ28" s="112"/>
      <c r="AR28" s="112"/>
      <c r="AS28" s="112"/>
      <c r="AT28" s="112"/>
      <c r="AU28" s="112"/>
      <c r="AV28" s="118"/>
      <c r="AW28" s="118"/>
      <c r="AX28" s="118"/>
      <c r="AY28" s="118"/>
      <c r="AZ28" s="118"/>
      <c r="BA28" s="112"/>
      <c r="BB28" s="112"/>
      <c r="BC28" s="112"/>
      <c r="BD28" s="112"/>
      <c r="BE28" s="114"/>
      <c r="BF28" s="112"/>
      <c r="BG28" s="112"/>
      <c r="BH28" s="112"/>
      <c r="BI28" s="112"/>
      <c r="BJ28" s="112"/>
      <c r="BK28" s="119"/>
      <c r="BL28" s="119"/>
      <c r="BM28" s="119"/>
      <c r="BN28" s="119"/>
      <c r="BO28" s="119"/>
      <c r="BP28" s="112"/>
      <c r="BQ28" s="112"/>
      <c r="BR28" s="112"/>
      <c r="BS28" s="112"/>
      <c r="BT28" s="114"/>
      <c r="BU28" s="120"/>
      <c r="BV28" s="121"/>
    </row>
    <row r="29" ht="15.75" customHeight="1">
      <c r="A29" s="1"/>
      <c r="B29" s="125" t="s">
        <v>68</v>
      </c>
      <c r="C29" s="67" t="s">
        <v>69</v>
      </c>
      <c r="D29" s="98"/>
      <c r="E29" s="99">
        <f t="shared" ref="E29:G29" si="11">SUM(E30:E38)</f>
        <v>63</v>
      </c>
      <c r="F29" s="69">
        <f t="shared" si="11"/>
        <v>63</v>
      </c>
      <c r="G29" s="69">
        <f t="shared" si="11"/>
        <v>0</v>
      </c>
      <c r="H29" s="100"/>
      <c r="I29" s="126"/>
      <c r="J29" s="101"/>
      <c r="K29" s="101"/>
      <c r="L29" s="75">
        <f t="shared" si="2"/>
        <v>1</v>
      </c>
      <c r="M29" s="76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8"/>
      <c r="AB29" s="76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8"/>
      <c r="AQ29" s="76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8"/>
      <c r="BF29" s="76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8"/>
      <c r="BU29" s="1"/>
    </row>
    <row r="30" ht="15.75" customHeight="1">
      <c r="A30" s="1"/>
      <c r="B30" s="125" t="s">
        <v>70</v>
      </c>
      <c r="C30" s="80" t="s">
        <v>71</v>
      </c>
      <c r="D30" s="81" t="s">
        <v>45</v>
      </c>
      <c r="E30" s="82">
        <v>5.0</v>
      </c>
      <c r="F30" s="83">
        <v>5.0</v>
      </c>
      <c r="G30" s="84">
        <f t="shared" ref="G30:G38" si="12">E30-F30</f>
        <v>0</v>
      </c>
      <c r="H30" s="85">
        <v>3.0</v>
      </c>
      <c r="I30" s="86">
        <v>45159.0</v>
      </c>
      <c r="J30" s="86">
        <v>45160.0</v>
      </c>
      <c r="K30" s="87">
        <f t="shared" ref="K30:K38" si="13">J30-I30+1</f>
        <v>2</v>
      </c>
      <c r="L30" s="88">
        <f t="shared" si="2"/>
        <v>1</v>
      </c>
      <c r="M30" s="93"/>
      <c r="N30" s="90"/>
      <c r="O30" s="90"/>
      <c r="P30" s="90"/>
      <c r="Q30" s="90"/>
      <c r="R30" s="91"/>
      <c r="S30" s="91"/>
      <c r="T30" s="91"/>
      <c r="U30" s="91"/>
      <c r="V30" s="91"/>
      <c r="W30" s="90"/>
      <c r="X30" s="90"/>
      <c r="Y30" s="90"/>
      <c r="Z30" s="90"/>
      <c r="AA30" s="92"/>
      <c r="AB30" s="93"/>
      <c r="AC30" s="90"/>
      <c r="AD30" s="90"/>
      <c r="AE30" s="90"/>
      <c r="AF30" s="90"/>
      <c r="AG30" s="94"/>
      <c r="AH30" s="94"/>
      <c r="AI30" s="94"/>
      <c r="AJ30" s="94"/>
      <c r="AK30" s="94"/>
      <c r="AL30" s="90"/>
      <c r="AM30" s="90"/>
      <c r="AN30" s="90"/>
      <c r="AO30" s="90"/>
      <c r="AP30" s="92"/>
      <c r="AQ30" s="40"/>
      <c r="AR30" s="40"/>
      <c r="AS30" s="90"/>
      <c r="AT30" s="90"/>
      <c r="AU30" s="90"/>
      <c r="AV30" s="95"/>
      <c r="AW30" s="95"/>
      <c r="AX30" s="95"/>
      <c r="AY30" s="95"/>
      <c r="AZ30" s="95"/>
      <c r="BA30" s="90"/>
      <c r="BB30" s="90"/>
      <c r="BC30" s="90"/>
      <c r="BD30" s="90"/>
      <c r="BE30" s="92"/>
      <c r="BF30" s="90"/>
      <c r="BG30" s="90"/>
      <c r="BH30" s="90"/>
      <c r="BI30" s="90"/>
      <c r="BJ30" s="90"/>
      <c r="BK30" s="96"/>
      <c r="BL30" s="96"/>
      <c r="BM30" s="96"/>
      <c r="BN30" s="96"/>
      <c r="BO30" s="96"/>
      <c r="BP30" s="90"/>
      <c r="BQ30" s="90"/>
      <c r="BR30" s="90"/>
      <c r="BS30" s="90"/>
      <c r="BT30" s="92"/>
      <c r="BU30" s="1"/>
    </row>
    <row r="31" ht="15.75" customHeight="1">
      <c r="A31" s="1"/>
      <c r="B31" s="125" t="s">
        <v>72</v>
      </c>
      <c r="C31" s="80" t="s">
        <v>73</v>
      </c>
      <c r="D31" s="81" t="s">
        <v>43</v>
      </c>
      <c r="E31" s="82">
        <v>5.0</v>
      </c>
      <c r="F31" s="83">
        <v>5.0</v>
      </c>
      <c r="G31" s="84">
        <f t="shared" si="12"/>
        <v>0</v>
      </c>
      <c r="H31" s="85">
        <v>3.0</v>
      </c>
      <c r="I31" s="86">
        <v>45161.0</v>
      </c>
      <c r="J31" s="86">
        <v>45162.0</v>
      </c>
      <c r="K31" s="87">
        <f t="shared" si="13"/>
        <v>2</v>
      </c>
      <c r="L31" s="88">
        <f t="shared" si="2"/>
        <v>1</v>
      </c>
      <c r="M31" s="93"/>
      <c r="N31" s="90"/>
      <c r="O31" s="90"/>
      <c r="P31" s="90"/>
      <c r="Q31" s="90"/>
      <c r="R31" s="91"/>
      <c r="S31" s="91"/>
      <c r="T31" s="91"/>
      <c r="U31" s="91"/>
      <c r="V31" s="91"/>
      <c r="W31" s="90"/>
      <c r="X31" s="90"/>
      <c r="Y31" s="90"/>
      <c r="Z31" s="90"/>
      <c r="AA31" s="92"/>
      <c r="AB31" s="93"/>
      <c r="AC31" s="90"/>
      <c r="AD31" s="90"/>
      <c r="AE31" s="90"/>
      <c r="AF31" s="90"/>
      <c r="AG31" s="94"/>
      <c r="AH31" s="94"/>
      <c r="AI31" s="94"/>
      <c r="AJ31" s="94"/>
      <c r="AK31" s="94"/>
      <c r="AL31" s="90"/>
      <c r="AM31" s="90"/>
      <c r="AN31" s="90"/>
      <c r="AO31" s="90"/>
      <c r="AP31" s="92"/>
      <c r="AQ31" s="93"/>
      <c r="AR31" s="90"/>
      <c r="AS31" s="40"/>
      <c r="AT31" s="40"/>
      <c r="AU31" s="127"/>
      <c r="AV31" s="95"/>
      <c r="AW31" s="95"/>
      <c r="AX31" s="95"/>
      <c r="AY31" s="95"/>
      <c r="AZ31" s="95"/>
      <c r="BA31" s="90"/>
      <c r="BB31" s="90"/>
      <c r="BC31" s="90"/>
      <c r="BD31" s="90"/>
      <c r="BE31" s="92"/>
      <c r="BF31" s="128"/>
      <c r="BG31" s="90"/>
      <c r="BH31" s="90"/>
      <c r="BI31" s="90"/>
      <c r="BJ31" s="90"/>
      <c r="BK31" s="96"/>
      <c r="BL31" s="96"/>
      <c r="BM31" s="96"/>
      <c r="BN31" s="96"/>
      <c r="BO31" s="96"/>
      <c r="BP31" s="90"/>
      <c r="BQ31" s="90"/>
      <c r="BR31" s="90"/>
      <c r="BS31" s="90"/>
      <c r="BT31" s="92"/>
      <c r="BU31" s="1"/>
    </row>
    <row r="32" ht="15.75" customHeight="1">
      <c r="A32" s="1"/>
      <c r="B32" s="125" t="s">
        <v>74</v>
      </c>
      <c r="C32" s="80" t="s">
        <v>75</v>
      </c>
      <c r="D32" s="81" t="s">
        <v>39</v>
      </c>
      <c r="E32" s="82">
        <v>5.0</v>
      </c>
      <c r="F32" s="83">
        <v>5.0</v>
      </c>
      <c r="G32" s="84">
        <f t="shared" si="12"/>
        <v>0</v>
      </c>
      <c r="H32" s="85">
        <v>3.0</v>
      </c>
      <c r="I32" s="86">
        <v>45162.0</v>
      </c>
      <c r="J32" s="86">
        <v>45163.0</v>
      </c>
      <c r="K32" s="87">
        <f t="shared" si="13"/>
        <v>2</v>
      </c>
      <c r="L32" s="88">
        <f t="shared" si="2"/>
        <v>1</v>
      </c>
      <c r="M32" s="93"/>
      <c r="N32" s="90"/>
      <c r="O32" s="90"/>
      <c r="P32" s="90"/>
      <c r="Q32" s="90"/>
      <c r="R32" s="91"/>
      <c r="S32" s="91"/>
      <c r="T32" s="91"/>
      <c r="U32" s="91"/>
      <c r="V32" s="91"/>
      <c r="W32" s="90"/>
      <c r="X32" s="90"/>
      <c r="Y32" s="90"/>
      <c r="Z32" s="90"/>
      <c r="AA32" s="92"/>
      <c r="AB32" s="93"/>
      <c r="AC32" s="90"/>
      <c r="AD32" s="90"/>
      <c r="AE32" s="90"/>
      <c r="AF32" s="90"/>
      <c r="AG32" s="94"/>
      <c r="AH32" s="94"/>
      <c r="AI32" s="94"/>
      <c r="AJ32" s="94"/>
      <c r="AK32" s="94"/>
      <c r="AL32" s="90"/>
      <c r="AM32" s="90"/>
      <c r="AN32" s="90"/>
      <c r="AO32" s="90"/>
      <c r="AP32" s="92"/>
      <c r="AQ32" s="93"/>
      <c r="AR32" s="90"/>
      <c r="AS32" s="90"/>
      <c r="AT32" s="40"/>
      <c r="AU32" s="40"/>
      <c r="AV32" s="95"/>
      <c r="AW32" s="95"/>
      <c r="AX32" s="95"/>
      <c r="AY32" s="95"/>
      <c r="AZ32" s="95"/>
      <c r="BA32" s="90"/>
      <c r="BB32" s="90"/>
      <c r="BC32" s="90"/>
      <c r="BD32" s="90"/>
      <c r="BE32" s="92"/>
      <c r="BF32" s="93"/>
      <c r="BG32" s="90"/>
      <c r="BH32" s="90"/>
      <c r="BI32" s="90"/>
      <c r="BJ32" s="90"/>
      <c r="BK32" s="96"/>
      <c r="BL32" s="96"/>
      <c r="BM32" s="96"/>
      <c r="BN32" s="96"/>
      <c r="BO32" s="96"/>
      <c r="BP32" s="90"/>
      <c r="BQ32" s="90"/>
      <c r="BR32" s="90"/>
      <c r="BS32" s="90"/>
      <c r="BT32" s="92"/>
      <c r="BU32" s="1"/>
    </row>
    <row r="33" ht="15.75" customHeight="1">
      <c r="A33" s="1"/>
      <c r="B33" s="125" t="s">
        <v>76</v>
      </c>
      <c r="C33" s="80" t="s">
        <v>77</v>
      </c>
      <c r="D33" s="81" t="s">
        <v>45</v>
      </c>
      <c r="E33" s="82">
        <v>5.0</v>
      </c>
      <c r="F33" s="83">
        <v>5.0</v>
      </c>
      <c r="G33" s="84">
        <f t="shared" si="12"/>
        <v>0</v>
      </c>
      <c r="H33" s="85">
        <v>3.0</v>
      </c>
      <c r="I33" s="86">
        <v>45166.0</v>
      </c>
      <c r="J33" s="86">
        <v>45168.0</v>
      </c>
      <c r="K33" s="87">
        <f t="shared" si="13"/>
        <v>3</v>
      </c>
      <c r="L33" s="88">
        <f t="shared" si="2"/>
        <v>1</v>
      </c>
      <c r="M33" s="93"/>
      <c r="N33" s="90"/>
      <c r="O33" s="90"/>
      <c r="P33" s="90"/>
      <c r="Q33" s="90"/>
      <c r="R33" s="91"/>
      <c r="S33" s="91"/>
      <c r="T33" s="91"/>
      <c r="U33" s="91"/>
      <c r="V33" s="91"/>
      <c r="W33" s="90"/>
      <c r="X33" s="90"/>
      <c r="Y33" s="90"/>
      <c r="Z33" s="90"/>
      <c r="AA33" s="92"/>
      <c r="AB33" s="93"/>
      <c r="AC33" s="90"/>
      <c r="AD33" s="90"/>
      <c r="AE33" s="90"/>
      <c r="AF33" s="90"/>
      <c r="AG33" s="94"/>
      <c r="AH33" s="94"/>
      <c r="AI33" s="94"/>
      <c r="AJ33" s="94"/>
      <c r="AK33" s="94"/>
      <c r="AL33" s="90"/>
      <c r="AM33" s="90"/>
      <c r="AN33" s="90"/>
      <c r="AO33" s="90"/>
      <c r="AP33" s="92"/>
      <c r="AQ33" s="93"/>
      <c r="AR33" s="90"/>
      <c r="AS33" s="90"/>
      <c r="AT33" s="90"/>
      <c r="AU33" s="90"/>
      <c r="AV33" s="40"/>
      <c r="AW33" s="40"/>
      <c r="AX33" s="40"/>
      <c r="AY33" s="95"/>
      <c r="AZ33" s="95"/>
      <c r="BA33" s="90"/>
      <c r="BB33" s="90"/>
      <c r="BC33" s="90"/>
      <c r="BD33" s="90"/>
      <c r="BE33" s="92"/>
      <c r="BF33" s="93"/>
      <c r="BG33" s="90"/>
      <c r="BH33" s="90"/>
      <c r="BI33" s="90"/>
      <c r="BJ33" s="90"/>
      <c r="BK33" s="96"/>
      <c r="BL33" s="96"/>
      <c r="BM33" s="96"/>
      <c r="BN33" s="96"/>
      <c r="BO33" s="96"/>
      <c r="BP33" s="90"/>
      <c r="BQ33" s="90"/>
      <c r="BR33" s="90"/>
      <c r="BS33" s="90"/>
      <c r="BT33" s="92"/>
      <c r="BU33" s="1"/>
    </row>
    <row r="34" ht="19.5" customHeight="1">
      <c r="A34" s="1"/>
      <c r="B34" s="129" t="s">
        <v>78</v>
      </c>
      <c r="C34" s="80" t="s">
        <v>79</v>
      </c>
      <c r="D34" s="81" t="s">
        <v>41</v>
      </c>
      <c r="E34" s="82">
        <v>6.0</v>
      </c>
      <c r="F34" s="83">
        <v>6.0</v>
      </c>
      <c r="G34" s="84">
        <f t="shared" si="12"/>
        <v>0</v>
      </c>
      <c r="H34" s="85">
        <v>3.0</v>
      </c>
      <c r="I34" s="86">
        <v>45167.0</v>
      </c>
      <c r="J34" s="86">
        <v>45169.0</v>
      </c>
      <c r="K34" s="87">
        <f t="shared" si="13"/>
        <v>3</v>
      </c>
      <c r="L34" s="88">
        <f t="shared" si="2"/>
        <v>1</v>
      </c>
      <c r="M34" s="93"/>
      <c r="N34" s="90"/>
      <c r="O34" s="90"/>
      <c r="P34" s="90"/>
      <c r="Q34" s="90"/>
      <c r="R34" s="91"/>
      <c r="S34" s="91"/>
      <c r="T34" s="91"/>
      <c r="U34" s="91"/>
      <c r="V34" s="91"/>
      <c r="W34" s="90"/>
      <c r="X34" s="90"/>
      <c r="Y34" s="90"/>
      <c r="Z34" s="90"/>
      <c r="AA34" s="92"/>
      <c r="AB34" s="93"/>
      <c r="AC34" s="90"/>
      <c r="AD34" s="90"/>
      <c r="AE34" s="90"/>
      <c r="AF34" s="90"/>
      <c r="AG34" s="94"/>
      <c r="AH34" s="94"/>
      <c r="AI34" s="94"/>
      <c r="AJ34" s="94"/>
      <c r="AK34" s="94"/>
      <c r="AL34" s="90"/>
      <c r="AM34" s="90"/>
      <c r="AN34" s="90"/>
      <c r="AO34" s="90"/>
      <c r="AP34" s="92"/>
      <c r="AQ34" s="90"/>
      <c r="AR34" s="90"/>
      <c r="AS34" s="90"/>
      <c r="AT34" s="90"/>
      <c r="AU34" s="90"/>
      <c r="AV34" s="95"/>
      <c r="AW34" s="40"/>
      <c r="AX34" s="40"/>
      <c r="AY34" s="40"/>
      <c r="AZ34" s="95"/>
      <c r="BA34" s="90"/>
      <c r="BB34" s="90"/>
      <c r="BC34" s="90"/>
      <c r="BD34" s="90"/>
      <c r="BE34" s="92"/>
      <c r="BF34" s="93"/>
      <c r="BG34" s="90"/>
      <c r="BH34" s="90"/>
      <c r="BI34" s="90"/>
      <c r="BJ34" s="90"/>
      <c r="BK34" s="96"/>
      <c r="BL34" s="96"/>
      <c r="BM34" s="96"/>
      <c r="BN34" s="96"/>
      <c r="BO34" s="96"/>
      <c r="BP34" s="90"/>
      <c r="BQ34" s="90"/>
      <c r="BR34" s="90"/>
      <c r="BS34" s="90"/>
      <c r="BT34" s="92"/>
      <c r="BU34" s="1"/>
    </row>
    <row r="35" ht="19.5" customHeight="1">
      <c r="A35" s="1"/>
      <c r="B35" s="129" t="s">
        <v>80</v>
      </c>
      <c r="C35" s="80" t="s">
        <v>81</v>
      </c>
      <c r="D35" s="81" t="s">
        <v>39</v>
      </c>
      <c r="E35" s="82">
        <v>5.0</v>
      </c>
      <c r="F35" s="83">
        <v>5.0</v>
      </c>
      <c r="G35" s="84">
        <f t="shared" si="12"/>
        <v>0</v>
      </c>
      <c r="H35" s="85">
        <v>3.0</v>
      </c>
      <c r="I35" s="86">
        <v>45168.0</v>
      </c>
      <c r="J35" s="86">
        <v>45170.0</v>
      </c>
      <c r="K35" s="87">
        <f t="shared" si="13"/>
        <v>3</v>
      </c>
      <c r="L35" s="88">
        <f t="shared" si="2"/>
        <v>1</v>
      </c>
      <c r="M35" s="93"/>
      <c r="N35" s="90"/>
      <c r="O35" s="90"/>
      <c r="P35" s="90"/>
      <c r="Q35" s="90"/>
      <c r="R35" s="91"/>
      <c r="S35" s="91"/>
      <c r="T35" s="91"/>
      <c r="U35" s="91"/>
      <c r="V35" s="91"/>
      <c r="W35" s="90"/>
      <c r="X35" s="90"/>
      <c r="Y35" s="90"/>
      <c r="Z35" s="90"/>
      <c r="AA35" s="92"/>
      <c r="AB35" s="93"/>
      <c r="AC35" s="90"/>
      <c r="AD35" s="90"/>
      <c r="AE35" s="90"/>
      <c r="AF35" s="90"/>
      <c r="AG35" s="94"/>
      <c r="AH35" s="94"/>
      <c r="AI35" s="94"/>
      <c r="AJ35" s="94"/>
      <c r="AK35" s="94"/>
      <c r="AL35" s="90"/>
      <c r="AM35" s="90"/>
      <c r="AN35" s="90"/>
      <c r="AO35" s="90"/>
      <c r="AP35" s="92"/>
      <c r="AQ35" s="128"/>
      <c r="AR35" s="90"/>
      <c r="AS35" s="90"/>
      <c r="AT35" s="90"/>
      <c r="AU35" s="90"/>
      <c r="AV35" s="95"/>
      <c r="AW35" s="95"/>
      <c r="AX35" s="40"/>
      <c r="AY35" s="40"/>
      <c r="AZ35" s="40"/>
      <c r="BA35" s="90"/>
      <c r="BB35" s="90"/>
      <c r="BC35" s="90"/>
      <c r="BD35" s="90"/>
      <c r="BE35" s="92"/>
      <c r="BF35" s="128"/>
      <c r="BG35" s="90"/>
      <c r="BH35" s="90"/>
      <c r="BI35" s="90"/>
      <c r="BJ35" s="90"/>
      <c r="BK35" s="96"/>
      <c r="BL35" s="96"/>
      <c r="BM35" s="96"/>
      <c r="BN35" s="96"/>
      <c r="BO35" s="96"/>
      <c r="BP35" s="90"/>
      <c r="BQ35" s="90"/>
      <c r="BR35" s="90"/>
      <c r="BS35" s="90"/>
      <c r="BT35" s="92"/>
      <c r="BU35" s="1"/>
    </row>
    <row r="36" ht="15.75" customHeight="1">
      <c r="A36" s="1"/>
      <c r="B36" s="125" t="s">
        <v>82</v>
      </c>
      <c r="C36" s="80" t="s">
        <v>83</v>
      </c>
      <c r="D36" s="81" t="s">
        <v>41</v>
      </c>
      <c r="E36" s="82">
        <v>14.0</v>
      </c>
      <c r="F36" s="83">
        <v>14.0</v>
      </c>
      <c r="G36" s="84">
        <f t="shared" si="12"/>
        <v>0</v>
      </c>
      <c r="H36" s="85">
        <v>3.0</v>
      </c>
      <c r="I36" s="86">
        <v>45173.0</v>
      </c>
      <c r="J36" s="86">
        <v>45177.0</v>
      </c>
      <c r="K36" s="87">
        <f t="shared" si="13"/>
        <v>5</v>
      </c>
      <c r="L36" s="88">
        <f t="shared" si="2"/>
        <v>1</v>
      </c>
      <c r="M36" s="93"/>
      <c r="N36" s="90"/>
      <c r="O36" s="90"/>
      <c r="P36" s="90"/>
      <c r="Q36" s="90"/>
      <c r="R36" s="91"/>
      <c r="S36" s="91"/>
      <c r="T36" s="91"/>
      <c r="U36" s="91"/>
      <c r="V36" s="91"/>
      <c r="W36" s="90"/>
      <c r="X36" s="90"/>
      <c r="Y36" s="90"/>
      <c r="Z36" s="90"/>
      <c r="AA36" s="92"/>
      <c r="AB36" s="93"/>
      <c r="AC36" s="90"/>
      <c r="AD36" s="90"/>
      <c r="AE36" s="90"/>
      <c r="AF36" s="90"/>
      <c r="AG36" s="94"/>
      <c r="AH36" s="94"/>
      <c r="AI36" s="94"/>
      <c r="AJ36" s="94"/>
      <c r="AK36" s="94"/>
      <c r="AL36" s="90"/>
      <c r="AM36" s="90"/>
      <c r="AN36" s="90"/>
      <c r="AO36" s="90"/>
      <c r="AP36" s="92"/>
      <c r="AQ36" s="93"/>
      <c r="AR36" s="90"/>
      <c r="AS36" s="90"/>
      <c r="AT36" s="90"/>
      <c r="AU36" s="90"/>
      <c r="AV36" s="95"/>
      <c r="AW36" s="95"/>
      <c r="AX36" s="95"/>
      <c r="AY36" s="95"/>
      <c r="AZ36" s="95"/>
      <c r="BA36" s="40"/>
      <c r="BB36" s="40"/>
      <c r="BC36" s="40"/>
      <c r="BD36" s="40"/>
      <c r="BE36" s="40"/>
      <c r="BF36" s="128"/>
      <c r="BG36" s="90"/>
      <c r="BH36" s="90"/>
      <c r="BI36" s="90"/>
      <c r="BJ36" s="90"/>
      <c r="BK36" s="96"/>
      <c r="BL36" s="96"/>
      <c r="BM36" s="96"/>
      <c r="BN36" s="96"/>
      <c r="BO36" s="96"/>
      <c r="BP36" s="90"/>
      <c r="BQ36" s="90"/>
      <c r="BR36" s="90"/>
      <c r="BS36" s="90"/>
      <c r="BT36" s="92"/>
      <c r="BU36" s="1"/>
    </row>
    <row r="37" ht="15.75" customHeight="1">
      <c r="A37" s="1"/>
      <c r="B37" s="129" t="s">
        <v>84</v>
      </c>
      <c r="C37" s="80" t="s">
        <v>85</v>
      </c>
      <c r="D37" s="81" t="s">
        <v>39</v>
      </c>
      <c r="E37" s="82">
        <v>14.0</v>
      </c>
      <c r="F37" s="83">
        <v>14.0</v>
      </c>
      <c r="G37" s="84">
        <f t="shared" si="12"/>
        <v>0</v>
      </c>
      <c r="H37" s="85">
        <v>3.0</v>
      </c>
      <c r="I37" s="86">
        <v>45173.0</v>
      </c>
      <c r="J37" s="86">
        <v>45177.0</v>
      </c>
      <c r="K37" s="87">
        <f t="shared" si="13"/>
        <v>5</v>
      </c>
      <c r="L37" s="88">
        <f t="shared" si="2"/>
        <v>1</v>
      </c>
      <c r="M37" s="93"/>
      <c r="N37" s="90"/>
      <c r="O37" s="90"/>
      <c r="P37" s="90"/>
      <c r="Q37" s="90"/>
      <c r="R37" s="91"/>
      <c r="S37" s="91"/>
      <c r="T37" s="91"/>
      <c r="U37" s="91"/>
      <c r="V37" s="91"/>
      <c r="W37" s="90"/>
      <c r="X37" s="90"/>
      <c r="Y37" s="90"/>
      <c r="Z37" s="90"/>
      <c r="AA37" s="92"/>
      <c r="AB37" s="93"/>
      <c r="AC37" s="90"/>
      <c r="AD37" s="90"/>
      <c r="AE37" s="90"/>
      <c r="AF37" s="90"/>
      <c r="AG37" s="94"/>
      <c r="AH37" s="94"/>
      <c r="AI37" s="94"/>
      <c r="AJ37" s="94"/>
      <c r="AK37" s="94"/>
      <c r="AL37" s="90"/>
      <c r="AM37" s="90"/>
      <c r="AN37" s="90"/>
      <c r="AO37" s="90"/>
      <c r="AP37" s="92"/>
      <c r="AQ37" s="128"/>
      <c r="AR37" s="90"/>
      <c r="AS37" s="90"/>
      <c r="AT37" s="90"/>
      <c r="AU37" s="90"/>
      <c r="AV37" s="95"/>
      <c r="AW37" s="95"/>
      <c r="AX37" s="95"/>
      <c r="AY37" s="95"/>
      <c r="AZ37" s="95"/>
      <c r="BA37" s="40"/>
      <c r="BB37" s="40"/>
      <c r="BC37" s="40"/>
      <c r="BD37" s="40"/>
      <c r="BE37" s="40"/>
      <c r="BF37" s="128"/>
      <c r="BG37" s="90"/>
      <c r="BH37" s="90"/>
      <c r="BI37" s="90"/>
      <c r="BJ37" s="90"/>
      <c r="BK37" s="96"/>
      <c r="BL37" s="96"/>
      <c r="BM37" s="96"/>
      <c r="BN37" s="96"/>
      <c r="BO37" s="96"/>
      <c r="BP37" s="90"/>
      <c r="BQ37" s="90"/>
      <c r="BR37" s="90"/>
      <c r="BS37" s="90"/>
      <c r="BT37" s="92"/>
      <c r="BU37" s="1"/>
    </row>
    <row r="38" ht="18.0" customHeight="1">
      <c r="A38" s="1"/>
      <c r="B38" s="129" t="s">
        <v>86</v>
      </c>
      <c r="C38" s="80" t="s">
        <v>87</v>
      </c>
      <c r="D38" s="81" t="s">
        <v>43</v>
      </c>
      <c r="E38" s="82">
        <v>4.0</v>
      </c>
      <c r="F38" s="83">
        <v>4.0</v>
      </c>
      <c r="G38" s="84">
        <f t="shared" si="12"/>
        <v>0</v>
      </c>
      <c r="H38" s="85">
        <v>3.0</v>
      </c>
      <c r="I38" s="86">
        <v>45176.0</v>
      </c>
      <c r="J38" s="86">
        <v>45177.0</v>
      </c>
      <c r="K38" s="87">
        <f t="shared" si="13"/>
        <v>2</v>
      </c>
      <c r="L38" s="88">
        <f t="shared" si="2"/>
        <v>1</v>
      </c>
      <c r="M38" s="93"/>
      <c r="N38" s="90"/>
      <c r="O38" s="90"/>
      <c r="P38" s="90"/>
      <c r="Q38" s="90"/>
      <c r="R38" s="91"/>
      <c r="S38" s="91"/>
      <c r="T38" s="91"/>
      <c r="U38" s="91"/>
      <c r="V38" s="91"/>
      <c r="W38" s="90"/>
      <c r="X38" s="90"/>
      <c r="Y38" s="90"/>
      <c r="Z38" s="90"/>
      <c r="AA38" s="92"/>
      <c r="AB38" s="93"/>
      <c r="AC38" s="90"/>
      <c r="AD38" s="90"/>
      <c r="AE38" s="90"/>
      <c r="AF38" s="90"/>
      <c r="AG38" s="94"/>
      <c r="AH38" s="94"/>
      <c r="AI38" s="94"/>
      <c r="AJ38" s="94"/>
      <c r="AK38" s="94"/>
      <c r="AL38" s="90"/>
      <c r="AM38" s="90"/>
      <c r="AN38" s="90"/>
      <c r="AO38" s="90"/>
      <c r="AP38" s="92"/>
      <c r="AQ38" s="128"/>
      <c r="AR38" s="90"/>
      <c r="AS38" s="90"/>
      <c r="AT38" s="90"/>
      <c r="AU38" s="90"/>
      <c r="AV38" s="95"/>
      <c r="AW38" s="95"/>
      <c r="AX38" s="95"/>
      <c r="AY38" s="95"/>
      <c r="AZ38" s="95"/>
      <c r="BA38" s="90"/>
      <c r="BB38" s="90"/>
      <c r="BC38" s="90"/>
      <c r="BD38" s="40"/>
      <c r="BE38" s="40"/>
      <c r="BF38" s="128"/>
      <c r="BG38" s="90"/>
      <c r="BH38" s="90"/>
      <c r="BI38" s="90"/>
      <c r="BJ38" s="90"/>
      <c r="BK38" s="96"/>
      <c r="BL38" s="96"/>
      <c r="BM38" s="96"/>
      <c r="BN38" s="96"/>
      <c r="BO38" s="96"/>
      <c r="BP38" s="90"/>
      <c r="BQ38" s="90"/>
      <c r="BR38" s="90"/>
      <c r="BS38" s="90"/>
      <c r="BT38" s="92"/>
      <c r="BU38" s="1"/>
    </row>
    <row r="39" ht="15.75" customHeight="1">
      <c r="A39" s="1"/>
      <c r="B39" s="125" t="s">
        <v>88</v>
      </c>
      <c r="C39" s="104" t="s">
        <v>89</v>
      </c>
      <c r="D39" s="98"/>
      <c r="E39" s="99">
        <f t="shared" ref="E39:G39" si="14">SUM(E40:E43)</f>
        <v>16</v>
      </c>
      <c r="F39" s="69">
        <f t="shared" si="14"/>
        <v>16</v>
      </c>
      <c r="G39" s="69">
        <f t="shared" si="14"/>
        <v>0</v>
      </c>
      <c r="H39" s="100"/>
      <c r="I39" s="126"/>
      <c r="J39" s="101"/>
      <c r="K39" s="101"/>
      <c r="L39" s="75">
        <f t="shared" si="2"/>
        <v>1</v>
      </c>
      <c r="M39" s="76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8"/>
      <c r="AB39" s="76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8"/>
      <c r="AQ39" s="76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8"/>
      <c r="BF39" s="76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8"/>
      <c r="BU39" s="1"/>
    </row>
    <row r="40" ht="15.75" customHeight="1">
      <c r="A40" s="1"/>
      <c r="B40" s="125" t="s">
        <v>90</v>
      </c>
      <c r="C40" s="130" t="s">
        <v>91</v>
      </c>
      <c r="D40" s="81" t="s">
        <v>43</v>
      </c>
      <c r="E40" s="82">
        <v>4.0</v>
      </c>
      <c r="F40" s="83">
        <v>4.0</v>
      </c>
      <c r="G40" s="131">
        <v>0.0</v>
      </c>
      <c r="H40" s="109">
        <v>4.0</v>
      </c>
      <c r="I40" s="86">
        <v>45180.0</v>
      </c>
      <c r="J40" s="86">
        <v>45181.0</v>
      </c>
      <c r="K40" s="87">
        <f t="shared" ref="K40:K43" si="15">J40-I40+1</f>
        <v>2</v>
      </c>
      <c r="L40" s="88">
        <f>E40/F40</f>
        <v>1</v>
      </c>
      <c r="M40" s="93"/>
      <c r="N40" s="90"/>
      <c r="O40" s="90"/>
      <c r="P40" s="90"/>
      <c r="Q40" s="90"/>
      <c r="R40" s="91"/>
      <c r="S40" s="91"/>
      <c r="T40" s="91"/>
      <c r="U40" s="91"/>
      <c r="V40" s="91"/>
      <c r="W40" s="90"/>
      <c r="X40" s="90"/>
      <c r="Y40" s="90"/>
      <c r="Z40" s="90"/>
      <c r="AA40" s="92"/>
      <c r="AB40" s="93"/>
      <c r="AC40" s="90"/>
      <c r="AD40" s="90"/>
      <c r="AE40" s="90"/>
      <c r="AF40" s="90"/>
      <c r="AG40" s="94"/>
      <c r="AH40" s="94"/>
      <c r="AI40" s="94"/>
      <c r="AJ40" s="94"/>
      <c r="AK40" s="94"/>
      <c r="AL40" s="90"/>
      <c r="AM40" s="90"/>
      <c r="AN40" s="90"/>
      <c r="AO40" s="90"/>
      <c r="AP40" s="92"/>
      <c r="AR40" s="90"/>
      <c r="AS40" s="90"/>
      <c r="AT40" s="90"/>
      <c r="AU40" s="90"/>
      <c r="AV40" s="95"/>
      <c r="AW40" s="95"/>
      <c r="AX40" s="95"/>
      <c r="AY40" s="95"/>
      <c r="AZ40" s="95"/>
      <c r="BA40" s="90"/>
      <c r="BB40" s="90"/>
      <c r="BC40" s="90"/>
      <c r="BD40" s="90"/>
      <c r="BE40" s="92"/>
      <c r="BF40" s="42"/>
      <c r="BG40" s="42"/>
      <c r="BH40" s="90"/>
      <c r="BI40" s="90"/>
      <c r="BJ40" s="90"/>
      <c r="BK40" s="96"/>
      <c r="BL40" s="96"/>
      <c r="BM40" s="96"/>
      <c r="BN40" s="96"/>
      <c r="BO40" s="96"/>
      <c r="BP40" s="90"/>
      <c r="BQ40" s="90"/>
      <c r="BR40" s="90"/>
      <c r="BS40" s="90"/>
      <c r="BT40" s="92"/>
      <c r="BU40" s="1"/>
    </row>
    <row r="41" ht="15.75" customHeight="1">
      <c r="A41" s="1"/>
      <c r="B41" s="125" t="s">
        <v>92</v>
      </c>
      <c r="C41" s="130" t="s">
        <v>93</v>
      </c>
      <c r="D41" s="81" t="s">
        <v>45</v>
      </c>
      <c r="E41" s="82">
        <v>5.0</v>
      </c>
      <c r="F41" s="83">
        <v>5.0</v>
      </c>
      <c r="G41" s="84">
        <f t="shared" ref="G41:G43" si="16">E41-F41</f>
        <v>0</v>
      </c>
      <c r="H41" s="109">
        <v>4.0</v>
      </c>
      <c r="I41" s="86">
        <v>45181.0</v>
      </c>
      <c r="J41" s="86">
        <v>45182.0</v>
      </c>
      <c r="K41" s="87">
        <f t="shared" si="15"/>
        <v>2</v>
      </c>
      <c r="L41" s="88">
        <f t="shared" ref="L41:L52" si="17">F41/E41</f>
        <v>1</v>
      </c>
      <c r="M41" s="93"/>
      <c r="N41" s="90"/>
      <c r="O41" s="90"/>
      <c r="P41" s="90"/>
      <c r="Q41" s="90"/>
      <c r="R41" s="91"/>
      <c r="S41" s="91"/>
      <c r="T41" s="91"/>
      <c r="U41" s="91"/>
      <c r="V41" s="91"/>
      <c r="W41" s="90"/>
      <c r="X41" s="90"/>
      <c r="Y41" s="90"/>
      <c r="Z41" s="90"/>
      <c r="AA41" s="92"/>
      <c r="AB41" s="93"/>
      <c r="AC41" s="90"/>
      <c r="AD41" s="90"/>
      <c r="AE41" s="90"/>
      <c r="AF41" s="90"/>
      <c r="AG41" s="94"/>
      <c r="AH41" s="94"/>
      <c r="AI41" s="94"/>
      <c r="AJ41" s="94"/>
      <c r="AK41" s="94"/>
      <c r="AL41" s="90"/>
      <c r="AM41" s="90"/>
      <c r="AN41" s="90"/>
      <c r="AO41" s="90"/>
      <c r="AP41" s="92"/>
      <c r="AQ41" s="93"/>
      <c r="AR41" s="90"/>
      <c r="AS41" s="90"/>
      <c r="AT41" s="90"/>
      <c r="AU41" s="90"/>
      <c r="AV41" s="95"/>
      <c r="AW41" s="95"/>
      <c r="AX41" s="95"/>
      <c r="AY41" s="95"/>
      <c r="AZ41" s="95"/>
      <c r="BA41" s="90"/>
      <c r="BB41" s="90"/>
      <c r="BC41" s="90"/>
      <c r="BD41" s="90"/>
      <c r="BE41" s="92"/>
      <c r="BF41" s="93"/>
      <c r="BG41" s="42"/>
      <c r="BH41" s="42"/>
      <c r="BI41" s="90"/>
      <c r="BJ41" s="90"/>
      <c r="BK41" s="132"/>
      <c r="BL41" s="96"/>
      <c r="BM41" s="96"/>
      <c r="BN41" s="96"/>
      <c r="BO41" s="96"/>
      <c r="BP41" s="90"/>
      <c r="BQ41" s="90"/>
      <c r="BR41" s="90"/>
      <c r="BS41" s="90"/>
      <c r="BT41" s="92"/>
      <c r="BU41" s="1"/>
    </row>
    <row r="42" ht="15.75" customHeight="1">
      <c r="A42" s="1"/>
      <c r="B42" s="125" t="s">
        <v>94</v>
      </c>
      <c r="C42" s="130" t="s">
        <v>95</v>
      </c>
      <c r="D42" s="81" t="s">
        <v>39</v>
      </c>
      <c r="E42" s="82">
        <v>3.0</v>
      </c>
      <c r="F42" s="83">
        <v>3.0</v>
      </c>
      <c r="G42" s="84">
        <f t="shared" si="16"/>
        <v>0</v>
      </c>
      <c r="H42" s="109">
        <v>4.0</v>
      </c>
      <c r="I42" s="86">
        <v>45182.0</v>
      </c>
      <c r="J42" s="86">
        <v>45182.0</v>
      </c>
      <c r="K42" s="87">
        <f t="shared" si="15"/>
        <v>1</v>
      </c>
      <c r="L42" s="88">
        <f t="shared" si="17"/>
        <v>1</v>
      </c>
      <c r="M42" s="93"/>
      <c r="N42" s="90"/>
      <c r="O42" s="90"/>
      <c r="P42" s="90"/>
      <c r="Q42" s="90"/>
      <c r="R42" s="91"/>
      <c r="S42" s="91"/>
      <c r="T42" s="91"/>
      <c r="U42" s="91"/>
      <c r="V42" s="91"/>
      <c r="W42" s="90"/>
      <c r="X42" s="90"/>
      <c r="Y42" s="90"/>
      <c r="Z42" s="90"/>
      <c r="AA42" s="92"/>
      <c r="AB42" s="93"/>
      <c r="AC42" s="90"/>
      <c r="AD42" s="90"/>
      <c r="AE42" s="90"/>
      <c r="AF42" s="90"/>
      <c r="AG42" s="94"/>
      <c r="AH42" s="94"/>
      <c r="AI42" s="94"/>
      <c r="AJ42" s="94"/>
      <c r="AK42" s="94"/>
      <c r="AL42" s="90"/>
      <c r="AM42" s="90"/>
      <c r="AN42" s="90"/>
      <c r="AO42" s="90"/>
      <c r="AP42" s="92"/>
      <c r="AQ42" s="93"/>
      <c r="AR42" s="90"/>
      <c r="AS42" s="90"/>
      <c r="AT42" s="90"/>
      <c r="AU42" s="90"/>
      <c r="AV42" s="95"/>
      <c r="AW42" s="95"/>
      <c r="AX42" s="95"/>
      <c r="AY42" s="95"/>
      <c r="AZ42" s="95"/>
      <c r="BA42" s="90"/>
      <c r="BB42" s="90"/>
      <c r="BC42" s="90"/>
      <c r="BD42" s="90"/>
      <c r="BE42" s="92"/>
      <c r="BF42" s="93"/>
      <c r="BG42" s="90"/>
      <c r="BH42" s="42"/>
      <c r="BI42" s="90"/>
      <c r="BJ42" s="133"/>
      <c r="BK42" s="96"/>
      <c r="BL42" s="96"/>
      <c r="BM42" s="96"/>
      <c r="BN42" s="96"/>
      <c r="BO42" s="96"/>
      <c r="BP42" s="90"/>
      <c r="BQ42" s="90"/>
      <c r="BR42" s="90"/>
      <c r="BS42" s="90"/>
      <c r="BT42" s="92"/>
      <c r="BU42" s="1"/>
    </row>
    <row r="43" ht="18.75" customHeight="1">
      <c r="A43" s="1"/>
      <c r="B43" s="125" t="s">
        <v>96</v>
      </c>
      <c r="C43" s="130" t="s">
        <v>97</v>
      </c>
      <c r="D43" s="81" t="s">
        <v>41</v>
      </c>
      <c r="E43" s="82">
        <v>4.0</v>
      </c>
      <c r="F43" s="83">
        <v>4.0</v>
      </c>
      <c r="G43" s="84">
        <f t="shared" si="16"/>
        <v>0</v>
      </c>
      <c r="H43" s="109">
        <v>4.0</v>
      </c>
      <c r="I43" s="86">
        <v>45183.0</v>
      </c>
      <c r="J43" s="86">
        <v>45183.0</v>
      </c>
      <c r="K43" s="87">
        <f t="shared" si="15"/>
        <v>1</v>
      </c>
      <c r="L43" s="88">
        <f t="shared" si="17"/>
        <v>1</v>
      </c>
      <c r="M43" s="93"/>
      <c r="N43" s="90"/>
      <c r="O43" s="90"/>
      <c r="P43" s="90"/>
      <c r="Q43" s="90"/>
      <c r="R43" s="91"/>
      <c r="S43" s="91"/>
      <c r="T43" s="91"/>
      <c r="U43" s="91"/>
      <c r="V43" s="91"/>
      <c r="W43" s="90"/>
      <c r="X43" s="90"/>
      <c r="Y43" s="90"/>
      <c r="Z43" s="90"/>
      <c r="AA43" s="92"/>
      <c r="AB43" s="93"/>
      <c r="AC43" s="90"/>
      <c r="AD43" s="90"/>
      <c r="AE43" s="90"/>
      <c r="AF43" s="90"/>
      <c r="AG43" s="94"/>
      <c r="AH43" s="94"/>
      <c r="AI43" s="94"/>
      <c r="AJ43" s="94"/>
      <c r="AK43" s="94"/>
      <c r="AL43" s="90"/>
      <c r="AM43" s="90"/>
      <c r="AN43" s="90"/>
      <c r="AO43" s="90"/>
      <c r="AP43" s="92"/>
      <c r="AQ43" s="93"/>
      <c r="AR43" s="90"/>
      <c r="AS43" s="90"/>
      <c r="AT43" s="90"/>
      <c r="AU43" s="90"/>
      <c r="AV43" s="95"/>
      <c r="AW43" s="95"/>
      <c r="AX43" s="95"/>
      <c r="AY43" s="95"/>
      <c r="AZ43" s="95"/>
      <c r="BA43" s="90"/>
      <c r="BB43" s="90"/>
      <c r="BC43" s="90"/>
      <c r="BD43" s="90"/>
      <c r="BE43" s="92"/>
      <c r="BF43" s="93"/>
      <c r="BG43" s="90"/>
      <c r="BH43" s="90"/>
      <c r="BI43" s="42"/>
      <c r="BJ43" s="90"/>
      <c r="BK43" s="96"/>
      <c r="BL43" s="96"/>
      <c r="BM43" s="96"/>
      <c r="BN43" s="96"/>
      <c r="BO43" s="96"/>
      <c r="BP43" s="90"/>
      <c r="BQ43" s="90"/>
      <c r="BR43" s="90"/>
      <c r="BS43" s="90"/>
      <c r="BT43" s="92"/>
      <c r="BU43" s="1"/>
    </row>
    <row r="44" ht="15.75" customHeight="1">
      <c r="A44" s="1"/>
      <c r="B44" s="125" t="s">
        <v>98</v>
      </c>
      <c r="C44" s="134" t="s">
        <v>99</v>
      </c>
      <c r="D44" s="98"/>
      <c r="E44" s="135">
        <f t="shared" ref="E44:G44" si="18">SUM(E45:E52)</f>
        <v>41</v>
      </c>
      <c r="F44" s="136">
        <f t="shared" si="18"/>
        <v>41</v>
      </c>
      <c r="G44" s="136">
        <f t="shared" si="18"/>
        <v>0</v>
      </c>
      <c r="H44" s="100"/>
      <c r="I44" s="126"/>
      <c r="J44" s="101"/>
      <c r="K44" s="101"/>
      <c r="L44" s="75">
        <f t="shared" si="17"/>
        <v>1</v>
      </c>
      <c r="M44" s="76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8"/>
      <c r="AB44" s="76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8"/>
      <c r="AQ44" s="76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8"/>
      <c r="BF44" s="76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8"/>
      <c r="BU44" s="1"/>
    </row>
    <row r="45" ht="15.75" customHeight="1">
      <c r="A45" s="1"/>
      <c r="B45" s="125" t="s">
        <v>100</v>
      </c>
      <c r="C45" s="80" t="s">
        <v>101</v>
      </c>
      <c r="D45" s="81" t="s">
        <v>45</v>
      </c>
      <c r="E45" s="82">
        <v>5.0</v>
      </c>
      <c r="F45" s="103">
        <v>5.0</v>
      </c>
      <c r="G45" s="84">
        <f t="shared" ref="G45:G52" si="19">E45-F45</f>
        <v>0</v>
      </c>
      <c r="H45" s="85">
        <v>4.0</v>
      </c>
      <c r="I45" s="86">
        <v>45187.0</v>
      </c>
      <c r="J45" s="86">
        <v>45189.0</v>
      </c>
      <c r="K45" s="87">
        <f t="shared" ref="K45:K52" si="20">J45-I45+1</f>
        <v>3</v>
      </c>
      <c r="L45" s="88">
        <f t="shared" si="17"/>
        <v>1</v>
      </c>
      <c r="M45" s="93"/>
      <c r="N45" s="90"/>
      <c r="O45" s="90"/>
      <c r="P45" s="90"/>
      <c r="Q45" s="90"/>
      <c r="R45" s="91"/>
      <c r="S45" s="91"/>
      <c r="T45" s="91"/>
      <c r="U45" s="91"/>
      <c r="V45" s="91"/>
      <c r="W45" s="90"/>
      <c r="X45" s="90"/>
      <c r="Y45" s="90"/>
      <c r="Z45" s="90"/>
      <c r="AA45" s="92"/>
      <c r="AB45" s="93"/>
      <c r="AC45" s="90"/>
      <c r="AD45" s="90"/>
      <c r="AE45" s="90"/>
      <c r="AF45" s="90"/>
      <c r="AG45" s="94"/>
      <c r="AH45" s="94"/>
      <c r="AI45" s="94"/>
      <c r="AJ45" s="94"/>
      <c r="AK45" s="94"/>
      <c r="AL45" s="90"/>
      <c r="AM45" s="90"/>
      <c r="AN45" s="90"/>
      <c r="AO45" s="90"/>
      <c r="AP45" s="92"/>
      <c r="AQ45" s="93"/>
      <c r="AR45" s="90"/>
      <c r="AS45" s="90"/>
      <c r="AT45" s="90"/>
      <c r="AU45" s="90"/>
      <c r="AV45" s="95"/>
      <c r="AW45" s="95"/>
      <c r="AX45" s="95"/>
      <c r="AY45" s="95"/>
      <c r="AZ45" s="95"/>
      <c r="BA45" s="90"/>
      <c r="BB45" s="90"/>
      <c r="BC45" s="90"/>
      <c r="BD45" s="90"/>
      <c r="BE45" s="92"/>
      <c r="BF45" s="93"/>
      <c r="BG45" s="90"/>
      <c r="BH45" s="90"/>
      <c r="BI45" s="90"/>
      <c r="BJ45" s="90"/>
      <c r="BK45" s="42"/>
      <c r="BL45" s="42"/>
      <c r="BM45" s="42"/>
      <c r="BN45" s="96"/>
      <c r="BO45" s="96"/>
      <c r="BP45" s="90"/>
      <c r="BQ45" s="90"/>
      <c r="BR45" s="90"/>
      <c r="BS45" s="90"/>
      <c r="BT45" s="92"/>
      <c r="BU45" s="1"/>
    </row>
    <row r="46" ht="15.75" customHeight="1">
      <c r="A46" s="1"/>
      <c r="B46" s="125" t="s">
        <v>102</v>
      </c>
      <c r="C46" s="80" t="s">
        <v>103</v>
      </c>
      <c r="D46" s="81" t="s">
        <v>43</v>
      </c>
      <c r="E46" s="82">
        <v>6.0</v>
      </c>
      <c r="F46" s="103">
        <v>6.0</v>
      </c>
      <c r="G46" s="84">
        <f t="shared" si="19"/>
        <v>0</v>
      </c>
      <c r="H46" s="85">
        <v>4.0</v>
      </c>
      <c r="I46" s="86">
        <v>45187.0</v>
      </c>
      <c r="J46" s="86">
        <v>45189.0</v>
      </c>
      <c r="K46" s="87">
        <f t="shared" si="20"/>
        <v>3</v>
      </c>
      <c r="L46" s="88">
        <f t="shared" si="17"/>
        <v>1</v>
      </c>
      <c r="M46" s="93"/>
      <c r="N46" s="90"/>
      <c r="O46" s="90"/>
      <c r="P46" s="90"/>
      <c r="Q46" s="90"/>
      <c r="R46" s="91"/>
      <c r="S46" s="91"/>
      <c r="T46" s="91"/>
      <c r="U46" s="91"/>
      <c r="V46" s="91"/>
      <c r="W46" s="90"/>
      <c r="X46" s="90"/>
      <c r="Y46" s="90"/>
      <c r="Z46" s="90"/>
      <c r="AA46" s="92"/>
      <c r="AB46" s="93"/>
      <c r="AC46" s="90"/>
      <c r="AD46" s="90"/>
      <c r="AE46" s="90"/>
      <c r="AF46" s="90"/>
      <c r="AG46" s="94"/>
      <c r="AH46" s="94"/>
      <c r="AI46" s="94"/>
      <c r="AJ46" s="94"/>
      <c r="AK46" s="94"/>
      <c r="AL46" s="90"/>
      <c r="AM46" s="90"/>
      <c r="AN46" s="90"/>
      <c r="AO46" s="90"/>
      <c r="AP46" s="92"/>
      <c r="AQ46" s="93"/>
      <c r="AR46" s="90"/>
      <c r="AS46" s="90"/>
      <c r="AT46" s="90"/>
      <c r="AU46" s="90"/>
      <c r="AV46" s="95"/>
      <c r="AW46" s="95"/>
      <c r="AX46" s="95"/>
      <c r="AY46" s="95"/>
      <c r="AZ46" s="95"/>
      <c r="BA46" s="90"/>
      <c r="BB46" s="90"/>
      <c r="BC46" s="90"/>
      <c r="BD46" s="90"/>
      <c r="BE46" s="92"/>
      <c r="BF46" s="93"/>
      <c r="BG46" s="90"/>
      <c r="BH46" s="90"/>
      <c r="BI46" s="90"/>
      <c r="BJ46" s="90"/>
      <c r="BK46" s="42"/>
      <c r="BL46" s="42"/>
      <c r="BM46" s="42"/>
      <c r="BN46" s="96"/>
      <c r="BO46" s="96"/>
      <c r="BP46" s="90"/>
      <c r="BQ46" s="90"/>
      <c r="BR46" s="90"/>
      <c r="BS46" s="90"/>
      <c r="BT46" s="92"/>
      <c r="BU46" s="1"/>
    </row>
    <row r="47" ht="15.75" customHeight="1">
      <c r="A47" s="1"/>
      <c r="B47" s="125" t="s">
        <v>104</v>
      </c>
      <c r="C47" s="80" t="s">
        <v>105</v>
      </c>
      <c r="D47" s="81" t="s">
        <v>45</v>
      </c>
      <c r="E47" s="82">
        <v>5.0</v>
      </c>
      <c r="F47" s="103">
        <v>5.0</v>
      </c>
      <c r="G47" s="84">
        <f t="shared" si="19"/>
        <v>0</v>
      </c>
      <c r="H47" s="85">
        <v>4.0</v>
      </c>
      <c r="I47" s="86">
        <v>45190.0</v>
      </c>
      <c r="J47" s="86">
        <v>45191.0</v>
      </c>
      <c r="K47" s="87">
        <f t="shared" si="20"/>
        <v>2</v>
      </c>
      <c r="L47" s="88">
        <f t="shared" si="17"/>
        <v>1</v>
      </c>
      <c r="M47" s="93"/>
      <c r="N47" s="90"/>
      <c r="O47" s="90"/>
      <c r="P47" s="90"/>
      <c r="Q47" s="90"/>
      <c r="R47" s="91"/>
      <c r="S47" s="91"/>
      <c r="T47" s="91"/>
      <c r="U47" s="91"/>
      <c r="V47" s="91"/>
      <c r="W47" s="90"/>
      <c r="X47" s="90"/>
      <c r="Y47" s="90"/>
      <c r="Z47" s="90"/>
      <c r="AA47" s="92"/>
      <c r="AB47" s="93"/>
      <c r="AC47" s="90"/>
      <c r="AD47" s="90"/>
      <c r="AE47" s="90"/>
      <c r="AF47" s="90"/>
      <c r="AG47" s="94"/>
      <c r="AH47" s="94"/>
      <c r="AI47" s="94"/>
      <c r="AJ47" s="94"/>
      <c r="AK47" s="94"/>
      <c r="AL47" s="90"/>
      <c r="AM47" s="90"/>
      <c r="AN47" s="90"/>
      <c r="AO47" s="90"/>
      <c r="AP47" s="92"/>
      <c r="AQ47" s="93"/>
      <c r="AR47" s="90"/>
      <c r="AS47" s="90"/>
      <c r="AT47" s="90"/>
      <c r="AU47" s="90"/>
      <c r="AV47" s="95"/>
      <c r="AW47" s="95"/>
      <c r="AX47" s="137"/>
      <c r="AY47" s="137"/>
      <c r="AZ47" s="137"/>
      <c r="BA47" s="90"/>
      <c r="BB47" s="90"/>
      <c r="BC47" s="90"/>
      <c r="BD47" s="90"/>
      <c r="BE47" s="92"/>
      <c r="BF47" s="93"/>
      <c r="BG47" s="90"/>
      <c r="BH47" s="90"/>
      <c r="BI47" s="90"/>
      <c r="BJ47" s="90"/>
      <c r="BK47" s="96"/>
      <c r="BL47" s="96"/>
      <c r="BM47" s="96"/>
      <c r="BN47" s="42"/>
      <c r="BO47" s="42"/>
      <c r="BP47" s="90"/>
      <c r="BQ47" s="90"/>
      <c r="BR47" s="90"/>
      <c r="BS47" s="90"/>
      <c r="BT47" s="92"/>
      <c r="BU47" s="1"/>
    </row>
    <row r="48" ht="15.75" customHeight="1">
      <c r="A48" s="1"/>
      <c r="B48" s="125" t="s">
        <v>106</v>
      </c>
      <c r="C48" s="80" t="s">
        <v>107</v>
      </c>
      <c r="D48" s="81" t="s">
        <v>43</v>
      </c>
      <c r="E48" s="82">
        <v>6.0</v>
      </c>
      <c r="F48" s="103">
        <v>6.0</v>
      </c>
      <c r="G48" s="84">
        <f t="shared" si="19"/>
        <v>0</v>
      </c>
      <c r="H48" s="85">
        <v>4.0</v>
      </c>
      <c r="I48" s="86">
        <v>45190.0</v>
      </c>
      <c r="J48" s="86">
        <v>45191.0</v>
      </c>
      <c r="K48" s="87">
        <f t="shared" si="20"/>
        <v>2</v>
      </c>
      <c r="L48" s="88">
        <f t="shared" si="17"/>
        <v>1</v>
      </c>
      <c r="M48" s="93"/>
      <c r="N48" s="90"/>
      <c r="O48" s="90"/>
      <c r="P48" s="90"/>
      <c r="Q48" s="90"/>
      <c r="R48" s="91"/>
      <c r="S48" s="91"/>
      <c r="T48" s="91"/>
      <c r="U48" s="91"/>
      <c r="V48" s="91"/>
      <c r="W48" s="90"/>
      <c r="X48" s="90"/>
      <c r="Y48" s="90"/>
      <c r="Z48" s="90"/>
      <c r="AA48" s="92"/>
      <c r="AB48" s="93"/>
      <c r="AC48" s="90"/>
      <c r="AD48" s="90"/>
      <c r="AE48" s="90"/>
      <c r="AF48" s="90"/>
      <c r="AG48" s="94"/>
      <c r="AH48" s="94"/>
      <c r="AI48" s="94"/>
      <c r="AJ48" s="94"/>
      <c r="AK48" s="94"/>
      <c r="AL48" s="90"/>
      <c r="AM48" s="90"/>
      <c r="AN48" s="90"/>
      <c r="AO48" s="90"/>
      <c r="AP48" s="92"/>
      <c r="AQ48" s="93"/>
      <c r="AR48" s="90"/>
      <c r="AS48" s="90"/>
      <c r="AT48" s="90"/>
      <c r="AU48" s="90"/>
      <c r="AV48" s="95"/>
      <c r="AW48" s="95"/>
      <c r="AX48" s="137"/>
      <c r="AY48" s="137"/>
      <c r="AZ48" s="137"/>
      <c r="BA48" s="90"/>
      <c r="BB48" s="90"/>
      <c r="BC48" s="90"/>
      <c r="BD48" s="90"/>
      <c r="BE48" s="92"/>
      <c r="BF48" s="93"/>
      <c r="BG48" s="90"/>
      <c r="BH48" s="90"/>
      <c r="BI48" s="90"/>
      <c r="BJ48" s="90"/>
      <c r="BK48" s="96"/>
      <c r="BL48" s="96"/>
      <c r="BM48" s="96"/>
      <c r="BN48" s="42"/>
      <c r="BO48" s="42"/>
      <c r="BP48" s="90"/>
      <c r="BQ48" s="90"/>
      <c r="BR48" s="90"/>
      <c r="BS48" s="90"/>
      <c r="BT48" s="92"/>
      <c r="BU48" s="1"/>
    </row>
    <row r="49" ht="15.75" customHeight="1">
      <c r="A49" s="1"/>
      <c r="B49" s="125" t="s">
        <v>108</v>
      </c>
      <c r="C49" s="130" t="s">
        <v>109</v>
      </c>
      <c r="D49" s="81" t="s">
        <v>41</v>
      </c>
      <c r="E49" s="82">
        <v>5.0</v>
      </c>
      <c r="F49" s="103">
        <v>5.0</v>
      </c>
      <c r="G49" s="84">
        <f t="shared" si="19"/>
        <v>0</v>
      </c>
      <c r="H49" s="85">
        <v>4.0</v>
      </c>
      <c r="I49" s="86">
        <v>45194.0</v>
      </c>
      <c r="J49" s="86">
        <v>45195.0</v>
      </c>
      <c r="K49" s="87">
        <f t="shared" si="20"/>
        <v>2</v>
      </c>
      <c r="L49" s="88">
        <f t="shared" si="17"/>
        <v>1</v>
      </c>
      <c r="M49" s="93"/>
      <c r="N49" s="90"/>
      <c r="O49" s="90"/>
      <c r="P49" s="90"/>
      <c r="Q49" s="90"/>
      <c r="R49" s="91"/>
      <c r="S49" s="91"/>
      <c r="T49" s="91"/>
      <c r="U49" s="91"/>
      <c r="V49" s="91"/>
      <c r="W49" s="90"/>
      <c r="X49" s="90"/>
      <c r="Y49" s="90"/>
      <c r="Z49" s="90"/>
      <c r="AA49" s="92"/>
      <c r="AB49" s="93"/>
      <c r="AC49" s="90"/>
      <c r="AD49" s="90"/>
      <c r="AE49" s="90"/>
      <c r="AF49" s="90"/>
      <c r="AG49" s="94"/>
      <c r="AH49" s="94"/>
      <c r="AI49" s="94"/>
      <c r="AJ49" s="94"/>
      <c r="AK49" s="94"/>
      <c r="AL49" s="90"/>
      <c r="AM49" s="90"/>
      <c r="AN49" s="90"/>
      <c r="AO49" s="90"/>
      <c r="AP49" s="92"/>
      <c r="AQ49" s="93"/>
      <c r="AR49" s="90"/>
      <c r="AS49" s="90"/>
      <c r="AT49" s="90"/>
      <c r="AU49" s="90"/>
      <c r="AV49" s="95"/>
      <c r="AW49" s="95"/>
      <c r="AX49" s="137"/>
      <c r="AY49" s="137"/>
      <c r="AZ49" s="137"/>
      <c r="BA49" s="90"/>
      <c r="BB49" s="90"/>
      <c r="BC49" s="90"/>
      <c r="BD49" s="90"/>
      <c r="BE49" s="92"/>
      <c r="BF49" s="93"/>
      <c r="BG49" s="90"/>
      <c r="BH49" s="90"/>
      <c r="BI49" s="90"/>
      <c r="BJ49" s="90"/>
      <c r="BK49" s="96"/>
      <c r="BL49" s="96"/>
      <c r="BM49" s="96"/>
      <c r="BN49" s="96"/>
      <c r="BO49" s="96"/>
      <c r="BP49" s="42"/>
      <c r="BQ49" s="42"/>
      <c r="BR49" s="90"/>
      <c r="BS49" s="90"/>
      <c r="BT49" s="92"/>
      <c r="BU49" s="1"/>
    </row>
    <row r="50" ht="15.75" customHeight="1">
      <c r="A50" s="1"/>
      <c r="B50" s="125" t="s">
        <v>110</v>
      </c>
      <c r="C50" s="80" t="s">
        <v>111</v>
      </c>
      <c r="D50" s="81" t="s">
        <v>39</v>
      </c>
      <c r="E50" s="82">
        <v>4.0</v>
      </c>
      <c r="F50" s="103">
        <v>4.0</v>
      </c>
      <c r="G50" s="84">
        <f t="shared" si="19"/>
        <v>0</v>
      </c>
      <c r="H50" s="85">
        <v>4.0</v>
      </c>
      <c r="I50" s="86">
        <v>45195.0</v>
      </c>
      <c r="J50" s="86">
        <v>45196.0</v>
      </c>
      <c r="K50" s="87">
        <f t="shared" si="20"/>
        <v>2</v>
      </c>
      <c r="L50" s="88">
        <f t="shared" si="17"/>
        <v>1</v>
      </c>
      <c r="M50" s="93"/>
      <c r="N50" s="90"/>
      <c r="O50" s="90"/>
      <c r="P50" s="90"/>
      <c r="Q50" s="90"/>
      <c r="R50" s="91"/>
      <c r="S50" s="91"/>
      <c r="T50" s="91"/>
      <c r="U50" s="91"/>
      <c r="V50" s="91"/>
      <c r="W50" s="90"/>
      <c r="X50" s="90"/>
      <c r="Y50" s="90"/>
      <c r="Z50" s="90"/>
      <c r="AA50" s="92"/>
      <c r="AB50" s="93"/>
      <c r="AC50" s="90"/>
      <c r="AD50" s="90"/>
      <c r="AE50" s="90"/>
      <c r="AF50" s="90"/>
      <c r="AG50" s="94"/>
      <c r="AH50" s="94"/>
      <c r="AI50" s="94"/>
      <c r="AJ50" s="94"/>
      <c r="AK50" s="94"/>
      <c r="AL50" s="90"/>
      <c r="AM50" s="90"/>
      <c r="AN50" s="90"/>
      <c r="AO50" s="90"/>
      <c r="AP50" s="92"/>
      <c r="AQ50" s="93"/>
      <c r="AR50" s="90"/>
      <c r="AS50" s="90"/>
      <c r="AT50" s="90"/>
      <c r="AU50" s="90"/>
      <c r="AV50" s="95"/>
      <c r="AW50" s="95"/>
      <c r="AX50" s="95"/>
      <c r="AY50" s="95"/>
      <c r="AZ50" s="95"/>
      <c r="BA50" s="90"/>
      <c r="BB50" s="90"/>
      <c r="BC50" s="90"/>
      <c r="BD50" s="90"/>
      <c r="BE50" s="92"/>
      <c r="BF50" s="93"/>
      <c r="BG50" s="90"/>
      <c r="BH50" s="90"/>
      <c r="BI50" s="90"/>
      <c r="BJ50" s="90"/>
      <c r="BK50" s="96"/>
      <c r="BL50" s="96"/>
      <c r="BM50" s="96"/>
      <c r="BN50" s="96"/>
      <c r="BO50" s="96"/>
      <c r="BP50" s="90"/>
      <c r="BQ50" s="42"/>
      <c r="BR50" s="42"/>
      <c r="BS50" s="90"/>
      <c r="BT50" s="92"/>
      <c r="BU50" s="1"/>
    </row>
    <row r="51" ht="15.75" customHeight="1">
      <c r="A51" s="1"/>
      <c r="B51" s="138" t="s">
        <v>112</v>
      </c>
      <c r="C51" s="80" t="s">
        <v>113</v>
      </c>
      <c r="D51" s="139" t="s">
        <v>41</v>
      </c>
      <c r="E51" s="140">
        <v>5.0</v>
      </c>
      <c r="F51" s="141">
        <v>5.0</v>
      </c>
      <c r="G51" s="84">
        <f t="shared" si="19"/>
        <v>0</v>
      </c>
      <c r="H51" s="85">
        <v>4.0</v>
      </c>
      <c r="I51" s="86">
        <v>45195.0</v>
      </c>
      <c r="J51" s="86">
        <v>45196.0</v>
      </c>
      <c r="K51" s="87">
        <f t="shared" si="20"/>
        <v>2</v>
      </c>
      <c r="L51" s="88">
        <f t="shared" si="17"/>
        <v>1</v>
      </c>
      <c r="M51" s="142"/>
      <c r="N51" s="127"/>
      <c r="O51" s="127"/>
      <c r="P51" s="127"/>
      <c r="Q51" s="127"/>
      <c r="R51" s="143"/>
      <c r="S51" s="143"/>
      <c r="T51" s="143"/>
      <c r="U51" s="143"/>
      <c r="V51" s="143"/>
      <c r="W51" s="127"/>
      <c r="X51" s="127"/>
      <c r="Y51" s="127"/>
      <c r="Z51" s="127"/>
      <c r="AA51" s="144"/>
      <c r="AB51" s="142"/>
      <c r="AC51" s="127"/>
      <c r="AD51" s="127"/>
      <c r="AE51" s="127"/>
      <c r="AF51" s="127"/>
      <c r="AG51" s="145"/>
      <c r="AH51" s="145"/>
      <c r="AI51" s="145"/>
      <c r="AJ51" s="145"/>
      <c r="AK51" s="145"/>
      <c r="AL51" s="127"/>
      <c r="AM51" s="127"/>
      <c r="AN51" s="127"/>
      <c r="AO51" s="127"/>
      <c r="AP51" s="144"/>
      <c r="AQ51" s="142"/>
      <c r="AR51" s="90"/>
      <c r="AS51" s="90"/>
      <c r="AT51" s="90"/>
      <c r="AU51" s="90"/>
      <c r="AV51" s="146"/>
      <c r="AW51" s="146"/>
      <c r="AX51" s="95"/>
      <c r="AY51" s="95"/>
      <c r="AZ51" s="95"/>
      <c r="BA51" s="127"/>
      <c r="BB51" s="127"/>
      <c r="BC51" s="127"/>
      <c r="BD51" s="128"/>
      <c r="BE51" s="147"/>
      <c r="BF51" s="142"/>
      <c r="BG51" s="127"/>
      <c r="BH51" s="127"/>
      <c r="BI51" s="127"/>
      <c r="BJ51" s="127"/>
      <c r="BK51" s="132"/>
      <c r="BL51" s="132"/>
      <c r="BM51" s="132"/>
      <c r="BN51" s="132"/>
      <c r="BO51" s="132"/>
      <c r="BP51" s="127"/>
      <c r="BQ51" s="42"/>
      <c r="BR51" s="42"/>
      <c r="BS51" s="127"/>
      <c r="BT51" s="144"/>
      <c r="BU51" s="1"/>
    </row>
    <row r="52" ht="16.5" customHeight="1">
      <c r="A52" s="1"/>
      <c r="B52" s="148" t="s">
        <v>114</v>
      </c>
      <c r="C52" s="80" t="s">
        <v>115</v>
      </c>
      <c r="D52" s="149" t="s">
        <v>39</v>
      </c>
      <c r="E52" s="150">
        <v>5.0</v>
      </c>
      <c r="F52" s="151">
        <v>5.0</v>
      </c>
      <c r="G52" s="152">
        <f t="shared" si="19"/>
        <v>0</v>
      </c>
      <c r="H52" s="85">
        <v>4.0</v>
      </c>
      <c r="I52" s="153">
        <v>45197.0</v>
      </c>
      <c r="J52" s="154">
        <v>45198.0</v>
      </c>
      <c r="K52" s="155">
        <f t="shared" si="20"/>
        <v>2</v>
      </c>
      <c r="L52" s="88">
        <f t="shared" si="17"/>
        <v>1</v>
      </c>
      <c r="M52" s="156"/>
      <c r="N52" s="157"/>
      <c r="O52" s="157"/>
      <c r="P52" s="157"/>
      <c r="Q52" s="157"/>
      <c r="R52" s="158"/>
      <c r="S52" s="158"/>
      <c r="T52" s="158"/>
      <c r="U52" s="158"/>
      <c r="V52" s="158"/>
      <c r="W52" s="157"/>
      <c r="X52" s="157"/>
      <c r="Y52" s="157"/>
      <c r="Z52" s="157"/>
      <c r="AA52" s="159"/>
      <c r="AB52" s="156"/>
      <c r="AC52" s="157"/>
      <c r="AD52" s="157"/>
      <c r="AE52" s="157"/>
      <c r="AF52" s="157"/>
      <c r="AG52" s="160"/>
      <c r="AH52" s="160"/>
      <c r="AI52" s="160"/>
      <c r="AJ52" s="160"/>
      <c r="AK52" s="160"/>
      <c r="AL52" s="157"/>
      <c r="AM52" s="157"/>
      <c r="AN52" s="157"/>
      <c r="AO52" s="157"/>
      <c r="AP52" s="159"/>
      <c r="AQ52" s="156"/>
      <c r="AR52" s="157"/>
      <c r="AS52" s="157"/>
      <c r="AT52" s="157"/>
      <c r="AU52" s="157"/>
      <c r="AV52" s="161"/>
      <c r="AW52" s="161"/>
      <c r="AX52" s="161"/>
      <c r="AY52" s="161"/>
      <c r="AZ52" s="161"/>
      <c r="BA52" s="157"/>
      <c r="BB52" s="157"/>
      <c r="BC52" s="157"/>
      <c r="BD52" s="157"/>
      <c r="BE52" s="157"/>
      <c r="BF52" s="156"/>
      <c r="BG52" s="157"/>
      <c r="BH52" s="157"/>
      <c r="BI52" s="157"/>
      <c r="BJ52" s="157"/>
      <c r="BK52" s="162"/>
      <c r="BL52" s="162"/>
      <c r="BM52" s="162"/>
      <c r="BN52" s="162"/>
      <c r="BO52" s="162"/>
      <c r="BP52" s="157"/>
      <c r="BQ52" s="157"/>
      <c r="BR52" s="157"/>
      <c r="BS52" s="42"/>
      <c r="BT52" s="42"/>
      <c r="BU52" s="1"/>
    </row>
    <row r="56" ht="18.0" customHeight="1">
      <c r="A56" s="1"/>
      <c r="B56" s="1"/>
      <c r="C56" s="1"/>
      <c r="D56" s="1"/>
      <c r="E56" s="163" t="s">
        <v>29</v>
      </c>
      <c r="F56" s="163" t="s">
        <v>30</v>
      </c>
      <c r="G56" s="163" t="s">
        <v>31</v>
      </c>
      <c r="H56" s="163" t="s">
        <v>116</v>
      </c>
      <c r="I56" s="163" t="s">
        <v>117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ht="18.0" customHeight="1">
      <c r="A57" s="1"/>
      <c r="B57" s="1"/>
      <c r="C57" s="5" t="s">
        <v>118</v>
      </c>
      <c r="D57" s="164" t="s">
        <v>119</v>
      </c>
      <c r="E57" s="165">
        <f t="shared" ref="E57:F57" si="21">SUM(E11:E14,E16:E19,E21:E28,E40:E43,E30:E38,E45:E52)</f>
        <v>234</v>
      </c>
      <c r="F57" s="165">
        <f t="shared" si="21"/>
        <v>234</v>
      </c>
      <c r="G57" s="165">
        <f>SUM(G11:G14,G16:G19,G40:G43,G30:G52)</f>
        <v>0</v>
      </c>
      <c r="H57" s="166">
        <v>60.0</v>
      </c>
      <c r="I57" s="165">
        <f>E57/H57</f>
        <v>3.9</v>
      </c>
      <c r="J57" s="1"/>
      <c r="K57" s="1"/>
      <c r="L57" s="167" t="s">
        <v>120</v>
      </c>
      <c r="M57" s="168">
        <v>1.0</v>
      </c>
      <c r="N57" s="168">
        <v>2.0</v>
      </c>
      <c r="O57" s="168">
        <v>3.0</v>
      </c>
      <c r="P57" s="168">
        <v>4.0</v>
      </c>
      <c r="Q57" s="168">
        <v>5.0</v>
      </c>
      <c r="R57" s="168">
        <v>6.0</v>
      </c>
      <c r="S57" s="168">
        <v>7.0</v>
      </c>
      <c r="T57" s="168">
        <v>8.0</v>
      </c>
      <c r="U57" s="168">
        <v>9.0</v>
      </c>
      <c r="V57" s="168">
        <v>10.0</v>
      </c>
      <c r="W57" s="168">
        <v>11.0</v>
      </c>
      <c r="X57" s="168">
        <v>12.0</v>
      </c>
      <c r="Y57" s="168">
        <v>13.0</v>
      </c>
      <c r="Z57" s="168">
        <v>14.0</v>
      </c>
      <c r="AA57" s="168">
        <v>15.0</v>
      </c>
      <c r="AB57" s="168">
        <v>16.0</v>
      </c>
      <c r="AC57" s="168">
        <v>17.0</v>
      </c>
      <c r="AD57" s="168">
        <v>18.0</v>
      </c>
      <c r="AE57" s="168">
        <v>19.0</v>
      </c>
      <c r="AF57" s="168">
        <v>20.0</v>
      </c>
      <c r="AG57" s="168">
        <v>21.0</v>
      </c>
      <c r="AH57" s="168">
        <v>22.0</v>
      </c>
      <c r="AI57" s="168">
        <v>23.0</v>
      </c>
      <c r="AJ57" s="168">
        <v>24.0</v>
      </c>
      <c r="AK57" s="168">
        <v>25.0</v>
      </c>
      <c r="AL57" s="168">
        <v>26.0</v>
      </c>
      <c r="AM57" s="168">
        <v>27.0</v>
      </c>
      <c r="AN57" s="168">
        <v>28.0</v>
      </c>
      <c r="AO57" s="168">
        <v>29.0</v>
      </c>
      <c r="AP57" s="168">
        <v>30.0</v>
      </c>
      <c r="AQ57" s="168">
        <v>31.0</v>
      </c>
      <c r="AR57" s="168">
        <v>32.0</v>
      </c>
      <c r="AS57" s="168">
        <v>33.0</v>
      </c>
      <c r="AT57" s="168">
        <v>34.0</v>
      </c>
      <c r="AU57" s="168">
        <v>35.0</v>
      </c>
      <c r="AV57" s="168">
        <v>36.0</v>
      </c>
      <c r="AW57" s="168">
        <v>37.0</v>
      </c>
      <c r="AX57" s="168">
        <v>38.0</v>
      </c>
      <c r="AY57" s="168">
        <v>39.0</v>
      </c>
      <c r="AZ57" s="168">
        <v>40.0</v>
      </c>
      <c r="BA57" s="168">
        <v>41.0</v>
      </c>
      <c r="BB57" s="168">
        <v>42.0</v>
      </c>
      <c r="BC57" s="168">
        <v>43.0</v>
      </c>
      <c r="BD57" s="168">
        <v>44.0</v>
      </c>
      <c r="BE57" s="168">
        <v>45.0</v>
      </c>
      <c r="BF57" s="169">
        <v>46.0</v>
      </c>
      <c r="BG57" s="169">
        <v>47.0</v>
      </c>
      <c r="BH57" s="169">
        <v>48.0</v>
      </c>
      <c r="BI57" s="169">
        <v>49.0</v>
      </c>
      <c r="BJ57" s="169">
        <v>50.0</v>
      </c>
      <c r="BK57" s="169">
        <v>51.0</v>
      </c>
      <c r="BL57" s="169">
        <v>52.0</v>
      </c>
      <c r="BM57" s="169">
        <v>53.0</v>
      </c>
      <c r="BN57" s="169">
        <v>54.0</v>
      </c>
      <c r="BO57" s="169">
        <v>55.0</v>
      </c>
      <c r="BP57" s="169">
        <v>56.0</v>
      </c>
      <c r="BQ57" s="169">
        <v>57.0</v>
      </c>
      <c r="BR57" s="169">
        <v>58.0</v>
      </c>
      <c r="BS57" s="169">
        <v>59.0</v>
      </c>
      <c r="BT57" s="169">
        <v>60.0</v>
      </c>
      <c r="BU57" s="1"/>
      <c r="BV57" s="164" t="s">
        <v>119</v>
      </c>
    </row>
    <row r="58" ht="18.0" customHeight="1">
      <c r="A58" s="1"/>
      <c r="B58" s="1"/>
      <c r="C58" s="1"/>
      <c r="D58" s="1"/>
      <c r="E58" s="1"/>
      <c r="F58" s="1"/>
      <c r="G58" s="1"/>
      <c r="H58" s="170" t="s">
        <v>121</v>
      </c>
      <c r="I58" s="1"/>
      <c r="J58" s="1"/>
      <c r="K58" s="1"/>
      <c r="L58" s="167" t="s">
        <v>122</v>
      </c>
      <c r="M58" s="171">
        <f>E57</f>
        <v>234</v>
      </c>
      <c r="N58" s="172">
        <f>M58-I57</f>
        <v>230.1</v>
      </c>
      <c r="O58" s="172">
        <f>N58-I57</f>
        <v>226.2</v>
      </c>
      <c r="P58" s="172">
        <f>O58-I57</f>
        <v>222.3</v>
      </c>
      <c r="Q58" s="172">
        <f>P58-I57</f>
        <v>218.4</v>
      </c>
      <c r="R58" s="172">
        <f>Q58-I57</f>
        <v>214.5</v>
      </c>
      <c r="S58" s="172">
        <f>R58-I57</f>
        <v>210.6</v>
      </c>
      <c r="T58" s="172">
        <f>S58-I57</f>
        <v>206.7</v>
      </c>
      <c r="U58" s="172">
        <f>T58-I57</f>
        <v>202.8</v>
      </c>
      <c r="V58" s="172">
        <f>U58-I57</f>
        <v>198.9</v>
      </c>
      <c r="W58" s="172">
        <f>V58-I57</f>
        <v>195</v>
      </c>
      <c r="X58" s="172">
        <f>W58-I57</f>
        <v>191.1</v>
      </c>
      <c r="Y58" s="172">
        <f>X58-I57</f>
        <v>187.2</v>
      </c>
      <c r="Z58" s="172">
        <f>Y58-I57</f>
        <v>183.3</v>
      </c>
      <c r="AA58" s="172">
        <f>Z58-I57</f>
        <v>179.4</v>
      </c>
      <c r="AB58" s="172">
        <f>AA58-I57</f>
        <v>175.5</v>
      </c>
      <c r="AC58" s="172">
        <f>AB58-I57</f>
        <v>171.6</v>
      </c>
      <c r="AD58" s="172">
        <f>AC58-I57</f>
        <v>167.7</v>
      </c>
      <c r="AE58" s="172">
        <f>AD58-I57</f>
        <v>163.8</v>
      </c>
      <c r="AF58" s="172">
        <f>AE58-I57</f>
        <v>159.9</v>
      </c>
      <c r="AG58" s="172">
        <f>AF58-I57</f>
        <v>156</v>
      </c>
      <c r="AH58" s="172">
        <f>AG58-I57</f>
        <v>152.1</v>
      </c>
      <c r="AI58" s="172">
        <f>AH58-I57</f>
        <v>148.2</v>
      </c>
      <c r="AJ58" s="172">
        <f>AI58-I57</f>
        <v>144.3</v>
      </c>
      <c r="AK58" s="172">
        <f>AJ58-I57</f>
        <v>140.4</v>
      </c>
      <c r="AL58" s="172">
        <f>AK58-I57</f>
        <v>136.5</v>
      </c>
      <c r="AM58" s="172">
        <f>AL58-I57</f>
        <v>132.6</v>
      </c>
      <c r="AN58" s="172">
        <f>AM58-I57</f>
        <v>128.7</v>
      </c>
      <c r="AO58" s="172">
        <f>AN58-I57</f>
        <v>124.8</v>
      </c>
      <c r="AP58" s="172">
        <f>AO58-I57</f>
        <v>120.9</v>
      </c>
      <c r="AQ58" s="172">
        <f>AP58-I57</f>
        <v>117</v>
      </c>
      <c r="AR58" s="172">
        <f>AQ58-I57</f>
        <v>113.1</v>
      </c>
      <c r="AS58" s="172">
        <f>AR58-I57</f>
        <v>109.2</v>
      </c>
      <c r="AT58" s="172">
        <f>AS58-I57</f>
        <v>105.3</v>
      </c>
      <c r="AU58" s="172">
        <f>AT58-I57</f>
        <v>101.4</v>
      </c>
      <c r="AV58" s="172">
        <f>AU58-I57</f>
        <v>97.5</v>
      </c>
      <c r="AW58" s="172">
        <f>AV58-I57</f>
        <v>93.6</v>
      </c>
      <c r="AX58" s="172">
        <f>AW58-I57</f>
        <v>89.7</v>
      </c>
      <c r="AY58" s="172">
        <f>AX58-I57</f>
        <v>85.8</v>
      </c>
      <c r="AZ58" s="172">
        <f>AY58-I57</f>
        <v>81.9</v>
      </c>
      <c r="BA58" s="172">
        <f>AZ58-I57</f>
        <v>78</v>
      </c>
      <c r="BB58" s="172">
        <f>BA58-I57</f>
        <v>74.1</v>
      </c>
      <c r="BC58" s="172">
        <f>BB58-I57</f>
        <v>70.2</v>
      </c>
      <c r="BD58" s="172">
        <f>BC58-I57</f>
        <v>66.3</v>
      </c>
      <c r="BE58" s="172">
        <f>BD58-I57</f>
        <v>62.4</v>
      </c>
      <c r="BF58" s="172">
        <f>BE58-I57</f>
        <v>58.5</v>
      </c>
      <c r="BG58" s="172">
        <f>BF58-I57</f>
        <v>54.6</v>
      </c>
      <c r="BH58" s="172">
        <f>BG58-I57</f>
        <v>50.7</v>
      </c>
      <c r="BI58" s="172">
        <f>BH58-I57</f>
        <v>46.8</v>
      </c>
      <c r="BJ58" s="172">
        <f>BI58-I57</f>
        <v>42.9</v>
      </c>
      <c r="BK58" s="172">
        <f>BJ58-I57</f>
        <v>39</v>
      </c>
      <c r="BL58" s="172">
        <f>BK58-I57</f>
        <v>35.1</v>
      </c>
      <c r="BM58" s="172">
        <f>BL58-I57</f>
        <v>31.2</v>
      </c>
      <c r="BN58" s="172">
        <f>BM58-I57</f>
        <v>27.3</v>
      </c>
      <c r="BO58" s="172">
        <f>BN58-I57</f>
        <v>23.4</v>
      </c>
      <c r="BP58" s="172">
        <f>BO58-I57</f>
        <v>19.5</v>
      </c>
      <c r="BQ58" s="172">
        <f>BP58-I57</f>
        <v>15.6</v>
      </c>
      <c r="BR58" s="172">
        <f>BQ58-I57</f>
        <v>11.7</v>
      </c>
      <c r="BS58" s="172">
        <f>BR58-I57</f>
        <v>7.8</v>
      </c>
      <c r="BT58" s="172">
        <f>BS58-I57</f>
        <v>3.9</v>
      </c>
      <c r="BU58" s="1"/>
      <c r="BV58" s="165"/>
    </row>
    <row r="59" ht="18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67" t="s">
        <v>29</v>
      </c>
      <c r="M59" s="171">
        <f>E57</f>
        <v>234</v>
      </c>
      <c r="N59" s="171">
        <f t="shared" ref="N59:BT59" si="22">M61</f>
        <v>229</v>
      </c>
      <c r="O59" s="171">
        <f t="shared" si="22"/>
        <v>224</v>
      </c>
      <c r="P59" s="171">
        <f t="shared" si="22"/>
        <v>221</v>
      </c>
      <c r="Q59" s="171">
        <f t="shared" si="22"/>
        <v>218</v>
      </c>
      <c r="R59" s="171">
        <f t="shared" si="22"/>
        <v>216</v>
      </c>
      <c r="S59" s="171">
        <f t="shared" si="22"/>
        <v>210</v>
      </c>
      <c r="T59" s="171">
        <f t="shared" si="22"/>
        <v>203</v>
      </c>
      <c r="U59" s="171">
        <f t="shared" si="22"/>
        <v>199</v>
      </c>
      <c r="V59" s="171">
        <f t="shared" si="22"/>
        <v>194</v>
      </c>
      <c r="W59" s="171">
        <f t="shared" si="22"/>
        <v>191</v>
      </c>
      <c r="X59" s="171">
        <f t="shared" si="22"/>
        <v>187</v>
      </c>
      <c r="Y59" s="171">
        <f t="shared" si="22"/>
        <v>184</v>
      </c>
      <c r="Z59" s="171">
        <f t="shared" si="22"/>
        <v>180</v>
      </c>
      <c r="AA59" s="171">
        <f t="shared" si="22"/>
        <v>176</v>
      </c>
      <c r="AB59" s="171">
        <f t="shared" si="22"/>
        <v>176</v>
      </c>
      <c r="AC59" s="171">
        <f t="shared" si="22"/>
        <v>172</v>
      </c>
      <c r="AD59" s="171">
        <f t="shared" si="22"/>
        <v>168</v>
      </c>
      <c r="AE59" s="171">
        <f t="shared" si="22"/>
        <v>163</v>
      </c>
      <c r="AF59" s="171">
        <f t="shared" si="22"/>
        <v>156</v>
      </c>
      <c r="AG59" s="171">
        <f t="shared" si="22"/>
        <v>149</v>
      </c>
      <c r="AH59" s="171">
        <f t="shared" si="22"/>
        <v>149</v>
      </c>
      <c r="AI59" s="171">
        <f t="shared" si="22"/>
        <v>146</v>
      </c>
      <c r="AJ59" s="171">
        <f t="shared" si="22"/>
        <v>141</v>
      </c>
      <c r="AK59" s="171">
        <f t="shared" si="22"/>
        <v>135</v>
      </c>
      <c r="AL59" s="171">
        <f t="shared" si="22"/>
        <v>132</v>
      </c>
      <c r="AM59" s="171">
        <f t="shared" si="22"/>
        <v>128</v>
      </c>
      <c r="AN59" s="171">
        <f t="shared" si="22"/>
        <v>128</v>
      </c>
      <c r="AO59" s="171">
        <f t="shared" si="22"/>
        <v>125</v>
      </c>
      <c r="AP59" s="171">
        <f t="shared" si="22"/>
        <v>122</v>
      </c>
      <c r="AQ59" s="171">
        <f t="shared" si="22"/>
        <v>120</v>
      </c>
      <c r="AR59" s="171">
        <f t="shared" si="22"/>
        <v>118</v>
      </c>
      <c r="AS59" s="171">
        <f t="shared" si="22"/>
        <v>115</v>
      </c>
      <c r="AT59" s="171">
        <f t="shared" si="22"/>
        <v>112</v>
      </c>
      <c r="AU59" s="171">
        <f t="shared" si="22"/>
        <v>108</v>
      </c>
      <c r="AV59" s="171">
        <f t="shared" si="22"/>
        <v>105</v>
      </c>
      <c r="AW59" s="171">
        <f t="shared" si="22"/>
        <v>103</v>
      </c>
      <c r="AX59" s="171">
        <f t="shared" si="22"/>
        <v>98</v>
      </c>
      <c r="AY59" s="171">
        <f t="shared" si="22"/>
        <v>93</v>
      </c>
      <c r="AZ59" s="171">
        <f t="shared" si="22"/>
        <v>90</v>
      </c>
      <c r="BA59" s="171">
        <f t="shared" si="22"/>
        <v>89</v>
      </c>
      <c r="BB59" s="171">
        <f t="shared" si="22"/>
        <v>82</v>
      </c>
      <c r="BC59" s="171">
        <f t="shared" si="22"/>
        <v>75</v>
      </c>
      <c r="BD59" s="171">
        <f t="shared" si="22"/>
        <v>70</v>
      </c>
      <c r="BE59" s="171">
        <f t="shared" si="22"/>
        <v>65</v>
      </c>
      <c r="BF59" s="171">
        <f t="shared" si="22"/>
        <v>57</v>
      </c>
      <c r="BG59" s="171">
        <f t="shared" si="22"/>
        <v>54</v>
      </c>
      <c r="BH59" s="171">
        <f t="shared" si="22"/>
        <v>49</v>
      </c>
      <c r="BI59" s="171">
        <f t="shared" si="22"/>
        <v>45</v>
      </c>
      <c r="BJ59" s="171">
        <f t="shared" si="22"/>
        <v>41</v>
      </c>
      <c r="BK59" s="171">
        <f t="shared" si="22"/>
        <v>41</v>
      </c>
      <c r="BL59" s="171">
        <f t="shared" si="22"/>
        <v>37</v>
      </c>
      <c r="BM59" s="171">
        <f t="shared" si="22"/>
        <v>33</v>
      </c>
      <c r="BN59" s="171">
        <f t="shared" si="22"/>
        <v>30</v>
      </c>
      <c r="BO59" s="171">
        <f t="shared" si="22"/>
        <v>25</v>
      </c>
      <c r="BP59" s="171">
        <f t="shared" si="22"/>
        <v>19</v>
      </c>
      <c r="BQ59" s="171">
        <f t="shared" si="22"/>
        <v>16</v>
      </c>
      <c r="BR59" s="171">
        <f t="shared" si="22"/>
        <v>11</v>
      </c>
      <c r="BS59" s="171">
        <f t="shared" si="22"/>
        <v>5</v>
      </c>
      <c r="BT59" s="171">
        <f t="shared" si="22"/>
        <v>1</v>
      </c>
      <c r="BU59" s="1"/>
      <c r="BV59" s="165">
        <f t="shared" ref="BV59:BV61" si="23">SUM(M59:BT59)</f>
        <v>7163</v>
      </c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73" t="s">
        <v>123</v>
      </c>
      <c r="L60" s="167" t="s">
        <v>124</v>
      </c>
      <c r="M60" s="83">
        <v>5.0</v>
      </c>
      <c r="N60" s="83">
        <v>5.0</v>
      </c>
      <c r="O60" s="83">
        <v>3.0</v>
      </c>
      <c r="P60" s="83">
        <v>3.0</v>
      </c>
      <c r="Q60" s="83">
        <v>2.0</v>
      </c>
      <c r="R60" s="83">
        <v>6.0</v>
      </c>
      <c r="S60" s="83">
        <v>7.0</v>
      </c>
      <c r="T60" s="83">
        <v>4.0</v>
      </c>
      <c r="U60" s="83">
        <v>5.0</v>
      </c>
      <c r="V60" s="83">
        <v>3.0</v>
      </c>
      <c r="W60" s="83">
        <v>4.0</v>
      </c>
      <c r="X60" s="83">
        <v>3.0</v>
      </c>
      <c r="Y60" s="83">
        <v>4.0</v>
      </c>
      <c r="Z60" s="83">
        <v>4.0</v>
      </c>
      <c r="AA60" s="83">
        <v>0.0</v>
      </c>
      <c r="AB60" s="83">
        <v>4.0</v>
      </c>
      <c r="AC60" s="83">
        <v>4.0</v>
      </c>
      <c r="AD60" s="83">
        <v>5.0</v>
      </c>
      <c r="AE60" s="83">
        <v>7.0</v>
      </c>
      <c r="AF60" s="83">
        <v>7.0</v>
      </c>
      <c r="AG60" s="83">
        <v>0.0</v>
      </c>
      <c r="AH60" s="83">
        <v>3.0</v>
      </c>
      <c r="AI60" s="83">
        <v>5.0</v>
      </c>
      <c r="AJ60" s="83">
        <v>6.0</v>
      </c>
      <c r="AK60" s="83">
        <v>3.0</v>
      </c>
      <c r="AL60" s="83">
        <v>4.0</v>
      </c>
      <c r="AM60" s="83">
        <v>0.0</v>
      </c>
      <c r="AN60" s="83">
        <v>3.0</v>
      </c>
      <c r="AO60" s="83">
        <v>3.0</v>
      </c>
      <c r="AP60" s="83">
        <v>2.0</v>
      </c>
      <c r="AQ60" s="83">
        <v>2.0</v>
      </c>
      <c r="AR60" s="83">
        <v>3.0</v>
      </c>
      <c r="AS60" s="83">
        <v>3.0</v>
      </c>
      <c r="AT60" s="83">
        <v>4.0</v>
      </c>
      <c r="AU60" s="83">
        <v>3.0</v>
      </c>
      <c r="AV60" s="83">
        <v>2.0</v>
      </c>
      <c r="AW60" s="83">
        <v>5.0</v>
      </c>
      <c r="AX60" s="83">
        <v>5.0</v>
      </c>
      <c r="AY60" s="83">
        <v>3.0</v>
      </c>
      <c r="AZ60" s="83">
        <v>1.0</v>
      </c>
      <c r="BA60" s="83">
        <v>7.0</v>
      </c>
      <c r="BB60" s="83">
        <v>7.0</v>
      </c>
      <c r="BC60" s="83">
        <v>5.0</v>
      </c>
      <c r="BD60" s="83">
        <v>5.0</v>
      </c>
      <c r="BE60" s="83">
        <v>8.0</v>
      </c>
      <c r="BF60" s="83">
        <v>3.0</v>
      </c>
      <c r="BG60" s="83">
        <v>5.0</v>
      </c>
      <c r="BH60" s="83">
        <v>4.0</v>
      </c>
      <c r="BI60" s="83">
        <v>4.0</v>
      </c>
      <c r="BJ60" s="83">
        <v>0.0</v>
      </c>
      <c r="BK60" s="83">
        <v>4.0</v>
      </c>
      <c r="BL60" s="83">
        <v>4.0</v>
      </c>
      <c r="BM60" s="83">
        <v>3.0</v>
      </c>
      <c r="BN60" s="83">
        <v>5.0</v>
      </c>
      <c r="BO60" s="83">
        <v>6.0</v>
      </c>
      <c r="BP60" s="83">
        <v>3.0</v>
      </c>
      <c r="BQ60" s="83">
        <v>5.0</v>
      </c>
      <c r="BR60" s="83">
        <v>6.0</v>
      </c>
      <c r="BS60" s="83">
        <v>4.0</v>
      </c>
      <c r="BT60" s="83">
        <v>1.0</v>
      </c>
      <c r="BU60" s="1"/>
      <c r="BV60" s="165">
        <f t="shared" si="23"/>
        <v>234</v>
      </c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67" t="s">
        <v>125</v>
      </c>
      <c r="M61" s="171">
        <f t="shared" ref="M61:BT61" si="24">M59-M60</f>
        <v>229</v>
      </c>
      <c r="N61" s="171">
        <f t="shared" si="24"/>
        <v>224</v>
      </c>
      <c r="O61" s="171">
        <f t="shared" si="24"/>
        <v>221</v>
      </c>
      <c r="P61" s="171">
        <f t="shared" si="24"/>
        <v>218</v>
      </c>
      <c r="Q61" s="171">
        <f t="shared" si="24"/>
        <v>216</v>
      </c>
      <c r="R61" s="171">
        <f t="shared" si="24"/>
        <v>210</v>
      </c>
      <c r="S61" s="171">
        <f t="shared" si="24"/>
        <v>203</v>
      </c>
      <c r="T61" s="171">
        <f t="shared" si="24"/>
        <v>199</v>
      </c>
      <c r="U61" s="171">
        <f t="shared" si="24"/>
        <v>194</v>
      </c>
      <c r="V61" s="171">
        <f t="shared" si="24"/>
        <v>191</v>
      </c>
      <c r="W61" s="171">
        <f t="shared" si="24"/>
        <v>187</v>
      </c>
      <c r="X61" s="171">
        <f t="shared" si="24"/>
        <v>184</v>
      </c>
      <c r="Y61" s="171">
        <f t="shared" si="24"/>
        <v>180</v>
      </c>
      <c r="Z61" s="171">
        <f t="shared" si="24"/>
        <v>176</v>
      </c>
      <c r="AA61" s="171">
        <f t="shared" si="24"/>
        <v>176</v>
      </c>
      <c r="AB61" s="171">
        <f t="shared" si="24"/>
        <v>172</v>
      </c>
      <c r="AC61" s="171">
        <f t="shared" si="24"/>
        <v>168</v>
      </c>
      <c r="AD61" s="171">
        <f t="shared" si="24"/>
        <v>163</v>
      </c>
      <c r="AE61" s="171">
        <f t="shared" si="24"/>
        <v>156</v>
      </c>
      <c r="AF61" s="171">
        <f t="shared" si="24"/>
        <v>149</v>
      </c>
      <c r="AG61" s="171">
        <f t="shared" si="24"/>
        <v>149</v>
      </c>
      <c r="AH61" s="171">
        <f t="shared" si="24"/>
        <v>146</v>
      </c>
      <c r="AI61" s="171">
        <f t="shared" si="24"/>
        <v>141</v>
      </c>
      <c r="AJ61" s="171">
        <f t="shared" si="24"/>
        <v>135</v>
      </c>
      <c r="AK61" s="171">
        <f t="shared" si="24"/>
        <v>132</v>
      </c>
      <c r="AL61" s="171">
        <f t="shared" si="24"/>
        <v>128</v>
      </c>
      <c r="AM61" s="171">
        <f t="shared" si="24"/>
        <v>128</v>
      </c>
      <c r="AN61" s="171">
        <f t="shared" si="24"/>
        <v>125</v>
      </c>
      <c r="AO61" s="171">
        <f t="shared" si="24"/>
        <v>122</v>
      </c>
      <c r="AP61" s="171">
        <f t="shared" si="24"/>
        <v>120</v>
      </c>
      <c r="AQ61" s="171">
        <f t="shared" si="24"/>
        <v>118</v>
      </c>
      <c r="AR61" s="171">
        <f t="shared" si="24"/>
        <v>115</v>
      </c>
      <c r="AS61" s="171">
        <f t="shared" si="24"/>
        <v>112</v>
      </c>
      <c r="AT61" s="171">
        <f t="shared" si="24"/>
        <v>108</v>
      </c>
      <c r="AU61" s="171">
        <f t="shared" si="24"/>
        <v>105</v>
      </c>
      <c r="AV61" s="171">
        <f t="shared" si="24"/>
        <v>103</v>
      </c>
      <c r="AW61" s="171">
        <f t="shared" si="24"/>
        <v>98</v>
      </c>
      <c r="AX61" s="171">
        <f t="shared" si="24"/>
        <v>93</v>
      </c>
      <c r="AY61" s="171">
        <f t="shared" si="24"/>
        <v>90</v>
      </c>
      <c r="AZ61" s="171">
        <f t="shared" si="24"/>
        <v>89</v>
      </c>
      <c r="BA61" s="171">
        <f t="shared" si="24"/>
        <v>82</v>
      </c>
      <c r="BB61" s="171">
        <f t="shared" si="24"/>
        <v>75</v>
      </c>
      <c r="BC61" s="171">
        <f t="shared" si="24"/>
        <v>70</v>
      </c>
      <c r="BD61" s="171">
        <f t="shared" si="24"/>
        <v>65</v>
      </c>
      <c r="BE61" s="171">
        <f t="shared" si="24"/>
        <v>57</v>
      </c>
      <c r="BF61" s="171">
        <f t="shared" si="24"/>
        <v>54</v>
      </c>
      <c r="BG61" s="171">
        <f t="shared" si="24"/>
        <v>49</v>
      </c>
      <c r="BH61" s="171">
        <f t="shared" si="24"/>
        <v>45</v>
      </c>
      <c r="BI61" s="171">
        <f t="shared" si="24"/>
        <v>41</v>
      </c>
      <c r="BJ61" s="171">
        <f t="shared" si="24"/>
        <v>41</v>
      </c>
      <c r="BK61" s="171">
        <f t="shared" si="24"/>
        <v>37</v>
      </c>
      <c r="BL61" s="171">
        <f t="shared" si="24"/>
        <v>33</v>
      </c>
      <c r="BM61" s="171">
        <f t="shared" si="24"/>
        <v>30</v>
      </c>
      <c r="BN61" s="171">
        <f t="shared" si="24"/>
        <v>25</v>
      </c>
      <c r="BO61" s="171">
        <f t="shared" si="24"/>
        <v>19</v>
      </c>
      <c r="BP61" s="171">
        <f t="shared" si="24"/>
        <v>16</v>
      </c>
      <c r="BQ61" s="171">
        <f t="shared" si="24"/>
        <v>11</v>
      </c>
      <c r="BR61" s="171">
        <f t="shared" si="24"/>
        <v>5</v>
      </c>
      <c r="BS61" s="171">
        <f t="shared" si="24"/>
        <v>1</v>
      </c>
      <c r="BT61" s="171">
        <f t="shared" si="24"/>
        <v>0</v>
      </c>
      <c r="BU61" s="1"/>
      <c r="BV61" s="165">
        <f t="shared" si="23"/>
        <v>6929</v>
      </c>
    </row>
    <row r="62" ht="381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ht="22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ht="36.0" customHeight="1">
      <c r="A65" s="1"/>
      <c r="B65" s="1"/>
      <c r="C65" s="1"/>
      <c r="D65" s="1"/>
      <c r="E65" s="174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75"/>
      <c r="AT65" s="175"/>
      <c r="AU65" s="175"/>
      <c r="AV65" s="175"/>
      <c r="AW65" s="175"/>
      <c r="AX65" s="175"/>
      <c r="AY65" s="175"/>
      <c r="AZ65" s="175"/>
      <c r="BA65" s="175"/>
      <c r="BB65" s="175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ht="18.75" customHeight="1">
      <c r="A70" s="1"/>
      <c r="B70" s="1"/>
      <c r="C70" s="176"/>
      <c r="D70" s="176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</sheetData>
  <mergeCells count="23">
    <mergeCell ref="K3:K7"/>
    <mergeCell ref="B8:B9"/>
    <mergeCell ref="C8:C9"/>
    <mergeCell ref="D8:D9"/>
    <mergeCell ref="E8:G8"/>
    <mergeCell ref="H8:H9"/>
    <mergeCell ref="I8:I9"/>
    <mergeCell ref="AG8:AK8"/>
    <mergeCell ref="AL8:AP8"/>
    <mergeCell ref="AQ8:AU8"/>
    <mergeCell ref="AV8:AZ8"/>
    <mergeCell ref="BA8:BE8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E65:BB6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8047"/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2.44"/>
    <col customWidth="1" min="2" max="2" width="9.0"/>
    <col customWidth="1" min="3" max="3" width="9.33"/>
    <col customWidth="1" min="4" max="4" width="33.44"/>
    <col customWidth="1" min="5" max="5" width="32.67"/>
    <col customWidth="1" min="6" max="6" width="72.0"/>
    <col customWidth="1" min="7" max="7" width="24.0"/>
    <col customWidth="1" min="8" max="8" width="15.11"/>
    <col customWidth="1" min="9" max="9" width="17.67"/>
    <col customWidth="1" min="10" max="10" width="39.11"/>
    <col customWidth="1" min="11" max="11" width="3.0"/>
    <col customWidth="1" min="12" max="12" width="15.67"/>
    <col customWidth="1" min="13" max="13" width="3.0"/>
    <col customWidth="1" min="14" max="14" width="14.44"/>
    <col customWidth="1" min="15" max="26" width="13.44"/>
  </cols>
  <sheetData>
    <row r="1" ht="36.0" customHeight="1">
      <c r="A1" s="1"/>
      <c r="B1" s="2" t="s">
        <v>0</v>
      </c>
      <c r="C1" s="3"/>
      <c r="D1" s="3"/>
      <c r="E1" s="2"/>
      <c r="F1" s="3"/>
      <c r="G1" s="3"/>
      <c r="H1" s="3"/>
      <c r="I1" s="3"/>
      <c r="J1" s="3"/>
      <c r="K1" s="3"/>
      <c r="L1" s="1"/>
      <c r="M1" s="1"/>
      <c r="N1" s="1"/>
    </row>
    <row r="2" ht="36.0" customHeight="1">
      <c r="A2" s="1"/>
      <c r="B2" s="5" t="s">
        <v>126</v>
      </c>
      <c r="C2" s="3"/>
      <c r="D2" s="3"/>
      <c r="E2" s="5"/>
      <c r="F2" s="3"/>
      <c r="G2" s="3"/>
      <c r="H2" s="3"/>
      <c r="I2" s="3"/>
      <c r="J2" s="3"/>
      <c r="K2" s="3"/>
      <c r="L2" s="1"/>
      <c r="M2" s="1"/>
      <c r="N2" s="1"/>
    </row>
    <row r="3" ht="36.0" customHeight="1">
      <c r="A3" s="1"/>
      <c r="B3" s="177" t="s">
        <v>127</v>
      </c>
      <c r="C3" s="178" t="s">
        <v>12</v>
      </c>
      <c r="D3" s="178" t="s">
        <v>128</v>
      </c>
      <c r="E3" s="178" t="s">
        <v>9</v>
      </c>
      <c r="F3" s="178" t="s">
        <v>129</v>
      </c>
      <c r="G3" s="179" t="s">
        <v>10</v>
      </c>
      <c r="H3" s="179" t="s">
        <v>130</v>
      </c>
      <c r="I3" s="180" t="s">
        <v>131</v>
      </c>
      <c r="J3" s="180" t="s">
        <v>132</v>
      </c>
      <c r="K3" s="1"/>
      <c r="L3" s="181" t="s">
        <v>133</v>
      </c>
      <c r="M3" s="1"/>
      <c r="N3" s="181" t="s">
        <v>130</v>
      </c>
    </row>
    <row r="4" ht="18.0" customHeight="1">
      <c r="A4" s="1"/>
      <c r="B4" s="182" t="s">
        <v>134</v>
      </c>
      <c r="C4" s="183">
        <v>1.0</v>
      </c>
      <c r="D4" s="183" t="s">
        <v>37</v>
      </c>
      <c r="E4" s="80" t="s">
        <v>38</v>
      </c>
      <c r="F4" s="184" t="s">
        <v>135</v>
      </c>
      <c r="G4" s="185" t="s">
        <v>39</v>
      </c>
      <c r="H4" s="186">
        <v>11.0</v>
      </c>
      <c r="I4" s="187" t="s">
        <v>136</v>
      </c>
      <c r="J4" s="188"/>
      <c r="K4" s="1"/>
      <c r="L4" s="189" t="s">
        <v>137</v>
      </c>
      <c r="M4" s="1"/>
      <c r="N4" s="190">
        <v>1.0</v>
      </c>
    </row>
    <row r="5" ht="18.0" customHeight="1">
      <c r="A5" s="1"/>
      <c r="B5" s="182" t="s">
        <v>138</v>
      </c>
      <c r="C5" s="183">
        <v>1.0</v>
      </c>
      <c r="D5" s="183" t="s">
        <v>37</v>
      </c>
      <c r="E5" s="97" t="s">
        <v>40</v>
      </c>
      <c r="F5" s="184" t="s">
        <v>139</v>
      </c>
      <c r="G5" s="191" t="s">
        <v>41</v>
      </c>
      <c r="H5" s="186">
        <v>3.0</v>
      </c>
      <c r="I5" s="187" t="s">
        <v>136</v>
      </c>
      <c r="J5" s="192"/>
      <c r="K5" s="1"/>
      <c r="L5" s="193" t="s">
        <v>140</v>
      </c>
      <c r="M5" s="1"/>
      <c r="N5" s="194">
        <v>3.0</v>
      </c>
    </row>
    <row r="6" ht="18.0" customHeight="1">
      <c r="A6" s="1"/>
      <c r="B6" s="182" t="s">
        <v>141</v>
      </c>
      <c r="C6" s="183">
        <v>1.0</v>
      </c>
      <c r="D6" s="183" t="s">
        <v>37</v>
      </c>
      <c r="E6" s="97" t="s">
        <v>42</v>
      </c>
      <c r="F6" s="184" t="s">
        <v>142</v>
      </c>
      <c r="G6" s="191" t="s">
        <v>43</v>
      </c>
      <c r="H6" s="186">
        <v>3.0</v>
      </c>
      <c r="I6" s="195" t="s">
        <v>136</v>
      </c>
      <c r="J6" s="192"/>
      <c r="K6" s="1"/>
      <c r="L6" s="196" t="s">
        <v>136</v>
      </c>
      <c r="M6" s="1"/>
      <c r="N6" s="190">
        <v>4.0</v>
      </c>
    </row>
    <row r="7" ht="18.0" customHeight="1">
      <c r="A7" s="1"/>
      <c r="B7" s="182" t="s">
        <v>141</v>
      </c>
      <c r="C7" s="183">
        <v>1.0</v>
      </c>
      <c r="D7" s="183" t="s">
        <v>37</v>
      </c>
      <c r="E7" s="97" t="s">
        <v>44</v>
      </c>
      <c r="F7" s="184" t="s">
        <v>143</v>
      </c>
      <c r="G7" s="191" t="s">
        <v>45</v>
      </c>
      <c r="H7" s="186">
        <v>1.0</v>
      </c>
      <c r="I7" s="187" t="s">
        <v>136</v>
      </c>
      <c r="J7" s="192"/>
      <c r="K7" s="1"/>
      <c r="L7" s="1"/>
      <c r="M7" s="1"/>
      <c r="N7" s="194">
        <v>5.0</v>
      </c>
    </row>
    <row r="8" ht="18.0" customHeight="1">
      <c r="A8" s="1"/>
      <c r="B8" s="182" t="s">
        <v>134</v>
      </c>
      <c r="C8" s="183">
        <v>1.0</v>
      </c>
      <c r="D8" s="183" t="s">
        <v>46</v>
      </c>
      <c r="E8" s="197" t="s">
        <v>47</v>
      </c>
      <c r="F8" s="184" t="s">
        <v>144</v>
      </c>
      <c r="G8" s="191" t="s">
        <v>41</v>
      </c>
      <c r="H8" s="186">
        <v>12.0</v>
      </c>
      <c r="I8" s="187" t="s">
        <v>136</v>
      </c>
      <c r="J8" s="192"/>
      <c r="K8" s="1"/>
      <c r="L8" s="1"/>
      <c r="M8" s="1"/>
      <c r="N8" s="194">
        <v>6.0</v>
      </c>
    </row>
    <row r="9" ht="18.0" customHeight="1">
      <c r="A9" s="1"/>
      <c r="B9" s="182" t="s">
        <v>134</v>
      </c>
      <c r="C9" s="183">
        <v>1.0</v>
      </c>
      <c r="D9" s="183" t="s">
        <v>46</v>
      </c>
      <c r="E9" s="198" t="s">
        <v>48</v>
      </c>
      <c r="F9" s="184" t="s">
        <v>145</v>
      </c>
      <c r="G9" s="191" t="s">
        <v>45</v>
      </c>
      <c r="H9" s="186">
        <v>13.0</v>
      </c>
      <c r="I9" s="187" t="s">
        <v>136</v>
      </c>
      <c r="J9" s="192"/>
      <c r="K9" s="1"/>
      <c r="L9" s="1"/>
      <c r="M9" s="1"/>
      <c r="N9" s="194">
        <v>7.0</v>
      </c>
    </row>
    <row r="10" ht="18.0" customHeight="1">
      <c r="A10" s="1"/>
      <c r="B10" s="182" t="s">
        <v>134</v>
      </c>
      <c r="C10" s="183">
        <v>1.0</v>
      </c>
      <c r="D10" s="183" t="s">
        <v>46</v>
      </c>
      <c r="E10" s="198" t="s">
        <v>49</v>
      </c>
      <c r="F10" s="184" t="s">
        <v>146</v>
      </c>
      <c r="G10" s="191" t="s">
        <v>43</v>
      </c>
      <c r="H10" s="186">
        <v>8.0</v>
      </c>
      <c r="I10" s="195" t="s">
        <v>136</v>
      </c>
      <c r="J10" s="192"/>
      <c r="K10" s="1"/>
      <c r="L10" s="1"/>
      <c r="M10" s="1"/>
      <c r="N10" s="194">
        <v>8.0</v>
      </c>
    </row>
    <row r="11" ht="18.0" customHeight="1">
      <c r="A11" s="1"/>
      <c r="B11" s="182" t="s">
        <v>134</v>
      </c>
      <c r="C11" s="183">
        <v>1.0</v>
      </c>
      <c r="D11" s="183" t="s">
        <v>46</v>
      </c>
      <c r="E11" s="198" t="s">
        <v>50</v>
      </c>
      <c r="F11" s="184" t="s">
        <v>147</v>
      </c>
      <c r="G11" s="191" t="s">
        <v>43</v>
      </c>
      <c r="H11" s="186">
        <v>7.0</v>
      </c>
      <c r="I11" s="187" t="s">
        <v>136</v>
      </c>
      <c r="J11" s="192"/>
      <c r="K11" s="1"/>
      <c r="L11" s="1"/>
      <c r="M11" s="1"/>
      <c r="N11" s="199">
        <v>9.0</v>
      </c>
    </row>
    <row r="12" ht="18.0" customHeight="1">
      <c r="A12" s="1"/>
      <c r="B12" s="182" t="s">
        <v>138</v>
      </c>
      <c r="C12" s="184">
        <v>2.0</v>
      </c>
      <c r="D12" s="183" t="s">
        <v>51</v>
      </c>
      <c r="E12" s="200" t="s">
        <v>53</v>
      </c>
      <c r="F12" s="184" t="s">
        <v>148</v>
      </c>
      <c r="G12" s="191" t="s">
        <v>39</v>
      </c>
      <c r="H12" s="186">
        <v>6.0</v>
      </c>
      <c r="I12" s="187" t="s">
        <v>136</v>
      </c>
      <c r="J12" s="192"/>
      <c r="K12" s="1"/>
      <c r="L12" s="1"/>
      <c r="M12" s="1"/>
      <c r="N12" s="199">
        <v>11.0</v>
      </c>
    </row>
    <row r="13" ht="18.0" customHeight="1">
      <c r="A13" s="1"/>
      <c r="B13" s="182" t="s">
        <v>134</v>
      </c>
      <c r="C13" s="184">
        <v>2.0</v>
      </c>
      <c r="D13" s="183" t="s">
        <v>51</v>
      </c>
      <c r="E13" s="200" t="s">
        <v>55</v>
      </c>
      <c r="F13" s="183" t="s">
        <v>149</v>
      </c>
      <c r="G13" s="201" t="s">
        <v>41</v>
      </c>
      <c r="H13" s="186">
        <v>7.0</v>
      </c>
      <c r="I13" s="187" t="s">
        <v>136</v>
      </c>
      <c r="J13" s="192"/>
      <c r="K13" s="1"/>
      <c r="L13" s="1"/>
      <c r="M13" s="1"/>
      <c r="N13" s="199">
        <v>12.0</v>
      </c>
    </row>
    <row r="14" ht="18.0" customHeight="1">
      <c r="A14" s="1"/>
      <c r="B14" s="182" t="s">
        <v>134</v>
      </c>
      <c r="C14" s="184">
        <v>2.0</v>
      </c>
      <c r="D14" s="183" t="s">
        <v>51</v>
      </c>
      <c r="E14" s="200" t="s">
        <v>57</v>
      </c>
      <c r="F14" s="184" t="s">
        <v>150</v>
      </c>
      <c r="G14" s="201" t="s">
        <v>39</v>
      </c>
      <c r="H14" s="186">
        <v>6.0</v>
      </c>
      <c r="I14" s="195" t="s">
        <v>136</v>
      </c>
      <c r="J14" s="192"/>
      <c r="K14" s="1"/>
      <c r="L14" s="1"/>
      <c r="M14" s="1"/>
      <c r="N14" s="199">
        <v>13.0</v>
      </c>
    </row>
    <row r="15" ht="15.75" customHeight="1">
      <c r="A15" s="1"/>
      <c r="B15" s="182" t="s">
        <v>134</v>
      </c>
      <c r="C15" s="184">
        <v>2.0</v>
      </c>
      <c r="D15" s="183" t="s">
        <v>51</v>
      </c>
      <c r="E15" s="200" t="s">
        <v>59</v>
      </c>
      <c r="F15" s="184" t="s">
        <v>151</v>
      </c>
      <c r="G15" s="191" t="s">
        <v>41</v>
      </c>
      <c r="H15" s="186">
        <v>8.0</v>
      </c>
      <c r="I15" s="187" t="s">
        <v>136</v>
      </c>
      <c r="J15" s="192"/>
      <c r="K15" s="1"/>
      <c r="L15" s="1"/>
      <c r="M15" s="1"/>
      <c r="N15" s="199">
        <v>14.0</v>
      </c>
    </row>
    <row r="16" ht="15.75" customHeight="1">
      <c r="A16" s="1"/>
      <c r="B16" s="182" t="s">
        <v>134</v>
      </c>
      <c r="C16" s="184">
        <v>2.0</v>
      </c>
      <c r="D16" s="183" t="s">
        <v>51</v>
      </c>
      <c r="E16" s="200" t="s">
        <v>61</v>
      </c>
      <c r="F16" s="184" t="s">
        <v>152</v>
      </c>
      <c r="G16" s="201" t="s">
        <v>45</v>
      </c>
      <c r="H16" s="186">
        <v>8.0</v>
      </c>
      <c r="I16" s="187" t="s">
        <v>136</v>
      </c>
      <c r="J16" s="192"/>
      <c r="K16" s="1"/>
      <c r="L16" s="1"/>
      <c r="M16" s="1"/>
      <c r="N16" s="199">
        <v>15.0</v>
      </c>
    </row>
    <row r="17" ht="15.75" customHeight="1">
      <c r="A17" s="1"/>
      <c r="B17" s="182" t="s">
        <v>134</v>
      </c>
      <c r="C17" s="184">
        <v>2.0</v>
      </c>
      <c r="D17" s="183" t="s">
        <v>51</v>
      </c>
      <c r="E17" s="200" t="s">
        <v>63</v>
      </c>
      <c r="F17" s="184" t="s">
        <v>153</v>
      </c>
      <c r="G17" s="201" t="s">
        <v>43</v>
      </c>
      <c r="H17" s="186">
        <v>9.0</v>
      </c>
      <c r="I17" s="187" t="s">
        <v>136</v>
      </c>
      <c r="J17" s="192"/>
      <c r="K17" s="1"/>
      <c r="L17" s="1"/>
      <c r="M17" s="1"/>
      <c r="N17" s="199">
        <v>16.0</v>
      </c>
    </row>
    <row r="18" ht="15.75" customHeight="1">
      <c r="A18" s="1"/>
      <c r="B18" s="182" t="s">
        <v>138</v>
      </c>
      <c r="C18" s="184">
        <v>2.0</v>
      </c>
      <c r="D18" s="183" t="s">
        <v>51</v>
      </c>
      <c r="E18" s="200" t="s">
        <v>65</v>
      </c>
      <c r="F18" s="184" t="s">
        <v>154</v>
      </c>
      <c r="G18" s="201" t="s">
        <v>39</v>
      </c>
      <c r="H18" s="186">
        <v>4.0</v>
      </c>
      <c r="I18" s="195" t="s">
        <v>136</v>
      </c>
      <c r="J18" s="192"/>
      <c r="K18" s="1"/>
      <c r="L18" s="1"/>
      <c r="M18" s="1"/>
      <c r="N18" s="1"/>
    </row>
    <row r="19" ht="15.75" customHeight="1">
      <c r="A19" s="1"/>
      <c r="B19" s="182" t="s">
        <v>134</v>
      </c>
      <c r="C19" s="184">
        <v>2.0</v>
      </c>
      <c r="D19" s="183" t="s">
        <v>51</v>
      </c>
      <c r="E19" s="200" t="s">
        <v>67</v>
      </c>
      <c r="F19" s="184" t="s">
        <v>155</v>
      </c>
      <c r="G19" s="201" t="s">
        <v>41</v>
      </c>
      <c r="H19" s="186">
        <v>8.0</v>
      </c>
      <c r="I19" s="187" t="s">
        <v>136</v>
      </c>
      <c r="J19" s="192"/>
      <c r="K19" s="1"/>
      <c r="L19" s="1"/>
      <c r="M19" s="1"/>
      <c r="N19" s="1"/>
    </row>
    <row r="20" ht="15.75" customHeight="1">
      <c r="A20" s="1"/>
      <c r="B20" s="182" t="s">
        <v>138</v>
      </c>
      <c r="C20" s="184">
        <v>3.0</v>
      </c>
      <c r="D20" s="184" t="s">
        <v>69</v>
      </c>
      <c r="E20" s="197" t="s">
        <v>71</v>
      </c>
      <c r="F20" s="184" t="s">
        <v>156</v>
      </c>
      <c r="G20" s="191" t="s">
        <v>45</v>
      </c>
      <c r="H20" s="186">
        <v>5.0</v>
      </c>
      <c r="I20" s="187" t="s">
        <v>136</v>
      </c>
      <c r="J20" s="192"/>
      <c r="K20" s="1"/>
      <c r="L20" s="1"/>
      <c r="M20" s="1"/>
      <c r="N20" s="1"/>
    </row>
    <row r="21" ht="19.5" customHeight="1">
      <c r="A21" s="1"/>
      <c r="B21" s="182" t="s">
        <v>138</v>
      </c>
      <c r="C21" s="184">
        <v>3.0</v>
      </c>
      <c r="D21" s="184" t="s">
        <v>69</v>
      </c>
      <c r="E21" s="198" t="s">
        <v>73</v>
      </c>
      <c r="F21" s="184" t="s">
        <v>157</v>
      </c>
      <c r="G21" s="191" t="s">
        <v>43</v>
      </c>
      <c r="H21" s="186">
        <v>5.0</v>
      </c>
      <c r="I21" s="187" t="s">
        <v>136</v>
      </c>
      <c r="J21" s="192"/>
      <c r="K21" s="1"/>
      <c r="L21" s="1"/>
      <c r="M21" s="1"/>
      <c r="N21" s="1"/>
    </row>
    <row r="22" ht="15.75" customHeight="1">
      <c r="A22" s="1"/>
      <c r="B22" s="182" t="s">
        <v>138</v>
      </c>
      <c r="C22" s="184">
        <v>3.0</v>
      </c>
      <c r="D22" s="184" t="s">
        <v>69</v>
      </c>
      <c r="E22" s="198" t="s">
        <v>75</v>
      </c>
      <c r="F22" s="184" t="s">
        <v>158</v>
      </c>
      <c r="G22" s="191" t="s">
        <v>39</v>
      </c>
      <c r="H22" s="186">
        <v>5.0</v>
      </c>
      <c r="I22" s="195" t="s">
        <v>136</v>
      </c>
      <c r="J22" s="192"/>
      <c r="K22" s="1"/>
      <c r="L22" s="1"/>
      <c r="M22" s="1"/>
      <c r="N22" s="1"/>
    </row>
    <row r="23" ht="18.0" customHeight="1">
      <c r="A23" s="1"/>
      <c r="B23" s="182" t="s">
        <v>138</v>
      </c>
      <c r="C23" s="184">
        <v>3.0</v>
      </c>
      <c r="D23" s="184" t="s">
        <v>69</v>
      </c>
      <c r="E23" s="198" t="s">
        <v>77</v>
      </c>
      <c r="F23" s="184" t="s">
        <v>159</v>
      </c>
      <c r="G23" s="191" t="s">
        <v>45</v>
      </c>
      <c r="H23" s="186">
        <v>5.0</v>
      </c>
      <c r="I23" s="187" t="s">
        <v>136</v>
      </c>
      <c r="J23" s="192"/>
      <c r="K23" s="1"/>
      <c r="L23" s="1"/>
      <c r="M23" s="1"/>
      <c r="N23" s="1"/>
    </row>
    <row r="24" ht="18.0" customHeight="1">
      <c r="A24" s="1"/>
      <c r="B24" s="182" t="s">
        <v>134</v>
      </c>
      <c r="C24" s="184">
        <v>3.0</v>
      </c>
      <c r="D24" s="184" t="s">
        <v>69</v>
      </c>
      <c r="E24" s="198" t="s">
        <v>79</v>
      </c>
      <c r="F24" s="184" t="s">
        <v>160</v>
      </c>
      <c r="G24" s="191" t="s">
        <v>41</v>
      </c>
      <c r="H24" s="186">
        <v>6.0</v>
      </c>
      <c r="I24" s="187" t="s">
        <v>136</v>
      </c>
      <c r="J24" s="192"/>
      <c r="K24" s="1"/>
      <c r="L24" s="1"/>
      <c r="M24" s="1"/>
      <c r="N24" s="1"/>
    </row>
    <row r="25" ht="18.0" customHeight="1">
      <c r="A25" s="1"/>
      <c r="B25" s="182" t="s">
        <v>134</v>
      </c>
      <c r="C25" s="184">
        <v>3.0</v>
      </c>
      <c r="D25" s="184" t="s">
        <v>69</v>
      </c>
      <c r="E25" s="198" t="s">
        <v>81</v>
      </c>
      <c r="F25" s="184" t="s">
        <v>161</v>
      </c>
      <c r="G25" s="191" t="s">
        <v>39</v>
      </c>
      <c r="H25" s="186">
        <v>5.0</v>
      </c>
      <c r="I25" s="187" t="s">
        <v>136</v>
      </c>
      <c r="J25" s="192"/>
      <c r="K25" s="1"/>
      <c r="L25" s="1"/>
      <c r="M25" s="1"/>
      <c r="N25" s="1"/>
    </row>
    <row r="26" ht="18.0" customHeight="1">
      <c r="A26" s="1"/>
      <c r="B26" s="182" t="s">
        <v>134</v>
      </c>
      <c r="C26" s="184">
        <v>3.0</v>
      </c>
      <c r="D26" s="184" t="s">
        <v>69</v>
      </c>
      <c r="E26" s="198" t="s">
        <v>83</v>
      </c>
      <c r="F26" s="184" t="s">
        <v>162</v>
      </c>
      <c r="G26" s="191" t="s">
        <v>41</v>
      </c>
      <c r="H26" s="186">
        <v>14.0</v>
      </c>
      <c r="I26" s="195" t="s">
        <v>136</v>
      </c>
      <c r="J26" s="192"/>
      <c r="K26" s="1"/>
      <c r="L26" s="1"/>
      <c r="M26" s="1"/>
      <c r="N26" s="1"/>
    </row>
    <row r="27" ht="18.0" customHeight="1">
      <c r="A27" s="1"/>
      <c r="B27" s="182" t="s">
        <v>134</v>
      </c>
      <c r="C27" s="184">
        <v>3.0</v>
      </c>
      <c r="D27" s="184" t="s">
        <v>69</v>
      </c>
      <c r="E27" s="198" t="s">
        <v>85</v>
      </c>
      <c r="F27" s="184" t="s">
        <v>163</v>
      </c>
      <c r="G27" s="191" t="s">
        <v>39</v>
      </c>
      <c r="H27" s="186">
        <v>14.0</v>
      </c>
      <c r="I27" s="187" t="s">
        <v>136</v>
      </c>
      <c r="J27" s="192"/>
      <c r="K27" s="1"/>
      <c r="L27" s="1"/>
      <c r="M27" s="1"/>
      <c r="N27" s="1"/>
    </row>
    <row r="28" ht="18.0" customHeight="1">
      <c r="A28" s="1"/>
      <c r="B28" s="182" t="s">
        <v>138</v>
      </c>
      <c r="C28" s="184">
        <v>3.0</v>
      </c>
      <c r="D28" s="184" t="s">
        <v>69</v>
      </c>
      <c r="E28" s="198" t="s">
        <v>87</v>
      </c>
      <c r="F28" s="184" t="s">
        <v>164</v>
      </c>
      <c r="G28" s="191" t="s">
        <v>43</v>
      </c>
      <c r="H28" s="186">
        <v>4.0</v>
      </c>
      <c r="I28" s="187" t="s">
        <v>136</v>
      </c>
      <c r="J28" s="192"/>
      <c r="K28" s="1"/>
      <c r="L28" s="1"/>
      <c r="M28" s="1"/>
      <c r="N28" s="1"/>
    </row>
    <row r="29" ht="18.0" customHeight="1">
      <c r="A29" s="1"/>
      <c r="B29" s="182" t="s">
        <v>141</v>
      </c>
      <c r="C29" s="184">
        <v>4.0</v>
      </c>
      <c r="D29" s="184" t="s">
        <v>89</v>
      </c>
      <c r="E29" s="200" t="s">
        <v>91</v>
      </c>
      <c r="F29" s="184" t="s">
        <v>165</v>
      </c>
      <c r="G29" s="191" t="s">
        <v>43</v>
      </c>
      <c r="H29" s="186">
        <v>4.0</v>
      </c>
      <c r="I29" s="187" t="s">
        <v>136</v>
      </c>
      <c r="J29" s="192"/>
      <c r="K29" s="1"/>
      <c r="L29" s="1"/>
      <c r="M29" s="1"/>
      <c r="N29" s="1"/>
    </row>
    <row r="30" ht="18.0" customHeight="1">
      <c r="A30" s="1"/>
      <c r="B30" s="182" t="s">
        <v>141</v>
      </c>
      <c r="C30" s="184">
        <v>4.0</v>
      </c>
      <c r="D30" s="184" t="s">
        <v>89</v>
      </c>
      <c r="E30" s="200" t="s">
        <v>93</v>
      </c>
      <c r="F30" s="184" t="s">
        <v>166</v>
      </c>
      <c r="G30" s="191" t="s">
        <v>45</v>
      </c>
      <c r="H30" s="186">
        <v>5.0</v>
      </c>
      <c r="I30" s="195" t="s">
        <v>136</v>
      </c>
      <c r="J30" s="192"/>
      <c r="K30" s="1"/>
      <c r="L30" s="1"/>
      <c r="M30" s="1"/>
      <c r="N30" s="1"/>
    </row>
    <row r="31" ht="15.75" customHeight="1">
      <c r="A31" s="1"/>
      <c r="B31" s="182" t="s">
        <v>141</v>
      </c>
      <c r="C31" s="184">
        <v>4.0</v>
      </c>
      <c r="D31" s="184" t="s">
        <v>89</v>
      </c>
      <c r="E31" s="200" t="s">
        <v>95</v>
      </c>
      <c r="F31" s="184" t="s">
        <v>167</v>
      </c>
      <c r="G31" s="191" t="s">
        <v>39</v>
      </c>
      <c r="H31" s="186">
        <v>3.0</v>
      </c>
      <c r="I31" s="187" t="s">
        <v>136</v>
      </c>
      <c r="J31" s="192"/>
      <c r="K31" s="1"/>
      <c r="L31" s="1"/>
      <c r="M31" s="1"/>
      <c r="N31" s="1"/>
    </row>
    <row r="32" ht="15.75" customHeight="1">
      <c r="A32" s="1"/>
      <c r="B32" s="182" t="s">
        <v>141</v>
      </c>
      <c r="C32" s="184">
        <v>4.0</v>
      </c>
      <c r="D32" s="184" t="s">
        <v>89</v>
      </c>
      <c r="E32" s="200" t="s">
        <v>97</v>
      </c>
      <c r="F32" s="184" t="s">
        <v>168</v>
      </c>
      <c r="G32" s="191" t="s">
        <v>41</v>
      </c>
      <c r="H32" s="186">
        <v>4.0</v>
      </c>
      <c r="I32" s="187" t="s">
        <v>136</v>
      </c>
      <c r="J32" s="192"/>
      <c r="K32" s="1"/>
      <c r="L32" s="1"/>
      <c r="M32" s="1"/>
      <c r="N32" s="1"/>
    </row>
    <row r="33" ht="15.75" customHeight="1">
      <c r="A33" s="1"/>
      <c r="B33" s="182" t="s">
        <v>138</v>
      </c>
      <c r="C33" s="184">
        <v>4.0</v>
      </c>
      <c r="D33" s="184" t="s">
        <v>99</v>
      </c>
      <c r="E33" s="198" t="s">
        <v>101</v>
      </c>
      <c r="F33" s="184" t="s">
        <v>169</v>
      </c>
      <c r="G33" s="191" t="s">
        <v>45</v>
      </c>
      <c r="H33" s="186">
        <v>5.0</v>
      </c>
      <c r="I33" s="187" t="s">
        <v>136</v>
      </c>
      <c r="J33" s="192"/>
      <c r="K33" s="1"/>
      <c r="L33" s="1"/>
      <c r="M33" s="1"/>
      <c r="N33" s="1"/>
    </row>
    <row r="34" ht="15.75" customHeight="1">
      <c r="A34" s="1"/>
      <c r="B34" s="182" t="s">
        <v>138</v>
      </c>
      <c r="C34" s="184">
        <v>4.0</v>
      </c>
      <c r="D34" s="184" t="s">
        <v>99</v>
      </c>
      <c r="E34" s="198" t="s">
        <v>103</v>
      </c>
      <c r="F34" s="184" t="s">
        <v>170</v>
      </c>
      <c r="G34" s="191" t="s">
        <v>43</v>
      </c>
      <c r="H34" s="186">
        <v>6.0</v>
      </c>
      <c r="I34" s="187" t="s">
        <v>136</v>
      </c>
      <c r="J34" s="192"/>
      <c r="K34" s="1"/>
      <c r="L34" s="1"/>
      <c r="M34" s="1"/>
      <c r="N34" s="1"/>
    </row>
    <row r="35" ht="15.75" customHeight="1">
      <c r="A35" s="1"/>
      <c r="B35" s="182" t="s">
        <v>141</v>
      </c>
      <c r="C35" s="184">
        <v>4.0</v>
      </c>
      <c r="D35" s="184" t="s">
        <v>99</v>
      </c>
      <c r="E35" s="198" t="s">
        <v>105</v>
      </c>
      <c r="F35" s="184" t="s">
        <v>171</v>
      </c>
      <c r="G35" s="191" t="s">
        <v>45</v>
      </c>
      <c r="H35" s="186">
        <v>5.0</v>
      </c>
      <c r="I35" s="187" t="s">
        <v>136</v>
      </c>
      <c r="J35" s="192"/>
      <c r="K35" s="1"/>
      <c r="L35" s="1"/>
      <c r="M35" s="1"/>
      <c r="N35" s="1"/>
    </row>
    <row r="36" ht="15.75" customHeight="1">
      <c r="A36" s="1"/>
      <c r="B36" s="182" t="s">
        <v>141</v>
      </c>
      <c r="C36" s="184">
        <v>4.0</v>
      </c>
      <c r="D36" s="184" t="s">
        <v>99</v>
      </c>
      <c r="E36" s="198" t="s">
        <v>107</v>
      </c>
      <c r="F36" s="184" t="s">
        <v>172</v>
      </c>
      <c r="G36" s="191" t="s">
        <v>43</v>
      </c>
      <c r="H36" s="186">
        <v>6.0</v>
      </c>
      <c r="I36" s="187" t="s">
        <v>136</v>
      </c>
      <c r="J36" s="192"/>
      <c r="K36" s="1"/>
      <c r="L36" s="1"/>
      <c r="M36" s="1"/>
      <c r="N36" s="1"/>
    </row>
    <row r="37" ht="15.75" customHeight="1">
      <c r="A37" s="1"/>
      <c r="B37" s="182" t="s">
        <v>141</v>
      </c>
      <c r="C37" s="184">
        <v>4.0</v>
      </c>
      <c r="D37" s="184" t="s">
        <v>99</v>
      </c>
      <c r="E37" s="202" t="s">
        <v>109</v>
      </c>
      <c r="F37" s="184" t="s">
        <v>173</v>
      </c>
      <c r="G37" s="191" t="s">
        <v>41</v>
      </c>
      <c r="H37" s="186">
        <v>5.0</v>
      </c>
      <c r="I37" s="187" t="s">
        <v>136</v>
      </c>
      <c r="J37" s="192"/>
      <c r="K37" s="1"/>
      <c r="L37" s="1"/>
      <c r="M37" s="1"/>
      <c r="N37" s="1"/>
    </row>
    <row r="38" ht="15.75" customHeight="1">
      <c r="A38" s="1"/>
      <c r="B38" s="182" t="s">
        <v>138</v>
      </c>
      <c r="C38" s="184">
        <v>4.0</v>
      </c>
      <c r="D38" s="184" t="s">
        <v>99</v>
      </c>
      <c r="E38" s="198" t="s">
        <v>111</v>
      </c>
      <c r="F38" s="184" t="s">
        <v>174</v>
      </c>
      <c r="G38" s="191" t="s">
        <v>39</v>
      </c>
      <c r="H38" s="186">
        <v>4.0</v>
      </c>
      <c r="I38" s="187" t="s">
        <v>136</v>
      </c>
      <c r="J38" s="192"/>
      <c r="K38" s="1"/>
      <c r="L38" s="1"/>
      <c r="M38" s="1"/>
      <c r="N38" s="1"/>
    </row>
    <row r="39" ht="15.75" customHeight="1">
      <c r="A39" s="1"/>
      <c r="B39" s="182" t="s">
        <v>138</v>
      </c>
      <c r="C39" s="184">
        <v>4.0</v>
      </c>
      <c r="D39" s="184" t="s">
        <v>99</v>
      </c>
      <c r="E39" s="198" t="s">
        <v>113</v>
      </c>
      <c r="F39" s="184" t="s">
        <v>175</v>
      </c>
      <c r="G39" s="203" t="s">
        <v>41</v>
      </c>
      <c r="H39" s="186">
        <v>5.0</v>
      </c>
      <c r="I39" s="187" t="s">
        <v>136</v>
      </c>
      <c r="J39" s="204"/>
      <c r="K39" s="1"/>
      <c r="L39" s="1"/>
      <c r="M39" s="1"/>
      <c r="N39" s="1"/>
    </row>
    <row r="40" ht="16.5" customHeight="1">
      <c r="A40" s="1"/>
      <c r="B40" s="205" t="s">
        <v>138</v>
      </c>
      <c r="C40" s="205">
        <v>4.0</v>
      </c>
      <c r="D40" s="205" t="s">
        <v>99</v>
      </c>
      <c r="E40" s="206" t="s">
        <v>115</v>
      </c>
      <c r="F40" s="205" t="s">
        <v>176</v>
      </c>
      <c r="G40" s="207" t="s">
        <v>39</v>
      </c>
      <c r="H40" s="208">
        <v>5.0</v>
      </c>
      <c r="I40" s="209" t="s">
        <v>136</v>
      </c>
      <c r="J40" s="210"/>
      <c r="K40" s="1"/>
      <c r="L40" s="1"/>
      <c r="M40" s="1"/>
      <c r="N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4:I40">
    <cfRule type="cellIs" dxfId="0" priority="1" operator="equal">
      <formula>$L$6</formula>
    </cfRule>
  </conditionalFormatting>
  <conditionalFormatting sqref="I4:I40">
    <cfRule type="cellIs" dxfId="1" priority="2" operator="equal">
      <formula>$L$5</formula>
    </cfRule>
  </conditionalFormatting>
  <conditionalFormatting sqref="I4:I40">
    <cfRule type="cellIs" dxfId="2" priority="3" operator="equal">
      <formula>$L$4</formula>
    </cfRule>
  </conditionalFormatting>
  <conditionalFormatting sqref="I4:I40">
    <cfRule type="containsText" dxfId="2" priority="4" operator="containsText" text="Not Started">
      <formula>NOT(ISERROR(SEARCH(("Not Started"),(I4))))</formula>
    </cfRule>
  </conditionalFormatting>
  <conditionalFormatting sqref="I4:I40">
    <cfRule type="colorScale" priority="5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:L6">
    <cfRule type="containsText" dxfId="1" priority="6" operator="containsText" text="In Progress">
      <formula>NOT(ISERROR(SEARCH(("In Progress"),(L4))))</formula>
    </cfRule>
  </conditionalFormatting>
  <conditionalFormatting sqref="L4:L6">
    <cfRule type="colorScale" priority="7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0" priority="8" operator="equal">
      <formula>$L$6</formula>
    </cfRule>
  </conditionalFormatting>
  <conditionalFormatting sqref="L4">
    <cfRule type="cellIs" dxfId="2" priority="9" operator="equal">
      <formula>$L$4</formula>
    </cfRule>
  </conditionalFormatting>
  <conditionalFormatting sqref="N4:N17">
    <cfRule type="colorScale" priority="10">
      <colorScale>
        <cfvo type="min"/>
        <cfvo type="max"/>
        <color rgb="FFFFFFFF"/>
        <color rgb="FFAFCAC4"/>
      </colorScale>
    </cfRule>
  </conditionalFormatting>
  <conditionalFormatting sqref="H4:H40">
    <cfRule type="colorScale" priority="11">
      <colorScale>
        <cfvo type="min"/>
        <cfvo type="max"/>
        <color rgb="FFFFFFFF"/>
        <color rgb="FFAFCAC4"/>
      </colorScale>
    </cfRule>
  </conditionalFormatting>
  <dataValidations>
    <dataValidation type="list" allowBlank="1" showErrorMessage="1" sqref="H33:H40">
      <formula1>$N$4:$N$11</formula1>
    </dataValidation>
    <dataValidation type="list" allowBlank="1" showErrorMessage="1" sqref="H4:H32">
      <formula1>$N$4:$N$16</formula1>
    </dataValidation>
    <dataValidation type="list" allowBlank="1" showErrorMessage="1" sqref="I4:I40">
      <formula1>$L$4:$L$6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B290"/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2.44"/>
    <col customWidth="1" min="2" max="2" width="32.89"/>
    <col customWidth="1" min="3" max="3" width="113.22"/>
    <col customWidth="1" min="4" max="4" width="24.0"/>
    <col customWidth="1" min="5" max="5" width="17.67"/>
    <col customWidth="1" min="6" max="6" width="9.0"/>
    <col customWidth="1" min="7" max="26" width="13.44"/>
  </cols>
  <sheetData>
    <row r="1" ht="36.0" customHeight="1">
      <c r="A1" s="1"/>
      <c r="B1" s="2" t="s">
        <v>0</v>
      </c>
      <c r="C1" s="3"/>
      <c r="D1" s="3"/>
      <c r="E1" s="3"/>
      <c r="F1" s="3"/>
    </row>
    <row r="2" ht="36.0" customHeight="1">
      <c r="A2" s="1"/>
      <c r="B2" s="5" t="s">
        <v>177</v>
      </c>
      <c r="C2" s="3"/>
      <c r="D2" s="3"/>
      <c r="E2" s="3"/>
      <c r="F2" s="3"/>
    </row>
    <row r="3" ht="36.0" customHeight="1">
      <c r="A3" s="1"/>
      <c r="B3" s="178" t="s">
        <v>9</v>
      </c>
      <c r="C3" s="178" t="s">
        <v>129</v>
      </c>
      <c r="D3" s="179" t="s">
        <v>178</v>
      </c>
      <c r="E3" s="180" t="s">
        <v>179</v>
      </c>
      <c r="F3" s="1"/>
    </row>
    <row r="4" ht="18.0" customHeight="1">
      <c r="A4" s="1"/>
      <c r="B4" s="211" t="s">
        <v>180</v>
      </c>
      <c r="C4" s="212" t="s">
        <v>181</v>
      </c>
      <c r="D4" s="213" t="s">
        <v>182</v>
      </c>
      <c r="E4" s="214">
        <v>45124.0</v>
      </c>
      <c r="F4" s="215" t="s">
        <v>183</v>
      </c>
    </row>
    <row r="5" ht="18.0" customHeight="1">
      <c r="A5" s="1"/>
      <c r="B5" s="211" t="s">
        <v>184</v>
      </c>
      <c r="C5" s="212" t="s">
        <v>185</v>
      </c>
      <c r="D5" s="213" t="s">
        <v>186</v>
      </c>
      <c r="E5" s="214">
        <v>45124.0</v>
      </c>
      <c r="F5" s="215" t="s">
        <v>183</v>
      </c>
    </row>
    <row r="6" ht="18.0" customHeight="1">
      <c r="A6" s="1"/>
      <c r="B6" s="211" t="s">
        <v>187</v>
      </c>
      <c r="C6" s="212" t="s">
        <v>188</v>
      </c>
      <c r="D6" s="213" t="s">
        <v>182</v>
      </c>
      <c r="E6" s="214">
        <v>45124.0</v>
      </c>
      <c r="F6" s="215" t="s">
        <v>183</v>
      </c>
    </row>
    <row r="7" ht="18.0" customHeight="1">
      <c r="A7" s="1"/>
      <c r="B7" s="211" t="s">
        <v>189</v>
      </c>
      <c r="C7" s="212" t="s">
        <v>190</v>
      </c>
      <c r="D7" s="213" t="s">
        <v>191</v>
      </c>
      <c r="E7" s="214">
        <v>45124.0</v>
      </c>
      <c r="F7" s="215" t="s">
        <v>183</v>
      </c>
    </row>
    <row r="8" ht="18.0" customHeight="1">
      <c r="A8" s="1"/>
      <c r="B8" s="211" t="s">
        <v>192</v>
      </c>
      <c r="C8" s="212" t="s">
        <v>193</v>
      </c>
      <c r="D8" s="213" t="s">
        <v>186</v>
      </c>
      <c r="E8" s="214">
        <v>45124.0</v>
      </c>
      <c r="F8" s="215" t="s">
        <v>183</v>
      </c>
    </row>
    <row r="9" ht="24.0" customHeight="1">
      <c r="A9" s="1"/>
      <c r="B9" s="216" t="s">
        <v>194</v>
      </c>
      <c r="C9" s="217" t="s">
        <v>195</v>
      </c>
      <c r="D9" s="218" t="s">
        <v>191</v>
      </c>
      <c r="E9" s="214">
        <v>45124.0</v>
      </c>
      <c r="F9" s="215" t="s">
        <v>183</v>
      </c>
    </row>
    <row r="10" ht="20.25" customHeight="1">
      <c r="A10" s="1"/>
      <c r="B10" s="216" t="s">
        <v>196</v>
      </c>
      <c r="C10" s="217" t="s">
        <v>197</v>
      </c>
      <c r="D10" s="218" t="s">
        <v>182</v>
      </c>
      <c r="E10" s="214">
        <v>45125.0</v>
      </c>
      <c r="F10" s="215" t="s">
        <v>183</v>
      </c>
    </row>
    <row r="11" ht="27.75" customHeight="1">
      <c r="A11" s="1"/>
      <c r="B11" s="216" t="s">
        <v>198</v>
      </c>
      <c r="C11" s="217" t="s">
        <v>199</v>
      </c>
      <c r="D11" s="218" t="s">
        <v>191</v>
      </c>
      <c r="E11" s="214">
        <v>45125.0</v>
      </c>
      <c r="F11" s="215" t="s">
        <v>183</v>
      </c>
    </row>
    <row r="12" ht="20.25" customHeight="1">
      <c r="A12" s="1"/>
      <c r="B12" s="216" t="s">
        <v>200</v>
      </c>
      <c r="C12" s="219" t="s">
        <v>201</v>
      </c>
      <c r="D12" s="218" t="s">
        <v>202</v>
      </c>
      <c r="E12" s="214">
        <v>45125.0</v>
      </c>
      <c r="F12" s="215" t="s">
        <v>183</v>
      </c>
    </row>
    <row r="13" ht="18.0" customHeight="1">
      <c r="A13" s="1"/>
      <c r="B13" s="216" t="s">
        <v>203</v>
      </c>
      <c r="C13" s="217" t="s">
        <v>204</v>
      </c>
      <c r="D13" s="218" t="s">
        <v>186</v>
      </c>
      <c r="E13" s="214">
        <v>45125.0</v>
      </c>
      <c r="F13" s="215" t="s">
        <v>183</v>
      </c>
    </row>
    <row r="14" ht="25.5" customHeight="1">
      <c r="A14" s="1"/>
      <c r="B14" s="216" t="s">
        <v>205</v>
      </c>
      <c r="C14" s="217" t="s">
        <v>206</v>
      </c>
      <c r="D14" s="218" t="s">
        <v>186</v>
      </c>
      <c r="E14" s="214">
        <v>45125.0</v>
      </c>
      <c r="F14" s="215" t="s">
        <v>183</v>
      </c>
    </row>
    <row r="15" ht="18.0" customHeight="1">
      <c r="A15" s="1"/>
      <c r="B15" s="216" t="s">
        <v>101</v>
      </c>
      <c r="C15" s="217" t="s">
        <v>207</v>
      </c>
      <c r="D15" s="218" t="s">
        <v>182</v>
      </c>
      <c r="E15" s="214">
        <v>45125.0</v>
      </c>
      <c r="F15" s="215" t="s">
        <v>183</v>
      </c>
    </row>
    <row r="16" ht="25.5" customHeight="1">
      <c r="A16" s="1"/>
      <c r="B16" s="216" t="s">
        <v>208</v>
      </c>
      <c r="C16" s="217" t="s">
        <v>209</v>
      </c>
      <c r="D16" s="218" t="s">
        <v>191</v>
      </c>
      <c r="E16" s="214">
        <v>45125.0</v>
      </c>
      <c r="F16" s="215" t="s">
        <v>183</v>
      </c>
    </row>
    <row r="17" ht="18.0" customHeight="1">
      <c r="A17" s="1"/>
      <c r="B17" s="216" t="s">
        <v>210</v>
      </c>
      <c r="C17" s="217" t="s">
        <v>211</v>
      </c>
      <c r="D17" s="218" t="s">
        <v>191</v>
      </c>
      <c r="E17" s="214">
        <v>45125.0</v>
      </c>
      <c r="F17" s="215" t="s">
        <v>183</v>
      </c>
    </row>
    <row r="18" ht="18.0" customHeight="1">
      <c r="A18" s="1"/>
      <c r="B18" s="216" t="s">
        <v>212</v>
      </c>
      <c r="C18" s="217" t="s">
        <v>213</v>
      </c>
      <c r="D18" s="218" t="s">
        <v>202</v>
      </c>
      <c r="E18" s="214">
        <v>45125.0</v>
      </c>
      <c r="F18" s="215" t="s">
        <v>183</v>
      </c>
    </row>
    <row r="19" ht="18.0" customHeight="1">
      <c r="A19" s="1"/>
      <c r="B19" s="216" t="s">
        <v>214</v>
      </c>
      <c r="C19" s="217" t="s">
        <v>215</v>
      </c>
      <c r="D19" s="218" t="s">
        <v>186</v>
      </c>
      <c r="E19" s="214">
        <v>45125.0</v>
      </c>
      <c r="F19" s="215" t="s">
        <v>183</v>
      </c>
    </row>
    <row r="20" ht="18.0" customHeight="1">
      <c r="A20" s="1"/>
      <c r="B20" s="216" t="s">
        <v>216</v>
      </c>
      <c r="C20" s="217" t="s">
        <v>217</v>
      </c>
      <c r="D20" s="218" t="s">
        <v>182</v>
      </c>
      <c r="E20" s="214">
        <v>45125.0</v>
      </c>
      <c r="F20" s="215" t="s">
        <v>183</v>
      </c>
    </row>
    <row r="21" ht="18.0" customHeight="1">
      <c r="A21" s="1"/>
      <c r="B21" s="216" t="s">
        <v>218</v>
      </c>
      <c r="C21" s="219" t="s">
        <v>219</v>
      </c>
      <c r="D21" s="218" t="s">
        <v>182</v>
      </c>
      <c r="E21" s="214">
        <v>45125.0</v>
      </c>
      <c r="F21" s="215" t="s">
        <v>183</v>
      </c>
    </row>
    <row r="22" ht="18.0" customHeight="1">
      <c r="A22" s="1"/>
      <c r="B22" s="216" t="s">
        <v>220</v>
      </c>
      <c r="C22" s="219" t="s">
        <v>221</v>
      </c>
      <c r="D22" s="218" t="s">
        <v>191</v>
      </c>
      <c r="E22" s="214">
        <v>45125.0</v>
      </c>
      <c r="F22" s="215" t="s">
        <v>183</v>
      </c>
    </row>
    <row r="23" ht="18.0" customHeight="1">
      <c r="A23" s="1"/>
      <c r="B23" s="216" t="s">
        <v>222</v>
      </c>
      <c r="C23" s="220" t="s">
        <v>223</v>
      </c>
      <c r="D23" s="218" t="s">
        <v>186</v>
      </c>
      <c r="E23" s="214">
        <v>45125.0</v>
      </c>
      <c r="F23" s="215" t="s">
        <v>183</v>
      </c>
    </row>
    <row r="24" ht="18.0" customHeight="1">
      <c r="A24" s="1"/>
      <c r="B24" s="216" t="s">
        <v>224</v>
      </c>
      <c r="C24" s="217" t="s">
        <v>225</v>
      </c>
      <c r="D24" s="218" t="s">
        <v>202</v>
      </c>
      <c r="E24" s="214">
        <v>45125.0</v>
      </c>
      <c r="F24" s="215" t="s">
        <v>183</v>
      </c>
    </row>
    <row r="25" ht="18.0" customHeight="1">
      <c r="A25" s="221"/>
      <c r="B25" s="222"/>
      <c r="C25" s="222"/>
      <c r="D25" s="223"/>
      <c r="E25" s="224"/>
      <c r="F25" s="225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</row>
    <row r="26" ht="18.0" customHeight="1">
      <c r="A26" s="221"/>
      <c r="B26" s="222"/>
      <c r="C26" s="222"/>
      <c r="D26" s="223"/>
      <c r="E26" s="224"/>
      <c r="F26" s="225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</row>
    <row r="27" ht="23.25" customHeight="1">
      <c r="A27" s="221"/>
      <c r="B27" s="222"/>
      <c r="C27" s="222"/>
      <c r="D27" s="223"/>
      <c r="E27" s="224"/>
      <c r="F27" s="225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</row>
    <row r="28" ht="18.0" customHeight="1">
      <c r="A28" s="221"/>
      <c r="B28" s="222"/>
      <c r="C28" s="222"/>
      <c r="D28" s="223"/>
      <c r="E28" s="224"/>
      <c r="F28" s="225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</row>
    <row r="29" ht="18.0" customHeight="1">
      <c r="A29" s="221"/>
      <c r="B29" s="222"/>
      <c r="C29" s="222"/>
      <c r="D29" s="223"/>
      <c r="E29" s="224"/>
      <c r="F29" s="221"/>
      <c r="G29" s="226"/>
      <c r="H29" s="226"/>
      <c r="I29" s="226"/>
      <c r="J29" s="226"/>
      <c r="K29" s="226"/>
      <c r="L29" s="226"/>
      <c r="M29" s="226"/>
      <c r="N29" s="226"/>
      <c r="O29" s="226"/>
      <c r="P29" s="226"/>
      <c r="Q29" s="226"/>
      <c r="R29" s="226"/>
      <c r="S29" s="226"/>
      <c r="T29" s="226"/>
      <c r="U29" s="226"/>
      <c r="V29" s="226"/>
      <c r="W29" s="226"/>
      <c r="X29" s="226"/>
      <c r="Y29" s="226"/>
      <c r="Z29" s="226"/>
    </row>
    <row r="30" ht="15.75" customHeight="1">
      <c r="A30" s="221"/>
      <c r="B30" s="222"/>
      <c r="C30" s="222"/>
      <c r="D30" s="223"/>
      <c r="E30" s="224"/>
      <c r="F30" s="221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</row>
    <row r="31" ht="15.75" customHeight="1">
      <c r="A31" s="221"/>
      <c r="B31" s="222"/>
      <c r="C31" s="222"/>
      <c r="D31" s="223"/>
      <c r="E31" s="224"/>
      <c r="F31" s="221"/>
      <c r="G31" s="226"/>
      <c r="H31" s="226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</row>
    <row r="32" ht="15.75" customHeight="1">
      <c r="A32" s="221"/>
      <c r="B32" s="222"/>
      <c r="C32" s="222"/>
      <c r="D32" s="223"/>
      <c r="E32" s="224"/>
      <c r="F32" s="221"/>
      <c r="G32" s="226"/>
      <c r="H32" s="226"/>
      <c r="I32" s="226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</row>
    <row r="33" ht="15.75" customHeight="1">
      <c r="A33" s="221"/>
      <c r="B33" s="222"/>
      <c r="C33" s="222"/>
      <c r="D33" s="223"/>
      <c r="E33" s="224"/>
      <c r="F33" s="221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</row>
    <row r="34" ht="18.0" customHeight="1">
      <c r="A34" s="221"/>
      <c r="B34" s="222"/>
      <c r="C34" s="227"/>
      <c r="D34" s="223"/>
      <c r="E34" s="224"/>
      <c r="F34" s="225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</row>
    <row r="35" ht="18.0" customHeight="1">
      <c r="A35" s="221"/>
      <c r="B35" s="222"/>
      <c r="C35" s="222"/>
      <c r="D35" s="223"/>
      <c r="E35" s="224"/>
      <c r="F35" s="225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</row>
    <row r="36" ht="18.0" customHeight="1">
      <c r="A36" s="221"/>
      <c r="B36" s="222"/>
      <c r="C36" s="227"/>
      <c r="D36" s="223"/>
      <c r="E36" s="224"/>
      <c r="F36" s="225"/>
      <c r="G36" s="226"/>
      <c r="H36" s="226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</row>
    <row r="37" ht="15.75" customHeight="1">
      <c r="A37" s="1"/>
      <c r="B37" s="183"/>
      <c r="C37" s="183"/>
      <c r="D37" s="228"/>
      <c r="E37" s="195"/>
      <c r="F37" s="1"/>
    </row>
    <row r="38" ht="15.75" customHeight="1">
      <c r="A38" s="1"/>
      <c r="B38" s="183"/>
      <c r="C38" s="183"/>
      <c r="D38" s="228"/>
      <c r="E38" s="195"/>
      <c r="F38" s="1"/>
    </row>
    <row r="39" ht="15.75" customHeight="1">
      <c r="A39" s="1"/>
      <c r="B39" s="183"/>
      <c r="C39" s="183"/>
      <c r="D39" s="228"/>
      <c r="E39" s="195"/>
      <c r="F39" s="1"/>
    </row>
    <row r="40" ht="18.0" customHeight="1">
      <c r="A40" s="1"/>
      <c r="B40" s="183"/>
      <c r="C40" s="183"/>
      <c r="D40" s="228"/>
      <c r="E40" s="195"/>
      <c r="F40" s="1"/>
    </row>
    <row r="41" ht="18.0" customHeight="1">
      <c r="A41" s="1"/>
      <c r="B41" s="183"/>
      <c r="C41" s="183"/>
      <c r="D41" s="228"/>
      <c r="E41" s="195"/>
      <c r="F41" s="1"/>
    </row>
    <row r="42" ht="18.0" customHeight="1">
      <c r="A42" s="1"/>
      <c r="B42" s="183"/>
      <c r="C42" s="183"/>
      <c r="D42" s="228"/>
      <c r="E42" s="195"/>
      <c r="F42" s="1"/>
    </row>
    <row r="43" ht="18.0" customHeight="1">
      <c r="A43" s="1"/>
      <c r="B43" s="183"/>
      <c r="C43" s="183"/>
      <c r="D43" s="228"/>
      <c r="E43" s="195"/>
      <c r="F43" s="1"/>
    </row>
    <row r="44" ht="18.0" customHeight="1">
      <c r="A44" s="1"/>
      <c r="B44" s="183"/>
      <c r="C44" s="183"/>
      <c r="D44" s="228"/>
      <c r="E44" s="195"/>
      <c r="F44" s="1"/>
    </row>
    <row r="45" ht="18.0" customHeight="1">
      <c r="A45" s="1"/>
      <c r="B45" s="183"/>
      <c r="C45" s="183"/>
      <c r="D45" s="228"/>
      <c r="E45" s="195"/>
      <c r="F45" s="1"/>
    </row>
    <row r="46" ht="18.0" customHeight="1">
      <c r="A46" s="1"/>
      <c r="B46" s="183"/>
      <c r="C46" s="183"/>
      <c r="D46" s="228"/>
      <c r="E46" s="195"/>
      <c r="F46" s="1"/>
    </row>
    <row r="47" ht="18.0" customHeight="1">
      <c r="A47" s="1"/>
      <c r="B47" s="183"/>
      <c r="C47" s="183"/>
      <c r="D47" s="228"/>
      <c r="E47" s="195"/>
      <c r="F47" s="1"/>
    </row>
    <row r="48" ht="15.75" customHeight="1">
      <c r="A48" s="1"/>
      <c r="B48" s="183"/>
      <c r="C48" s="183"/>
      <c r="D48" s="228"/>
      <c r="E48" s="195"/>
      <c r="F48" s="1"/>
    </row>
    <row r="49" ht="15.75" customHeight="1">
      <c r="A49" s="1"/>
      <c r="B49" s="183"/>
      <c r="C49" s="183"/>
      <c r="D49" s="228"/>
      <c r="E49" s="195"/>
      <c r="F49" s="1"/>
    </row>
    <row r="50" ht="15.75" customHeight="1">
      <c r="A50" s="1"/>
      <c r="B50" s="183"/>
      <c r="C50" s="183"/>
      <c r="D50" s="228"/>
      <c r="E50" s="195"/>
      <c r="F50" s="1"/>
    </row>
    <row r="51" ht="15.75" customHeight="1">
      <c r="A51" s="1"/>
      <c r="B51" s="183"/>
      <c r="C51" s="183"/>
      <c r="D51" s="228"/>
      <c r="E51" s="195"/>
      <c r="F51" s="1"/>
    </row>
    <row r="52" ht="15.75" customHeight="1">
      <c r="A52" s="1"/>
      <c r="B52" s="183"/>
      <c r="C52" s="183"/>
      <c r="D52" s="228"/>
      <c r="E52" s="195"/>
      <c r="F52" s="1"/>
    </row>
    <row r="53" ht="15.75" customHeight="1">
      <c r="A53" s="1"/>
      <c r="B53" s="183"/>
      <c r="C53" s="183"/>
      <c r="D53" s="228"/>
      <c r="E53" s="195"/>
      <c r="F53" s="1"/>
    </row>
    <row r="54" ht="15.75" customHeight="1">
      <c r="A54" s="1"/>
      <c r="B54" s="183"/>
      <c r="C54" s="183"/>
      <c r="D54" s="228"/>
      <c r="E54" s="195"/>
      <c r="F54" s="1"/>
    </row>
    <row r="55" ht="15.75" customHeight="1">
      <c r="A55" s="1"/>
      <c r="B55" s="183"/>
      <c r="C55" s="183"/>
      <c r="D55" s="228"/>
      <c r="E55" s="195"/>
      <c r="F55" s="1"/>
    </row>
    <row r="56" ht="15.75" customHeight="1">
      <c r="A56" s="1"/>
      <c r="B56" s="183"/>
      <c r="C56" s="183"/>
      <c r="D56" s="228"/>
      <c r="E56" s="195"/>
      <c r="F56" s="1"/>
    </row>
    <row r="57" ht="16.5" customHeight="1">
      <c r="A57" s="1"/>
      <c r="B57" s="206"/>
      <c r="C57" s="206"/>
      <c r="D57" s="229"/>
      <c r="E57" s="230"/>
      <c r="F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6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5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</row>
    <row r="66" ht="15.75" customHeight="1">
      <c r="A66" s="1"/>
      <c r="B66" s="1"/>
      <c r="C66" s="1"/>
      <c r="D66" s="1"/>
      <c r="E66" s="1"/>
      <c r="F66" s="1"/>
    </row>
    <row r="67" ht="15.75" customHeight="1">
      <c r="A67" s="1"/>
      <c r="B67" s="1"/>
      <c r="C67" s="1"/>
      <c r="D67" s="1"/>
      <c r="E67" s="1"/>
      <c r="F67" s="1"/>
    </row>
    <row r="68" ht="15.75" customHeight="1">
      <c r="A68" s="1"/>
      <c r="B68" s="1"/>
      <c r="C68" s="1"/>
      <c r="D68" s="1"/>
      <c r="E68" s="1"/>
      <c r="F68" s="1"/>
    </row>
    <row r="69" ht="15.75" customHeight="1">
      <c r="A69" s="1"/>
      <c r="B69" s="1"/>
      <c r="C69" s="1"/>
      <c r="D69" s="1"/>
      <c r="E69" s="1"/>
      <c r="F69" s="1"/>
    </row>
    <row r="70" ht="15.75" customHeight="1">
      <c r="A70" s="1"/>
      <c r="B70" s="1"/>
      <c r="C70" s="1"/>
      <c r="D70" s="1"/>
      <c r="E70" s="1"/>
      <c r="F70" s="1"/>
    </row>
    <row r="71" ht="15.75" customHeight="1">
      <c r="A71" s="1"/>
      <c r="B71" s="1"/>
      <c r="C71" s="1"/>
      <c r="D71" s="1"/>
      <c r="E71" s="1"/>
      <c r="F71" s="1"/>
    </row>
    <row r="72" ht="15.75" customHeight="1">
      <c r="A72" s="1"/>
      <c r="B72" s="1"/>
      <c r="C72" s="1"/>
      <c r="D72" s="1"/>
      <c r="E72" s="1"/>
      <c r="F72" s="1"/>
    </row>
    <row r="73" ht="15.75" customHeight="1">
      <c r="A73" s="1"/>
      <c r="B73" s="1"/>
      <c r="C73" s="1"/>
      <c r="D73" s="1"/>
      <c r="E73" s="1"/>
      <c r="F73" s="1"/>
    </row>
    <row r="74" ht="15.75" customHeight="1">
      <c r="A74" s="1"/>
      <c r="B74" s="1"/>
      <c r="C74" s="1"/>
      <c r="D74" s="1"/>
      <c r="E74" s="1"/>
      <c r="F74" s="1"/>
    </row>
    <row r="75" ht="15.75" customHeight="1">
      <c r="A75" s="1"/>
      <c r="B75" s="1"/>
      <c r="C75" s="1"/>
      <c r="D75" s="1"/>
      <c r="E75" s="1"/>
      <c r="F75" s="1"/>
    </row>
    <row r="76" ht="15.75" customHeight="1">
      <c r="A76" s="1"/>
      <c r="B76" s="1"/>
      <c r="C76" s="1"/>
      <c r="D76" s="1"/>
      <c r="E76" s="1"/>
      <c r="F76" s="1"/>
    </row>
    <row r="77" ht="15.75" customHeight="1">
      <c r="A77" s="1"/>
      <c r="B77" s="1"/>
      <c r="C77" s="1"/>
      <c r="D77" s="1"/>
      <c r="E77" s="1"/>
      <c r="F77" s="1"/>
    </row>
    <row r="78" ht="15.75" customHeight="1">
      <c r="A78" s="1"/>
      <c r="B78" s="1"/>
      <c r="C78" s="1"/>
      <c r="D78" s="1"/>
      <c r="E78" s="1"/>
      <c r="F78" s="1"/>
    </row>
    <row r="79" ht="15.75" customHeight="1">
      <c r="A79" s="1"/>
      <c r="B79" s="1"/>
      <c r="C79" s="1"/>
      <c r="D79" s="1"/>
      <c r="E79" s="1"/>
      <c r="F79" s="1"/>
    </row>
    <row r="80" ht="15.75" customHeight="1">
      <c r="A80" s="1"/>
      <c r="B80" s="1"/>
      <c r="C80" s="1"/>
      <c r="D80" s="1"/>
      <c r="E80" s="1"/>
      <c r="F80" s="1"/>
    </row>
    <row r="81" ht="15.75" customHeight="1">
      <c r="A81" s="1"/>
      <c r="B81" s="1"/>
      <c r="C81" s="1"/>
      <c r="D81" s="1"/>
      <c r="E81" s="1"/>
      <c r="F81" s="1"/>
    </row>
    <row r="82" ht="15.75" customHeight="1">
      <c r="A82" s="1"/>
      <c r="B82" s="1"/>
      <c r="C82" s="1"/>
      <c r="D82" s="1"/>
      <c r="E82" s="1"/>
      <c r="F82" s="1"/>
    </row>
    <row r="83" ht="15.75" customHeight="1">
      <c r="A83" s="1"/>
      <c r="B83" s="1"/>
      <c r="C83" s="1"/>
      <c r="D83" s="1"/>
      <c r="E83" s="1"/>
      <c r="F83" s="1"/>
    </row>
    <row r="84" ht="15.75" customHeight="1">
      <c r="A84" s="1"/>
      <c r="B84" s="1"/>
      <c r="C84" s="1"/>
      <c r="D84" s="1"/>
      <c r="E84" s="1"/>
      <c r="F84" s="1"/>
    </row>
    <row r="85" ht="15.75" customHeight="1">
      <c r="A85" s="1"/>
      <c r="B85" s="1"/>
      <c r="C85" s="1"/>
      <c r="D85" s="1"/>
      <c r="E85" s="1"/>
      <c r="F85" s="1"/>
    </row>
    <row r="86" ht="15.75" customHeight="1">
      <c r="A86" s="1"/>
      <c r="B86" s="1"/>
      <c r="C86" s="1"/>
      <c r="D86" s="1"/>
      <c r="E86" s="1"/>
      <c r="F86" s="1"/>
    </row>
    <row r="87" ht="15.75" customHeight="1">
      <c r="A87" s="1"/>
      <c r="B87" s="1"/>
      <c r="C87" s="1"/>
      <c r="D87" s="1"/>
      <c r="E87" s="1"/>
      <c r="F87" s="1"/>
    </row>
    <row r="88" ht="15.75" customHeight="1">
      <c r="A88" s="1"/>
      <c r="B88" s="1"/>
      <c r="C88" s="1"/>
      <c r="D88" s="1"/>
      <c r="E88" s="1"/>
      <c r="F88" s="1"/>
    </row>
    <row r="89" ht="15.75" customHeight="1">
      <c r="A89" s="1"/>
      <c r="B89" s="1"/>
      <c r="C89" s="1"/>
      <c r="D89" s="1"/>
      <c r="E89" s="1"/>
      <c r="F89" s="1"/>
    </row>
    <row r="90" ht="15.75" customHeight="1">
      <c r="A90" s="1"/>
      <c r="B90" s="1"/>
      <c r="C90" s="1"/>
      <c r="D90" s="1"/>
      <c r="E90" s="1"/>
      <c r="F90" s="1"/>
    </row>
    <row r="91" ht="15.75" customHeight="1">
      <c r="A91" s="1"/>
      <c r="B91" s="1"/>
      <c r="C91" s="1"/>
      <c r="D91" s="1"/>
      <c r="E91" s="1"/>
      <c r="F91" s="1"/>
    </row>
    <row r="92" ht="15.75" customHeight="1">
      <c r="A92" s="1"/>
      <c r="B92" s="1"/>
      <c r="C92" s="1"/>
      <c r="D92" s="1"/>
      <c r="E92" s="1"/>
      <c r="F92" s="1"/>
    </row>
    <row r="93" ht="15.75" customHeight="1">
      <c r="A93" s="1"/>
      <c r="B93" s="1"/>
      <c r="C93" s="1"/>
      <c r="D93" s="1"/>
      <c r="E93" s="1"/>
      <c r="F93" s="1"/>
    </row>
    <row r="94" ht="15.75" customHeight="1">
      <c r="A94" s="1"/>
      <c r="B94" s="1"/>
      <c r="C94" s="1"/>
      <c r="D94" s="1"/>
      <c r="E94" s="1"/>
      <c r="F94" s="1"/>
    </row>
    <row r="95" ht="15.75" customHeight="1">
      <c r="A95" s="1"/>
      <c r="B95" s="1"/>
      <c r="C95" s="1"/>
      <c r="D95" s="1"/>
      <c r="E95" s="1"/>
      <c r="F95" s="1"/>
    </row>
    <row r="96" ht="15.75" customHeight="1">
      <c r="A96" s="1"/>
      <c r="B96" s="1"/>
      <c r="C96" s="1"/>
      <c r="D96" s="1"/>
      <c r="E96" s="1"/>
      <c r="F96" s="1"/>
    </row>
    <row r="97" ht="15.75" customHeight="1">
      <c r="A97" s="1"/>
      <c r="B97" s="1"/>
      <c r="C97" s="1"/>
      <c r="D97" s="1"/>
      <c r="E97" s="1"/>
      <c r="F97" s="1"/>
    </row>
    <row r="98" ht="15.75" customHeight="1">
      <c r="A98" s="1"/>
      <c r="B98" s="1"/>
      <c r="C98" s="1"/>
      <c r="D98" s="1"/>
      <c r="E98" s="1"/>
      <c r="F98" s="1"/>
    </row>
    <row r="99" ht="15.75" customHeight="1">
      <c r="A99" s="1"/>
      <c r="B99" s="1"/>
      <c r="C99" s="1"/>
      <c r="D99" s="1"/>
      <c r="E99" s="1"/>
      <c r="F99" s="1"/>
    </row>
    <row r="100" ht="15.75" customHeight="1">
      <c r="A100" s="1"/>
      <c r="B100" s="1"/>
      <c r="C100" s="1"/>
      <c r="D100" s="1"/>
      <c r="E100" s="1"/>
      <c r="F100" s="1"/>
    </row>
    <row r="101" ht="15.75" customHeight="1">
      <c r="A101" s="1"/>
      <c r="B101" s="1"/>
      <c r="C101" s="1"/>
      <c r="D101" s="1"/>
      <c r="E101" s="1"/>
      <c r="F101" s="1"/>
    </row>
    <row r="102" ht="15.75" customHeight="1">
      <c r="A102" s="1"/>
      <c r="B102" s="1"/>
      <c r="C102" s="1"/>
      <c r="D102" s="1"/>
      <c r="E102" s="1"/>
      <c r="F102" s="1"/>
    </row>
    <row r="103" ht="15.75" customHeight="1">
      <c r="A103" s="1"/>
      <c r="B103" s="1"/>
      <c r="C103" s="1"/>
      <c r="D103" s="1"/>
      <c r="E103" s="1"/>
      <c r="F103" s="1"/>
    </row>
    <row r="104" ht="15.75" customHeight="1">
      <c r="A104" s="1"/>
      <c r="B104" s="1"/>
      <c r="C104" s="1"/>
      <c r="D104" s="1"/>
      <c r="E104" s="1"/>
      <c r="F104" s="1"/>
    </row>
    <row r="105" ht="15.75" customHeight="1">
      <c r="A105" s="1"/>
      <c r="B105" s="1"/>
      <c r="C105" s="1"/>
      <c r="D105" s="1"/>
      <c r="E105" s="1"/>
      <c r="F105" s="1"/>
    </row>
    <row r="106" ht="15.75" customHeight="1">
      <c r="A106" s="1"/>
      <c r="B106" s="1"/>
      <c r="C106" s="1"/>
      <c r="D106" s="1"/>
      <c r="E106" s="1"/>
      <c r="F106" s="1"/>
    </row>
    <row r="107" ht="15.75" customHeight="1">
      <c r="A107" s="1"/>
      <c r="B107" s="1"/>
      <c r="C107" s="1"/>
      <c r="D107" s="1"/>
      <c r="E107" s="1"/>
      <c r="F107" s="1"/>
    </row>
    <row r="108" ht="15.75" customHeight="1">
      <c r="A108" s="1"/>
      <c r="B108" s="1"/>
      <c r="C108" s="1"/>
      <c r="D108" s="1"/>
      <c r="E108" s="1"/>
      <c r="F108" s="1"/>
    </row>
    <row r="109" ht="15.75" customHeight="1">
      <c r="A109" s="1"/>
      <c r="B109" s="1"/>
      <c r="C109" s="1"/>
      <c r="D109" s="1"/>
      <c r="E109" s="1"/>
      <c r="F109" s="1"/>
    </row>
    <row r="110" ht="15.75" customHeight="1">
      <c r="A110" s="1"/>
      <c r="B110" s="1"/>
      <c r="C110" s="1"/>
      <c r="D110" s="1"/>
      <c r="E110" s="1"/>
      <c r="F110" s="1"/>
    </row>
    <row r="111" ht="15.75" customHeight="1">
      <c r="A111" s="1"/>
      <c r="B111" s="1"/>
      <c r="C111" s="1"/>
      <c r="D111" s="1"/>
      <c r="E111" s="1"/>
      <c r="F111" s="1"/>
    </row>
    <row r="112" ht="15.75" customHeight="1">
      <c r="A112" s="1"/>
      <c r="B112" s="1"/>
      <c r="C112" s="1"/>
      <c r="D112" s="1"/>
      <c r="E112" s="1"/>
      <c r="F112" s="1"/>
    </row>
    <row r="113" ht="15.75" customHeight="1">
      <c r="A113" s="1"/>
      <c r="B113" s="1"/>
      <c r="C113" s="1"/>
      <c r="D113" s="1"/>
      <c r="E113" s="1"/>
      <c r="F113" s="1"/>
    </row>
    <row r="114" ht="15.75" customHeight="1">
      <c r="A114" s="1"/>
      <c r="B114" s="1"/>
      <c r="C114" s="1"/>
      <c r="D114" s="1"/>
      <c r="E114" s="1"/>
      <c r="F114" s="1"/>
    </row>
    <row r="115" ht="15.75" customHeight="1">
      <c r="A115" s="1"/>
      <c r="B115" s="1"/>
      <c r="C115" s="1"/>
      <c r="D115" s="1"/>
      <c r="E115" s="1"/>
      <c r="F115" s="1"/>
    </row>
    <row r="116" ht="15.75" customHeight="1">
      <c r="A116" s="1"/>
      <c r="B116" s="1"/>
      <c r="C116" s="1"/>
      <c r="D116" s="1"/>
      <c r="E116" s="1"/>
      <c r="F116" s="1"/>
    </row>
    <row r="117" ht="15.75" customHeight="1">
      <c r="A117" s="1"/>
      <c r="B117" s="1"/>
      <c r="C117" s="1"/>
      <c r="D117" s="1"/>
      <c r="E117" s="1"/>
      <c r="F117" s="1"/>
    </row>
    <row r="118" ht="15.75" customHeight="1">
      <c r="A118" s="1"/>
      <c r="B118" s="1"/>
      <c r="C118" s="1"/>
      <c r="D118" s="1"/>
      <c r="E118" s="1"/>
      <c r="F118" s="1"/>
    </row>
    <row r="119" ht="15.75" customHeight="1">
      <c r="A119" s="1"/>
      <c r="B119" s="1"/>
      <c r="C119" s="1"/>
      <c r="D119" s="1"/>
      <c r="E119" s="1"/>
      <c r="F119" s="1"/>
    </row>
    <row r="120" ht="15.75" customHeight="1">
      <c r="A120" s="1"/>
      <c r="B120" s="1"/>
      <c r="C120" s="1"/>
      <c r="D120" s="1"/>
      <c r="E120" s="1"/>
      <c r="F120" s="1"/>
    </row>
    <row r="121" ht="15.75" customHeight="1">
      <c r="A121" s="1"/>
      <c r="B121" s="1"/>
      <c r="C121" s="1"/>
      <c r="D121" s="1"/>
      <c r="E121" s="1"/>
      <c r="F121" s="1"/>
    </row>
    <row r="122" ht="15.75" customHeight="1">
      <c r="A122" s="1"/>
      <c r="B122" s="1"/>
      <c r="C122" s="1"/>
      <c r="D122" s="1"/>
      <c r="E122" s="1"/>
      <c r="F122" s="1"/>
    </row>
    <row r="123" ht="15.75" customHeight="1">
      <c r="A123" s="1"/>
      <c r="B123" s="1"/>
      <c r="C123" s="1"/>
      <c r="D123" s="1"/>
      <c r="E123" s="1"/>
      <c r="F123" s="1"/>
    </row>
    <row r="124" ht="15.75" customHeight="1">
      <c r="A124" s="1"/>
      <c r="B124" s="1"/>
      <c r="C124" s="1"/>
      <c r="D124" s="1"/>
      <c r="E124" s="1"/>
      <c r="F124" s="1"/>
    </row>
    <row r="125" ht="15.75" customHeight="1">
      <c r="A125" s="1"/>
      <c r="B125" s="1"/>
      <c r="C125" s="1"/>
      <c r="D125" s="1"/>
      <c r="E125" s="1"/>
      <c r="F125" s="1"/>
    </row>
    <row r="126" ht="15.75" customHeight="1">
      <c r="A126" s="1"/>
      <c r="B126" s="1"/>
      <c r="C126" s="1"/>
      <c r="D126" s="1"/>
      <c r="E126" s="1"/>
      <c r="F126" s="1"/>
    </row>
    <row r="127" ht="15.75" customHeight="1">
      <c r="A127" s="1"/>
      <c r="B127" s="1"/>
      <c r="C127" s="1"/>
      <c r="D127" s="1"/>
      <c r="E127" s="1"/>
      <c r="F127" s="1"/>
    </row>
    <row r="128" ht="15.75" customHeight="1">
      <c r="A128" s="1"/>
      <c r="B128" s="1"/>
      <c r="C128" s="1"/>
      <c r="D128" s="1"/>
      <c r="E128" s="1"/>
      <c r="F128" s="1"/>
    </row>
    <row r="129" ht="15.75" customHeight="1">
      <c r="A129" s="1"/>
      <c r="B129" s="1"/>
      <c r="C129" s="1"/>
      <c r="D129" s="1"/>
      <c r="E129" s="1"/>
      <c r="F129" s="1"/>
    </row>
    <row r="130" ht="15.75" customHeight="1">
      <c r="A130" s="1"/>
      <c r="B130" s="1"/>
      <c r="C130" s="1"/>
      <c r="D130" s="1"/>
      <c r="E130" s="1"/>
      <c r="F130" s="1"/>
    </row>
    <row r="131" ht="15.75" customHeight="1">
      <c r="A131" s="1"/>
      <c r="B131" s="1"/>
      <c r="C131" s="1"/>
      <c r="D131" s="1"/>
      <c r="E131" s="1"/>
      <c r="F131" s="1"/>
    </row>
    <row r="132" ht="15.75" customHeight="1">
      <c r="A132" s="1"/>
      <c r="B132" s="1"/>
      <c r="C132" s="1"/>
      <c r="D132" s="1"/>
      <c r="E132" s="1"/>
      <c r="F132" s="1"/>
    </row>
    <row r="133" ht="15.75" customHeight="1">
      <c r="A133" s="1"/>
      <c r="B133" s="1"/>
      <c r="C133" s="1"/>
      <c r="D133" s="1"/>
      <c r="E133" s="1"/>
      <c r="F133" s="1"/>
    </row>
    <row r="134" ht="15.75" customHeight="1">
      <c r="A134" s="1"/>
      <c r="B134" s="1"/>
      <c r="C134" s="1"/>
      <c r="D134" s="1"/>
      <c r="E134" s="1"/>
      <c r="F134" s="1"/>
    </row>
    <row r="135" ht="15.75" customHeight="1">
      <c r="A135" s="1"/>
      <c r="B135" s="1"/>
      <c r="C135" s="1"/>
      <c r="D135" s="1"/>
      <c r="E135" s="1"/>
      <c r="F135" s="1"/>
    </row>
    <row r="136" ht="15.75" customHeight="1">
      <c r="A136" s="1"/>
      <c r="B136" s="1"/>
      <c r="C136" s="1"/>
      <c r="D136" s="1"/>
      <c r="E136" s="1"/>
      <c r="F136" s="1"/>
    </row>
    <row r="137" ht="15.75" customHeight="1">
      <c r="A137" s="1"/>
      <c r="B137" s="1"/>
      <c r="C137" s="1"/>
      <c r="D137" s="1"/>
      <c r="E137" s="1"/>
      <c r="F137" s="1"/>
    </row>
    <row r="138" ht="15.75" customHeight="1">
      <c r="A138" s="1"/>
      <c r="B138" s="1"/>
      <c r="C138" s="1"/>
      <c r="D138" s="1"/>
      <c r="E138" s="1"/>
      <c r="F138" s="1"/>
    </row>
    <row r="139" ht="15.75" customHeight="1">
      <c r="A139" s="1"/>
      <c r="B139" s="1"/>
      <c r="C139" s="1"/>
      <c r="D139" s="1"/>
      <c r="E139" s="1"/>
      <c r="F139" s="1"/>
    </row>
    <row r="140" ht="15.75" customHeight="1">
      <c r="A140" s="1"/>
      <c r="B140" s="1"/>
      <c r="C140" s="1"/>
      <c r="D140" s="1"/>
      <c r="E140" s="1"/>
      <c r="F140" s="1"/>
    </row>
    <row r="141" ht="15.75" customHeight="1">
      <c r="A141" s="1"/>
      <c r="B141" s="1"/>
      <c r="C141" s="1"/>
      <c r="D141" s="1"/>
      <c r="E141" s="1"/>
      <c r="F141" s="1"/>
    </row>
    <row r="142" ht="15.75" customHeight="1">
      <c r="A142" s="1"/>
      <c r="B142" s="1"/>
      <c r="C142" s="1"/>
      <c r="D142" s="1"/>
      <c r="E142" s="1"/>
      <c r="F142" s="1"/>
    </row>
    <row r="143" ht="15.75" customHeight="1">
      <c r="A143" s="1"/>
      <c r="B143" s="1"/>
      <c r="C143" s="1"/>
      <c r="D143" s="1"/>
      <c r="E143" s="1"/>
      <c r="F143" s="1"/>
    </row>
    <row r="144" ht="15.75" customHeight="1">
      <c r="A144" s="1"/>
      <c r="B144" s="1"/>
      <c r="C144" s="1"/>
      <c r="D144" s="1"/>
      <c r="E144" s="1"/>
      <c r="F144" s="1"/>
    </row>
    <row r="145" ht="15.75" customHeight="1">
      <c r="A145" s="1"/>
      <c r="B145" s="1"/>
      <c r="C145" s="1"/>
      <c r="D145" s="1"/>
      <c r="E145" s="1"/>
      <c r="F145" s="1"/>
    </row>
    <row r="146" ht="15.75" customHeight="1">
      <c r="A146" s="1"/>
      <c r="B146" s="1"/>
      <c r="C146" s="1"/>
      <c r="D146" s="1"/>
      <c r="E146" s="1"/>
      <c r="F146" s="1"/>
    </row>
    <row r="147" ht="15.75" customHeight="1">
      <c r="A147" s="1"/>
      <c r="B147" s="1"/>
      <c r="C147" s="1"/>
      <c r="D147" s="1"/>
      <c r="E147" s="1"/>
      <c r="F147" s="1"/>
    </row>
    <row r="148" ht="15.75" customHeight="1">
      <c r="A148" s="1"/>
      <c r="B148" s="1"/>
      <c r="C148" s="1"/>
      <c r="D148" s="1"/>
      <c r="E148" s="1"/>
      <c r="F148" s="1"/>
    </row>
    <row r="149" ht="15.75" customHeight="1">
      <c r="A149" s="1"/>
      <c r="B149" s="1"/>
      <c r="C149" s="1"/>
      <c r="D149" s="1"/>
      <c r="E149" s="1"/>
      <c r="F149" s="1"/>
    </row>
    <row r="150" ht="15.75" customHeight="1">
      <c r="A150" s="1"/>
      <c r="B150" s="1"/>
      <c r="C150" s="1"/>
      <c r="D150" s="1"/>
      <c r="E150" s="1"/>
      <c r="F150" s="1"/>
    </row>
    <row r="151" ht="15.75" customHeight="1">
      <c r="A151" s="1"/>
      <c r="B151" s="1"/>
      <c r="C151" s="1"/>
      <c r="D151" s="1"/>
      <c r="E151" s="1"/>
      <c r="F151" s="1"/>
    </row>
    <row r="152" ht="15.75" customHeight="1">
      <c r="A152" s="1"/>
      <c r="B152" s="1"/>
      <c r="C152" s="1"/>
      <c r="D152" s="1"/>
      <c r="E152" s="1"/>
      <c r="F152" s="1"/>
    </row>
    <row r="153" ht="15.75" customHeight="1">
      <c r="A153" s="1"/>
      <c r="B153" s="1"/>
      <c r="C153" s="1"/>
      <c r="D153" s="1"/>
      <c r="E153" s="1"/>
      <c r="F153" s="1"/>
    </row>
    <row r="154" ht="15.75" customHeight="1">
      <c r="A154" s="1"/>
      <c r="B154" s="1"/>
      <c r="C154" s="1"/>
      <c r="D154" s="1"/>
      <c r="E154" s="1"/>
      <c r="F154" s="1"/>
    </row>
    <row r="155" ht="15.75" customHeight="1">
      <c r="A155" s="1"/>
      <c r="B155" s="1"/>
      <c r="C155" s="1"/>
      <c r="D155" s="1"/>
      <c r="E155" s="1"/>
      <c r="F155" s="1"/>
    </row>
    <row r="156" ht="15.75" customHeight="1">
      <c r="A156" s="1"/>
      <c r="B156" s="1"/>
      <c r="C156" s="1"/>
      <c r="D156" s="1"/>
      <c r="E156" s="1"/>
      <c r="F156" s="1"/>
    </row>
    <row r="157" ht="15.75" customHeight="1">
      <c r="A157" s="1"/>
      <c r="B157" s="1"/>
      <c r="C157" s="1"/>
      <c r="D157" s="1"/>
      <c r="E157" s="1"/>
      <c r="F157" s="1"/>
    </row>
    <row r="158" ht="15.75" customHeight="1">
      <c r="A158" s="1"/>
      <c r="B158" s="1"/>
      <c r="C158" s="1"/>
      <c r="D158" s="1"/>
      <c r="E158" s="1"/>
      <c r="F158" s="1"/>
    </row>
    <row r="159" ht="15.75" customHeight="1">
      <c r="A159" s="1"/>
      <c r="B159" s="1"/>
      <c r="C159" s="1"/>
      <c r="D159" s="1"/>
      <c r="E159" s="1"/>
      <c r="F159" s="1"/>
    </row>
    <row r="160" ht="15.75" customHeight="1">
      <c r="A160" s="1"/>
      <c r="B160" s="1"/>
      <c r="C160" s="1"/>
      <c r="D160" s="1"/>
      <c r="E160" s="1"/>
      <c r="F160" s="1"/>
    </row>
    <row r="161" ht="15.75" customHeight="1">
      <c r="A161" s="1"/>
      <c r="B161" s="1"/>
      <c r="C161" s="1"/>
      <c r="D161" s="1"/>
      <c r="E161" s="1"/>
      <c r="F161" s="1"/>
    </row>
    <row r="162" ht="15.75" customHeight="1">
      <c r="A162" s="1"/>
      <c r="B162" s="1"/>
      <c r="C162" s="1"/>
      <c r="D162" s="1"/>
      <c r="E162" s="1"/>
      <c r="F162" s="1"/>
    </row>
    <row r="163" ht="15.75" customHeight="1">
      <c r="A163" s="1"/>
      <c r="B163" s="1"/>
      <c r="C163" s="1"/>
      <c r="D163" s="1"/>
      <c r="E163" s="1"/>
      <c r="F163" s="1"/>
    </row>
    <row r="164" ht="15.75" customHeight="1">
      <c r="A164" s="1"/>
      <c r="B164" s="1"/>
      <c r="C164" s="1"/>
      <c r="D164" s="1"/>
      <c r="E164" s="1"/>
      <c r="F164" s="1"/>
    </row>
    <row r="165" ht="15.75" customHeight="1">
      <c r="A165" s="1"/>
      <c r="B165" s="1"/>
      <c r="C165" s="1"/>
      <c r="D165" s="1"/>
      <c r="E165" s="1"/>
      <c r="F165" s="1"/>
    </row>
    <row r="166" ht="15.75" customHeight="1">
      <c r="A166" s="1"/>
      <c r="B166" s="1"/>
      <c r="C166" s="1"/>
      <c r="D166" s="1"/>
      <c r="E166" s="1"/>
      <c r="F166" s="1"/>
    </row>
    <row r="167" ht="15.75" customHeight="1">
      <c r="A167" s="1"/>
      <c r="B167" s="1"/>
      <c r="C167" s="1"/>
      <c r="D167" s="1"/>
      <c r="E167" s="1"/>
      <c r="F167" s="1"/>
    </row>
    <row r="168" ht="15.75" customHeight="1">
      <c r="A168" s="1"/>
      <c r="B168" s="1"/>
      <c r="C168" s="1"/>
      <c r="D168" s="1"/>
      <c r="E168" s="1"/>
      <c r="F168" s="1"/>
    </row>
    <row r="169" ht="15.75" customHeight="1">
      <c r="A169" s="1"/>
      <c r="B169" s="1"/>
      <c r="C169" s="1"/>
      <c r="D169" s="1"/>
      <c r="E169" s="1"/>
      <c r="F169" s="1"/>
    </row>
    <row r="170" ht="15.75" customHeight="1">
      <c r="A170" s="1"/>
      <c r="B170" s="1"/>
      <c r="C170" s="1"/>
      <c r="D170" s="1"/>
      <c r="E170" s="1"/>
      <c r="F170" s="1"/>
    </row>
    <row r="171" ht="15.75" customHeight="1">
      <c r="A171" s="1"/>
      <c r="B171" s="1"/>
      <c r="C171" s="1"/>
      <c r="D171" s="1"/>
      <c r="E171" s="1"/>
      <c r="F171" s="1"/>
    </row>
    <row r="172" ht="15.75" customHeight="1">
      <c r="A172" s="1"/>
      <c r="B172" s="1"/>
      <c r="C172" s="1"/>
      <c r="D172" s="1"/>
      <c r="E172" s="1"/>
      <c r="F172" s="1"/>
    </row>
    <row r="173" ht="15.75" customHeight="1">
      <c r="A173" s="1"/>
      <c r="B173" s="1"/>
      <c r="C173" s="1"/>
      <c r="D173" s="1"/>
      <c r="E173" s="1"/>
      <c r="F173" s="1"/>
    </row>
    <row r="174" ht="15.75" customHeight="1">
      <c r="A174" s="1"/>
      <c r="B174" s="1"/>
      <c r="C174" s="1"/>
      <c r="D174" s="1"/>
      <c r="E174" s="1"/>
      <c r="F174" s="1"/>
    </row>
    <row r="175" ht="15.75" customHeight="1">
      <c r="A175" s="1"/>
      <c r="B175" s="1"/>
      <c r="C175" s="1"/>
      <c r="D175" s="1"/>
      <c r="E175" s="1"/>
      <c r="F175" s="1"/>
    </row>
    <row r="176" ht="15.75" customHeight="1">
      <c r="A176" s="1"/>
      <c r="B176" s="1"/>
      <c r="C176" s="1"/>
      <c r="D176" s="1"/>
      <c r="E176" s="1"/>
      <c r="F176" s="1"/>
    </row>
    <row r="177" ht="15.75" customHeight="1">
      <c r="A177" s="1"/>
      <c r="B177" s="1"/>
      <c r="C177" s="1"/>
      <c r="D177" s="1"/>
      <c r="E177" s="1"/>
      <c r="F177" s="1"/>
    </row>
    <row r="178" ht="15.75" customHeight="1">
      <c r="A178" s="1"/>
      <c r="B178" s="1"/>
      <c r="C178" s="1"/>
      <c r="D178" s="1"/>
      <c r="E178" s="1"/>
      <c r="F178" s="1"/>
    </row>
    <row r="179" ht="15.75" customHeight="1">
      <c r="A179" s="1"/>
      <c r="B179" s="1"/>
      <c r="C179" s="1"/>
      <c r="D179" s="1"/>
      <c r="E179" s="1"/>
      <c r="F179" s="1"/>
    </row>
    <row r="180" ht="15.75" customHeight="1">
      <c r="A180" s="1"/>
      <c r="B180" s="1"/>
      <c r="C180" s="1"/>
      <c r="D180" s="1"/>
      <c r="E180" s="1"/>
      <c r="F180" s="1"/>
    </row>
    <row r="181" ht="15.75" customHeight="1">
      <c r="A181" s="1"/>
      <c r="B181" s="1"/>
      <c r="C181" s="1"/>
      <c r="D181" s="1"/>
      <c r="E181" s="1"/>
      <c r="F181" s="1"/>
    </row>
    <row r="182" ht="15.75" customHeight="1">
      <c r="A182" s="1"/>
      <c r="B182" s="1"/>
      <c r="C182" s="1"/>
      <c r="D182" s="1"/>
      <c r="E182" s="1"/>
      <c r="F182" s="1"/>
    </row>
    <row r="183" ht="15.75" customHeight="1">
      <c r="A183" s="1"/>
      <c r="B183" s="1"/>
      <c r="C183" s="1"/>
      <c r="D183" s="1"/>
      <c r="E183" s="1"/>
      <c r="F183" s="1"/>
    </row>
    <row r="184" ht="15.75" customHeight="1">
      <c r="A184" s="1"/>
      <c r="B184" s="1"/>
      <c r="C184" s="1"/>
      <c r="D184" s="1"/>
      <c r="E184" s="1"/>
      <c r="F184" s="1"/>
    </row>
    <row r="185" ht="15.75" customHeight="1">
      <c r="A185" s="1"/>
      <c r="B185" s="1"/>
      <c r="C185" s="1"/>
      <c r="D185" s="1"/>
      <c r="E185" s="1"/>
      <c r="F185" s="1"/>
    </row>
    <row r="186" ht="15.75" customHeight="1">
      <c r="A186" s="1"/>
      <c r="B186" s="1"/>
      <c r="C186" s="1"/>
      <c r="D186" s="1"/>
      <c r="E186" s="1"/>
      <c r="F186" s="1"/>
    </row>
    <row r="187" ht="15.75" customHeight="1">
      <c r="A187" s="1"/>
      <c r="B187" s="1"/>
      <c r="C187" s="1"/>
      <c r="D187" s="1"/>
      <c r="E187" s="1"/>
      <c r="F187" s="1"/>
    </row>
    <row r="188" ht="15.75" customHeight="1">
      <c r="A188" s="1"/>
      <c r="B188" s="1"/>
      <c r="C188" s="1"/>
      <c r="D188" s="1"/>
      <c r="E188" s="1"/>
      <c r="F188" s="1"/>
    </row>
    <row r="189" ht="15.75" customHeight="1">
      <c r="A189" s="1"/>
      <c r="B189" s="1"/>
      <c r="C189" s="1"/>
      <c r="D189" s="1"/>
      <c r="E189" s="1"/>
      <c r="F189" s="1"/>
    </row>
    <row r="190" ht="15.75" customHeight="1">
      <c r="A190" s="1"/>
      <c r="B190" s="1"/>
      <c r="C190" s="1"/>
      <c r="D190" s="1"/>
      <c r="E190" s="1"/>
      <c r="F190" s="1"/>
    </row>
    <row r="191" ht="15.75" customHeight="1">
      <c r="A191" s="1"/>
      <c r="B191" s="1"/>
      <c r="C191" s="1"/>
      <c r="D191" s="1"/>
      <c r="E191" s="1"/>
      <c r="F191" s="1"/>
    </row>
    <row r="192" ht="15.75" customHeight="1">
      <c r="A192" s="1"/>
      <c r="B192" s="1"/>
      <c r="C192" s="1"/>
      <c r="D192" s="1"/>
      <c r="E192" s="1"/>
      <c r="F192" s="1"/>
    </row>
    <row r="193" ht="15.75" customHeight="1">
      <c r="A193" s="1"/>
      <c r="B193" s="1"/>
      <c r="C193" s="1"/>
      <c r="D193" s="1"/>
      <c r="E193" s="1"/>
      <c r="F193" s="1"/>
    </row>
    <row r="194" ht="15.75" customHeight="1">
      <c r="A194" s="1"/>
      <c r="B194" s="1"/>
      <c r="C194" s="1"/>
      <c r="D194" s="1"/>
      <c r="E194" s="1"/>
      <c r="F194" s="1"/>
    </row>
    <row r="195" ht="15.75" customHeight="1">
      <c r="A195" s="1"/>
      <c r="B195" s="1"/>
      <c r="C195" s="1"/>
      <c r="D195" s="1"/>
      <c r="E195" s="1"/>
      <c r="F195" s="1"/>
    </row>
    <row r="196" ht="15.75" customHeight="1">
      <c r="A196" s="1"/>
      <c r="B196" s="1"/>
      <c r="C196" s="1"/>
      <c r="D196" s="1"/>
      <c r="E196" s="1"/>
      <c r="F196" s="1"/>
    </row>
    <row r="197" ht="15.75" customHeight="1">
      <c r="A197" s="1"/>
      <c r="B197" s="1"/>
      <c r="C197" s="1"/>
      <c r="D197" s="1"/>
      <c r="E197" s="1"/>
      <c r="F197" s="1"/>
    </row>
    <row r="198" ht="15.75" customHeight="1">
      <c r="A198" s="1"/>
      <c r="B198" s="1"/>
      <c r="C198" s="1"/>
      <c r="D198" s="1"/>
      <c r="E198" s="1"/>
      <c r="F198" s="1"/>
    </row>
    <row r="199" ht="15.75" customHeight="1">
      <c r="A199" s="1"/>
      <c r="B199" s="1"/>
      <c r="C199" s="1"/>
      <c r="D199" s="1"/>
      <c r="E199" s="1"/>
      <c r="F199" s="1"/>
    </row>
    <row r="200" ht="15.75" customHeight="1">
      <c r="A200" s="1"/>
      <c r="B200" s="1"/>
      <c r="C200" s="1"/>
      <c r="D200" s="1"/>
      <c r="E200" s="1"/>
      <c r="F200" s="1"/>
    </row>
    <row r="201" ht="15.75" customHeight="1">
      <c r="A201" s="1"/>
      <c r="B201" s="1"/>
      <c r="C201" s="1"/>
      <c r="D201" s="1"/>
      <c r="E201" s="1"/>
      <c r="F201" s="1"/>
    </row>
    <row r="202" ht="15.75" customHeight="1">
      <c r="A202" s="1"/>
      <c r="B202" s="1"/>
      <c r="C202" s="1"/>
      <c r="D202" s="1"/>
      <c r="E202" s="1"/>
      <c r="F202" s="1"/>
    </row>
    <row r="203" ht="15.75" customHeight="1">
      <c r="A203" s="1"/>
      <c r="B203" s="1"/>
      <c r="C203" s="1"/>
      <c r="D203" s="1"/>
      <c r="E203" s="1"/>
      <c r="F203" s="1"/>
    </row>
    <row r="204" ht="15.75" customHeight="1">
      <c r="A204" s="1"/>
      <c r="B204" s="1"/>
      <c r="C204" s="1"/>
      <c r="D204" s="1"/>
      <c r="E204" s="1"/>
      <c r="F204" s="1"/>
    </row>
    <row r="205" ht="15.75" customHeight="1">
      <c r="A205" s="1"/>
      <c r="B205" s="1"/>
      <c r="C205" s="1"/>
      <c r="D205" s="1"/>
      <c r="E205" s="1"/>
      <c r="F205" s="1"/>
    </row>
    <row r="206" ht="15.75" customHeight="1">
      <c r="A206" s="1"/>
      <c r="B206" s="1"/>
      <c r="C206" s="1"/>
      <c r="D206" s="1"/>
      <c r="E206" s="1"/>
      <c r="F206" s="1"/>
    </row>
    <row r="207" ht="15.75" customHeight="1">
      <c r="A207" s="1"/>
      <c r="B207" s="1"/>
      <c r="C207" s="1"/>
      <c r="D207" s="1"/>
      <c r="E207" s="1"/>
      <c r="F207" s="1"/>
    </row>
    <row r="208" ht="15.75" customHeight="1">
      <c r="A208" s="1"/>
      <c r="B208" s="1"/>
      <c r="C208" s="1"/>
      <c r="D208" s="1"/>
      <c r="E208" s="1"/>
      <c r="F208" s="1"/>
    </row>
    <row r="209" ht="15.75" customHeight="1">
      <c r="A209" s="1"/>
      <c r="B209" s="1"/>
      <c r="C209" s="1"/>
      <c r="D209" s="1"/>
      <c r="E209" s="1"/>
      <c r="F209" s="1"/>
    </row>
    <row r="210" ht="15.75" customHeight="1">
      <c r="A210" s="1"/>
      <c r="B210" s="1"/>
      <c r="C210" s="1"/>
      <c r="D210" s="1"/>
      <c r="E210" s="1"/>
      <c r="F210" s="1"/>
    </row>
    <row r="211" ht="15.75" customHeight="1">
      <c r="A211" s="1"/>
      <c r="B211" s="1"/>
      <c r="C211" s="1"/>
      <c r="D211" s="1"/>
      <c r="E211" s="1"/>
      <c r="F211" s="1"/>
    </row>
    <row r="212" ht="15.75" customHeight="1">
      <c r="A212" s="1"/>
      <c r="B212" s="1"/>
      <c r="C212" s="1"/>
      <c r="D212" s="1"/>
      <c r="E212" s="1"/>
      <c r="F212" s="1"/>
    </row>
    <row r="213" ht="15.75" customHeight="1">
      <c r="A213" s="1"/>
      <c r="B213" s="1"/>
      <c r="C213" s="1"/>
      <c r="D213" s="1"/>
      <c r="E213" s="1"/>
      <c r="F213" s="1"/>
    </row>
    <row r="214" ht="15.75" customHeight="1">
      <c r="A214" s="1"/>
      <c r="B214" s="1"/>
      <c r="C214" s="1"/>
      <c r="D214" s="1"/>
      <c r="E214" s="1"/>
      <c r="F214" s="1"/>
    </row>
    <row r="215" ht="15.75" customHeight="1">
      <c r="A215" s="1"/>
      <c r="B215" s="1"/>
      <c r="C215" s="1"/>
      <c r="D215" s="1"/>
      <c r="E215" s="1"/>
      <c r="F215" s="1"/>
    </row>
    <row r="216" ht="15.75" customHeight="1">
      <c r="A216" s="1"/>
      <c r="B216" s="1"/>
      <c r="C216" s="1"/>
      <c r="D216" s="1"/>
      <c r="E216" s="1"/>
      <c r="F216" s="1"/>
    </row>
    <row r="217" ht="15.75" customHeight="1">
      <c r="A217" s="1"/>
      <c r="B217" s="1"/>
      <c r="C217" s="1"/>
      <c r="D217" s="1"/>
      <c r="E217" s="1"/>
      <c r="F217" s="1"/>
    </row>
    <row r="218" ht="15.75" customHeight="1">
      <c r="A218" s="1"/>
      <c r="B218" s="1"/>
      <c r="C218" s="1"/>
      <c r="D218" s="1"/>
      <c r="E218" s="1"/>
      <c r="F218" s="1"/>
    </row>
    <row r="219" ht="15.75" customHeight="1">
      <c r="A219" s="1"/>
      <c r="B219" s="1"/>
      <c r="C219" s="1"/>
      <c r="D219" s="1"/>
      <c r="E219" s="1"/>
      <c r="F219" s="1"/>
    </row>
    <row r="220" ht="15.75" customHeight="1">
      <c r="A220" s="1"/>
      <c r="B220" s="1"/>
      <c r="C220" s="1"/>
      <c r="D220" s="1"/>
      <c r="E220" s="1"/>
      <c r="F220" s="1"/>
    </row>
    <row r="221" ht="15.75" customHeight="1">
      <c r="A221" s="1"/>
      <c r="B221" s="1"/>
      <c r="C221" s="1"/>
      <c r="D221" s="1"/>
      <c r="E221" s="1"/>
      <c r="F221" s="1"/>
    </row>
    <row r="222" ht="15.75" customHeight="1">
      <c r="A222" s="1"/>
      <c r="B222" s="1"/>
      <c r="C222" s="1"/>
      <c r="D222" s="1"/>
      <c r="E222" s="1"/>
      <c r="F222" s="1"/>
    </row>
    <row r="223" ht="15.75" customHeight="1">
      <c r="A223" s="1"/>
      <c r="B223" s="1"/>
      <c r="C223" s="1"/>
      <c r="D223" s="1"/>
      <c r="E223" s="1"/>
      <c r="F223" s="1"/>
    </row>
    <row r="224" ht="15.75" customHeight="1">
      <c r="A224" s="1"/>
      <c r="B224" s="1"/>
      <c r="C224" s="1"/>
      <c r="D224" s="1"/>
      <c r="E224" s="1"/>
      <c r="F224" s="1"/>
    </row>
    <row r="225" ht="15.75" customHeight="1">
      <c r="A225" s="1"/>
      <c r="B225" s="1"/>
      <c r="C225" s="1"/>
      <c r="D225" s="1"/>
      <c r="E225" s="1"/>
      <c r="F225" s="1"/>
    </row>
    <row r="226" ht="15.75" customHeight="1">
      <c r="A226" s="1"/>
      <c r="B226" s="1"/>
      <c r="C226" s="1"/>
      <c r="D226" s="1"/>
      <c r="E226" s="1"/>
      <c r="F226" s="1"/>
    </row>
    <row r="227" ht="15.75" customHeight="1">
      <c r="A227" s="1"/>
      <c r="B227" s="1"/>
      <c r="C227" s="1"/>
      <c r="D227" s="1"/>
      <c r="E227" s="1"/>
      <c r="F227" s="1"/>
    </row>
    <row r="228" ht="15.75" customHeight="1">
      <c r="A228" s="1"/>
      <c r="B228" s="1"/>
      <c r="C228" s="1"/>
      <c r="D228" s="1"/>
      <c r="E228" s="1"/>
      <c r="F228" s="1"/>
    </row>
    <row r="229" ht="15.75" customHeight="1">
      <c r="A229" s="1"/>
      <c r="B229" s="1"/>
      <c r="C229" s="1"/>
      <c r="D229" s="1"/>
      <c r="E229" s="1"/>
      <c r="F229" s="1"/>
    </row>
    <row r="230" ht="15.75" customHeight="1">
      <c r="A230" s="1"/>
      <c r="B230" s="1"/>
      <c r="C230" s="1"/>
      <c r="D230" s="1"/>
      <c r="E230" s="1"/>
      <c r="F230" s="1"/>
    </row>
    <row r="231" ht="15.75" customHeight="1">
      <c r="A231" s="1"/>
      <c r="B231" s="1"/>
      <c r="C231" s="1"/>
      <c r="D231" s="1"/>
      <c r="E231" s="1"/>
      <c r="F231" s="1"/>
    </row>
    <row r="232" ht="15.75" customHeight="1">
      <c r="A232" s="1"/>
      <c r="B232" s="1"/>
      <c r="C232" s="1"/>
      <c r="D232" s="1"/>
      <c r="E232" s="1"/>
      <c r="F232" s="1"/>
    </row>
    <row r="233" ht="15.75" customHeight="1">
      <c r="A233" s="1"/>
      <c r="B233" s="1"/>
      <c r="C233" s="1"/>
      <c r="D233" s="1"/>
      <c r="E233" s="1"/>
      <c r="F233" s="1"/>
    </row>
    <row r="234" ht="15.75" customHeight="1">
      <c r="A234" s="1"/>
      <c r="B234" s="1"/>
      <c r="C234" s="1"/>
      <c r="D234" s="1"/>
      <c r="E234" s="1"/>
      <c r="F234" s="1"/>
    </row>
    <row r="235" ht="15.75" customHeight="1">
      <c r="A235" s="1"/>
      <c r="B235" s="1"/>
      <c r="C235" s="1"/>
      <c r="D235" s="1"/>
      <c r="E235" s="1"/>
      <c r="F235" s="1"/>
    </row>
    <row r="236" ht="15.75" customHeight="1">
      <c r="A236" s="1"/>
      <c r="B236" s="1"/>
      <c r="C236" s="1"/>
      <c r="D236" s="1"/>
      <c r="E236" s="1"/>
      <c r="F236" s="1"/>
    </row>
    <row r="237" ht="15.75" customHeight="1">
      <c r="A237" s="1"/>
      <c r="B237" s="1"/>
      <c r="C237" s="1"/>
      <c r="D237" s="1"/>
      <c r="E237" s="1"/>
      <c r="F237" s="1"/>
    </row>
    <row r="238" ht="15.75" customHeight="1">
      <c r="A238" s="1"/>
      <c r="B238" s="1"/>
      <c r="C238" s="1"/>
      <c r="D238" s="1"/>
      <c r="E238" s="1"/>
      <c r="F238" s="1"/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</sheetData>
  <drawing r:id="rId1"/>
</worksheet>
</file>