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Stories" sheetId="1" state="visible" r:id="rId2"/>
    <sheet name="Analysis" sheetId="2" state="visible" r:id="rId3"/>
  </sheets>
  <definedNames>
    <definedName function="false" hidden="false" localSheetId="0" name="Z_0FFCA20D_E31F_4E08_ACED_CC423671AF90_.wvu.FilterData" vbProcedure="false">'User Stories'!$C$1:$F$22</definedName>
    <definedName function="false" hidden="false" localSheetId="0" name="Z_2E0EBE59_E961_4FA5_82E1_3C934236409C_.wvu.FilterData" vbProcedure="false">'User Stories'!$C$1:$F$22</definedName>
    <definedName function="false" hidden="false" localSheetId="0" name="Z_3F75BEF1_AA2F_4CA1_AFA2_C3991A6EABDB_.wvu.FilterData" vbProcedure="false">'User Stories'!$C$1:$F$22</definedName>
    <definedName function="false" hidden="false" localSheetId="0" name="Z_437DBE7D_8ABF_42AD_AE57_C8AA62AD7A88_.wvu.FilterData" vbProcedure="false">#REF!</definedName>
    <definedName function="false" hidden="false" localSheetId="0" name="Z_EB691F1A_FA41_4AE4_AFFF_5CB3A53B41F7_.wvu.FilterDat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<sst xmlns="http://schemas.openxmlformats.org/spreadsheetml/2006/main" count="164" uniqueCount="88">
  <si>
    <t xml:space="preserve"> EPIC</t>
  </si>
  <si>
    <t xml:space="preserve"> USER STORY</t>
  </si>
  <si>
    <t xml:space="preserve">PRIORITY</t>
  </si>
  <si>
    <t xml:space="preserve"> VALUE</t>
  </si>
  <si>
    <t xml:space="preserve"> RISK</t>
  </si>
  <si>
    <t xml:space="preserve">ESTIMATE</t>
  </si>
  <si>
    <t xml:space="preserve">ACCEPTANCE</t>
  </si>
  <si>
    <t xml:space="preserve">PRIORITY(INT)</t>
  </si>
  <si>
    <t xml:space="preserve">VALUE(INT)</t>
  </si>
  <si>
    <t xml:space="preserve">RISK(INT)</t>
  </si>
  <si>
    <t xml:space="preserve">PRIORITY(INV)</t>
  </si>
  <si>
    <t xml:space="preserve">VALUE(INV)</t>
  </si>
  <si>
    <t xml:space="preserve">RISK(INV)</t>
  </si>
  <si>
    <t xml:space="preserve">THEME(Sp)</t>
  </si>
  <si>
    <t xml:space="preserve">FEATURE(Sp)</t>
  </si>
  <si>
    <t xml:space="preserve">RELEASE(S)</t>
  </si>
  <si>
    <t xml:space="preserve">ROW(S)</t>
  </si>
  <si>
    <t xml:space="preserve">Nation selection</t>
  </si>
  <si>
    <t xml:space="preserve">As a citizen, I want to select  the nation related to my legal citizenship, so that I can navigate in the page hosted by that nation</t>
  </si>
  <si>
    <t xml:space="preserve">4 Low</t>
  </si>
  <si>
    <t xml:space="preserve">LG</t>
  </si>
  <si>
    <t xml:space="preserve">The user should see a button to change nation</t>
  </si>
  <si>
    <t xml:space="preserve">Citizen registration</t>
  </si>
  <si>
    <t xml:space="preserve">As a citizen, I want to register myself in the page hosted by the nation related to my legal citizenship, so that I can authenticate myself in the future</t>
  </si>
  <si>
    <t xml:space="preserve">3 Med</t>
  </si>
  <si>
    <t xml:space="preserve">The user should be able to do the registration in the site</t>
  </si>
  <si>
    <t xml:space="preserve">Citizen authentication</t>
  </si>
  <si>
    <t xml:space="preserve">As a citizen, I want to authenticate myself in the the page hosted by the nation related to my legal citizenship, so that I can access the national service</t>
  </si>
  <si>
    <t xml:space="preserve">MD</t>
  </si>
  <si>
    <t xml:space="preserve">The user should be able to do the authentication in the site</t>
  </si>
  <si>
    <t xml:space="preserve">Nation representative authentication</t>
  </si>
  <si>
    <t xml:space="preserve">As a nation representative, I want to authenticate myself in the context of my nation, so that I can manage the national service</t>
  </si>
  <si>
    <t xml:space="preserve">The nation representative should be able to do the authentication in the site</t>
  </si>
  <si>
    <t xml:space="preserve">Citizen personal area</t>
  </si>
  <si>
    <t xml:space="preserve">As a citizen, I want to have a personal area displaying the possible services, so that I can choose a service (referendum, survey, information)</t>
  </si>
  <si>
    <t xml:space="preserve">2 Med</t>
  </si>
  <si>
    <t xml:space="preserve">After logging in with correct credentials the user must be able to see the user panel.</t>
  </si>
  <si>
    <t xml:space="preserve">Supporting number at nation side</t>
  </si>
  <si>
    <t xml:space="preserve">As a nation representative, I want to keep track of the number of supporting citizens in the context of a certain referendum idea, so that I can decide if declare or not the referendum, on the base of a certain threshold </t>
  </si>
  <si>
    <t xml:space="preserve">XSM</t>
  </si>
  <si>
    <t xml:space="preserve">After logging out the user should only be able to see the referendum and several info.</t>
  </si>
  <si>
    <t xml:space="preserve">Supporting number at citizen side</t>
  </si>
  <si>
    <t xml:space="preserve">As a citizen, I want to see the number of supporting citizens in the context of a certain referendum idea, so that I can be informed about the evolution of the referendum idea support</t>
  </si>
  <si>
    <t xml:space="preserve">The user citizen should see the number of voters for each referendum</t>
  </si>
  <si>
    <t xml:space="preserve">Supported referendum acceptance notification</t>
  </si>
  <si>
    <t xml:space="preserve">As a citizen, I want to receive a notification when a supported national referendum idea has reached the 1% threshold, so that I can know it has been accepted</t>
  </si>
  <si>
    <t xml:space="preserve">The user citizen should see the number of voters for each accepted referendum</t>
  </si>
  <si>
    <t xml:space="preserve">National referendum declaration</t>
  </si>
  <si>
    <t xml:space="preserve">As a nation representative, I want to declare a new national referendum, constituted by one question with "Yes" or "No" answer, so that I can obtain votes from citizens of my nation</t>
  </si>
  <si>
    <t xml:space="preserve">It should be possible to declare a new referendum (by the national representative)</t>
  </si>
  <si>
    <t xml:space="preserve">European referendum idea (consensus)</t>
  </si>
  <si>
    <t xml:space="preserve">As a nation representative, I want to propose an idea for an European referendum to other European nations, so that it can be proposed to all European citizens</t>
  </si>
  <si>
    <t xml:space="preserve">1 High</t>
  </si>
  <si>
    <t xml:space="preserve">The  national representative should be able to write to the other nations</t>
  </si>
  <si>
    <t xml:space="preserve">European referendum declaration</t>
  </si>
  <si>
    <t xml:space="preserve">As a nation representative, I want to declare a new accepted European referendum, constituted by one question with "Yes" or "No" answer, so that I can obtain votes from citizens of my nation</t>
  </si>
  <si>
    <t xml:space="preserve">It should be possible to declare a new European referendum (by the national representative)</t>
  </si>
  <si>
    <t xml:space="preserve">Referendum display</t>
  </si>
  <si>
    <t xml:space="preserve">As a citizen, I want to see the list of all referendums declared by my nation, distinguished between national ones and European ones, so that I can vote</t>
  </si>
  <si>
    <t xml:space="preserve">After logging out the user should be able to see the display with all the referendum</t>
  </si>
  <si>
    <t xml:space="preserve">Nation referendum notification</t>
  </si>
  <si>
    <t xml:space="preserve">As a nation representative, I want to notify the citizens of my nation about a new declared referendum, so that I can inform them</t>
  </si>
  <si>
    <t xml:space="preserve">SM</t>
  </si>
  <si>
    <t xml:space="preserve">The national representative should receive the notification to obtain the new referendum, you see it doing the get on the database</t>
  </si>
  <si>
    <t xml:space="preserve">Citizen referendum notification</t>
  </si>
  <si>
    <t xml:space="preserve">As a citizen, I want to be notified by my nation about a new declared referendum, so that I can be up to date</t>
  </si>
  <si>
    <t xml:space="preserve">The  citizen should receive the notification to obtain the new referendum, you see it doing the get on the database</t>
  </si>
  <si>
    <t xml:space="preserve">Citizen referendum vote</t>
  </si>
  <si>
    <t xml:space="preserve">As a citizen, I want to vote in a referendum declared by my nation, so that I can express my opinion</t>
  </si>
  <si>
    <t xml:space="preserve">The citizen should be able to vote in a referendum</t>
  </si>
  <si>
    <t xml:space="preserve">Referendum results at nation side</t>
  </si>
  <si>
    <t xml:space="preserve">As a nation representative, I want to see the results of a declared referendum, so that I can take relative measures</t>
  </si>
  <si>
    <t xml:space="preserve">The citizen should be able to see the results of the referendum</t>
  </si>
  <si>
    <t xml:space="preserve">Referendum results at citizen site</t>
  </si>
  <si>
    <t xml:space="preserve">As a citizen, I want to see the results of a referendum declared by my nation, so that I can know the outcome</t>
  </si>
  <si>
    <t xml:space="preserve">The national representative should be able to see the results of the referendum</t>
  </si>
  <si>
    <t xml:space="preserve">European referendum ideas display (consensus)</t>
  </si>
  <si>
    <t xml:space="preserve">As a nation representative, I want to see all current European referendum ideas, so that I can know other nations opinions</t>
  </si>
  <si>
    <t xml:space="preserve">In the supervisor panel, between the classical statistics you must see also a map with requests' location as markers.</t>
  </si>
  <si>
    <t xml:space="preserve">European referendum idea support (consensus)</t>
  </si>
  <si>
    <t xml:space="preserve">As a nation representative, I want to support or reject an idea of European referendum, so that the idea can be effectively proposed or not to European citizens</t>
  </si>
  <si>
    <t xml:space="preserve">the national representative should  be able to see the display with all the idea for the European referendum, so vote for the first consensus</t>
  </si>
  <si>
    <t xml:space="preserve">European referendum idea result (consensus)</t>
  </si>
  <si>
    <t xml:space="preserve">As a nation representative, I want to see the final result of the supporting process related to an European referendum idea, so that I can know it has been accepted</t>
  </si>
  <si>
    <t xml:space="preserve">the national representative should  be able to see the display with all the idea result for the European referendum, so allowing citizen to vote for the second consensus</t>
  </si>
  <si>
    <t xml:space="preserve">European referendum result</t>
  </si>
  <si>
    <t xml:space="preserve">As a nation representative, I want to see the final result of the voting process related to an European referendum, so that I can apply it if it has been approved by European citizens</t>
  </si>
  <si>
    <t xml:space="preserve">The national representative should be able to see the results of the consensus referendum (first and second)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</si>
</sst>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EFEFEF"/>
      <name val="Helvetica Neue"/>
      <family val="0"/>
      <charset val="1"/>
    </font>
    <font>
      <sz val="6"/>
      <color rgb="FFD9D9D9"/>
      <name val="Helvetica Neue"/>
      <family val="0"/>
      <charset val="1"/>
    </font>
    <font>
      <sz val="6"/>
      <color rgb="FFD9D9D9"/>
      <name val="Inconsolata"/>
      <family val="0"/>
      <charset val="1"/>
    </font>
    <font>
      <b val="true"/>
      <sz val="8"/>
      <color rgb="FF434343"/>
      <name val="Helvetica Neue"/>
      <family val="0"/>
      <charset val="1"/>
    </font>
    <font>
      <sz val="8"/>
      <name val="Helvetica Neue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dotted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5"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93C47D"/>
        </patternFill>
      </fill>
    </dxf>
    <dxf>
      <font>
        <color rgb="FFFFFFFF"/>
      </font>
      <fill>
        <patternFill>
          <bgColor rgb="FFB6D7A8"/>
        </patternFill>
      </fill>
    </dxf>
    <dxf>
      <font>
        <color rgb="FF666666"/>
      </font>
      <fill>
        <patternFill>
          <bgColor rgb="FFD9EAD3"/>
        </patternFill>
      </fill>
    </dxf>
    <dxf>
      <font>
        <color rgb="FFFFFFFF"/>
      </font>
      <fill>
        <patternFill>
          <bgColor rgb="FFE06666"/>
        </patternFill>
      </fill>
    </dxf>
    <dxf>
      <font>
        <color rgb="FFFFFFFF"/>
      </font>
      <fill>
        <patternFill>
          <bgColor rgb="FFEA9999"/>
        </patternFill>
      </fill>
    </dxf>
    <dxf>
      <font>
        <color rgb="FF666666"/>
      </font>
      <fill>
        <patternFill>
          <bgColor rgb="FFF4CCCC"/>
        </patternFill>
      </fill>
    </dxf>
    <dxf>
      <fill>
        <patternFill>
          <bgColor rgb="FFEAEFF8"/>
        </patternFill>
      </fill>
    </dxf>
    <dxf>
      <fill>
        <patternFill>
          <bgColor rgb="FFE9F1E7"/>
        </patternFill>
      </fill>
    </dxf>
    <dxf>
      <fill>
        <patternFill>
          <bgColor rgb="FFF9EFEF"/>
        </patternFill>
      </fill>
    </dxf>
    <dxf>
      <font>
        <color rgb="FFFFFFFF"/>
      </font>
      <fill>
        <patternFill>
          <bgColor rgb="FFCC0000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390C24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D9D9D9"/>
      <rgbColor rgb="FFFF00FF"/>
      <rgbColor rgb="FFFDF5FF"/>
      <rgbColor rgb="FF800000"/>
      <rgbColor rgb="FF008000"/>
      <rgbColor rgb="FF000080"/>
      <rgbColor rgb="FFF7E9EF"/>
      <rgbColor rgb="FF7A1C4A"/>
      <rgbColor rgb="FF008080"/>
      <rgbColor rgb="FFB7B7B7"/>
      <rgbColor rgb="FFCA80A6"/>
      <rgbColor rgb="FF6D9EEB"/>
      <rgbColor rgb="FF9B4770"/>
      <rgbColor rgb="FFF3F3F3"/>
      <rgbColor rgb="FFEAEFF8"/>
      <rgbColor rgb="FF541235"/>
      <rgbColor rgb="FFE06666"/>
      <rgbColor rgb="FF0066CC"/>
      <rgbColor rgb="FFC9DAF8"/>
      <rgbColor rgb="FF000080"/>
      <rgbColor rgb="FFFF00FF"/>
      <rgbColor rgb="FFF1E3E9"/>
      <rgbColor rgb="FF00FFFF"/>
      <rgbColor rgb="FF800080"/>
      <rgbColor rgb="FF800000"/>
      <rgbColor rgb="FF008080"/>
      <rgbColor rgb="FF0000FF"/>
      <rgbColor rgb="FF00CCFF"/>
      <rgbColor rgb="FFE9F1E7"/>
      <rgbColor rgb="FFD9EAD3"/>
      <rgbColor rgb="FFF9EFEF"/>
      <rgbColor rgb="FFA4C2F4"/>
      <rgbColor rgb="FFEA9999"/>
      <rgbColor rgb="FFDCAAC6"/>
      <rgbColor rgb="FFF4CCCC"/>
      <rgbColor rgb="FF3C78D8"/>
      <rgbColor rgb="FFCCCCCC"/>
      <rgbColor rgb="FF93C47D"/>
      <rgbColor rgb="FFB6D7A8"/>
      <rgbColor rgb="FFEDB8D2"/>
      <rgbColor rgb="FFF3D9E4"/>
      <rgbColor rgb="FF666666"/>
      <rgbColor rgb="FFCEA0B6"/>
      <rgbColor rgb="FF003366"/>
      <rgbColor rgb="FFEFEFEF"/>
      <rgbColor rgb="FF003300"/>
      <rgbColor rgb="FF390C24"/>
      <rgbColor rgb="FFAD507E"/>
      <rgbColor rgb="FFA64D79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C78D8"/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T19" activeCellId="0" sqref="T1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60.63"/>
    <col collapsed="false" customWidth="true" hidden="false" outlineLevel="0" max="6" min="3" style="0" width="9.51"/>
    <col collapsed="false" customWidth="true" hidden="false" outlineLevel="0" max="7" min="7" style="0" width="27.25"/>
    <col collapsed="false" customWidth="true" hidden="true" outlineLevel="0" max="17" min="8" style="0" width="7.63"/>
    <col collapsed="false" customWidth="true" hidden="false" outlineLevel="0" max="1024" min="1022" style="0" width="11.52"/>
  </cols>
  <sheetData>
    <row r="1" customFormat="false" ht="2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7" t="s">
        <v>16</v>
      </c>
    </row>
    <row r="2" customFormat="false" ht="34.3" hidden="false" customHeight="true" outlineLevel="0" collapsed="false">
      <c r="A2" s="8" t="s">
        <v>17</v>
      </c>
      <c r="B2" s="9" t="s">
        <v>18</v>
      </c>
      <c r="C2" s="10" t="s">
        <v>19</v>
      </c>
      <c r="D2" s="10" t="s">
        <v>19</v>
      </c>
      <c r="E2" s="10" t="s">
        <v>19</v>
      </c>
      <c r="F2" s="11" t="s">
        <v>20</v>
      </c>
      <c r="G2" s="12" t="s">
        <v>21</v>
      </c>
      <c r="H2" s="13" t="n">
        <f aca="false">IF(C2="1 High",1,IF(C2="2 Med",2,IF(C2="3 Med",3,IF(C2="4 Low",4,""))))</f>
        <v>4</v>
      </c>
      <c r="I2" s="14" t="n">
        <f aca="false">IF(D2="1 High",1,IF(D2="2 Med",2,IF(D2="3 Med",3,IF(D2="4 Low",4,""))))</f>
        <v>4</v>
      </c>
      <c r="J2" s="13" t="n">
        <f aca="false">IF(E2="1 High",1,IF(E2="2 Med",2,IF(E2="3 Med",3,IF(E2="4 Low",4,""))))</f>
        <v>4</v>
      </c>
      <c r="K2" s="13" t="n">
        <f aca="false">IF(C2="1 High",4,IF(C2="2 Med",3,IF(C2="3 Med",2,IF(C2="4 Low",1,""))))</f>
        <v>1</v>
      </c>
      <c r="L2" s="13" t="n">
        <f aca="false">IF(D2="1 High",4,IF(D2="2 Med",3,IF(D2="3 Med",2,IF(D2="4 Low",1,""))))</f>
        <v>1</v>
      </c>
      <c r="M2" s="13" t="n">
        <f aca="false">IF(E2="1 High",4,IF(E2="2 Med",3,IF(E2="3 Med",2,IF(E2="4 Low",1,""))))</f>
        <v>1</v>
      </c>
      <c r="N2" s="15" t="str">
        <f aca="false">IFERROR(__xludf.dummyfunction("IF(ISNUMBER(FIND("":"",A2)),SPLIT(A2,"":""),"""")"),"")</f>
        <v/>
      </c>
      <c r="O2" s="15"/>
      <c r="P2" s="16" t="e">
        <f aca="false">IF(#REF!="MVP","0.0 MVP",#REF!)</f>
        <v>#REF!</v>
      </c>
      <c r="Q2" s="17" t="n">
        <f aca="false">IF(NOT(ISBLANK(B2)),ROW(),"")</f>
        <v>2</v>
      </c>
    </row>
    <row r="3" customFormat="false" ht="33.55" hidden="false" customHeight="true" outlineLevel="0" collapsed="false">
      <c r="A3" s="8" t="s">
        <v>22</v>
      </c>
      <c r="B3" s="9" t="s">
        <v>23</v>
      </c>
      <c r="C3" s="10" t="s">
        <v>24</v>
      </c>
      <c r="D3" s="10" t="s">
        <v>24</v>
      </c>
      <c r="E3" s="10" t="s">
        <v>24</v>
      </c>
      <c r="F3" s="11" t="s">
        <v>20</v>
      </c>
      <c r="G3" s="12" t="s">
        <v>25</v>
      </c>
      <c r="H3" s="13" t="n">
        <f aca="false">IF(C3="1 High",1,IF(C3="2 Med",2,IF(C3="3 Med",3,IF(C3="4 Low",4,""))))</f>
        <v>3</v>
      </c>
      <c r="I3" s="14" t="n">
        <f aca="false">IF(D3="1 High",1,IF(D3="2 Med",2,IF(D3="3 Med",3,IF(D3="4 Low",4,""))))</f>
        <v>3</v>
      </c>
      <c r="J3" s="13" t="n">
        <f aca="false">IF(E3="1 High",1,IF(E3="2 Med",2,IF(E3="3 Med",3,IF(E3="4 Low",4,""))))</f>
        <v>3</v>
      </c>
      <c r="K3" s="13" t="n">
        <f aca="false">IF(C3="1 High",4,IF(C3="2 Med",3,IF(C3="3 Med",2,IF(C3="4 Low",1,""))))</f>
        <v>2</v>
      </c>
      <c r="L3" s="13" t="n">
        <f aca="false">IF(D3="1 High",4,IF(D3="2 Med",3,IF(D3="3 Med",2,IF(D3="4 Low",1,""))))</f>
        <v>2</v>
      </c>
      <c r="M3" s="13" t="n">
        <f aca="false">IF(E3="1 High",4,IF(E3="2 Med",3,IF(E3="3 Med",2,IF(E3="4 Low",1,""))))</f>
        <v>2</v>
      </c>
      <c r="N3" s="15" t="str">
        <f aca="false">IFERROR(__xludf.dummyfunction("IF(ISNUMBER(FIND("":"",A3)),SPLIT(A3,"":""),"""")"),"")</f>
        <v/>
      </c>
      <c r="O3" s="15"/>
      <c r="P3" s="16" t="e">
        <f aca="false">IF(#REF!="MVP","0.0 MVP",#REF!)</f>
        <v>#REF!</v>
      </c>
      <c r="Q3" s="17" t="n">
        <f aca="false">IF(NOT(ISBLANK(B3)),ROW(),"")</f>
        <v>3</v>
      </c>
    </row>
    <row r="4" customFormat="false" ht="38.05" hidden="false" customHeight="true" outlineLevel="0" collapsed="false">
      <c r="A4" s="8" t="s">
        <v>26</v>
      </c>
      <c r="B4" s="9" t="s">
        <v>27</v>
      </c>
      <c r="C4" s="10" t="s">
        <v>24</v>
      </c>
      <c r="D4" s="10" t="s">
        <v>24</v>
      </c>
      <c r="E4" s="10" t="s">
        <v>24</v>
      </c>
      <c r="F4" s="11" t="s">
        <v>28</v>
      </c>
      <c r="G4" s="12" t="s">
        <v>29</v>
      </c>
      <c r="H4" s="13" t="n">
        <f aca="false">IF(C4="1 High",1,IF(C4="2 Med",2,IF(C4="3 Med",3,IF(C4="4 Low",4,""))))</f>
        <v>3</v>
      </c>
      <c r="I4" s="14" t="n">
        <f aca="false">IF(D4="1 High",1,IF(D4="2 Med",2,IF(D4="3 Med",3,IF(D4="4 Low",4,""))))</f>
        <v>3</v>
      </c>
      <c r="J4" s="13" t="n">
        <f aca="false">IF(E4="1 High",1,IF(E4="2 Med",2,IF(E4="3 Med",3,IF(E4="4 Low",4,""))))</f>
        <v>3</v>
      </c>
      <c r="K4" s="13" t="n">
        <f aca="false">IF(C4="1 High",4,IF(C4="2 Med",3,IF(C4="3 Med",2,IF(C4="4 Low",1,""))))</f>
        <v>2</v>
      </c>
      <c r="L4" s="13" t="n">
        <f aca="false">IF(D4="1 High",4,IF(D4="2 Med",3,IF(D4="3 Med",2,IF(D4="4 Low",1,""))))</f>
        <v>2</v>
      </c>
      <c r="M4" s="13" t="n">
        <f aca="false">IF(E4="1 High",4,IF(E4="2 Med",3,IF(E4="3 Med",2,IF(E4="4 Low",1,""))))</f>
        <v>2</v>
      </c>
      <c r="N4" s="15" t="str">
        <f aca="false">IFERROR(__xludf.dummyfunction("IF(ISNUMBER(FIND("":"",A4)),SPLIT(A4,"":""),"""")"),"")</f>
        <v/>
      </c>
      <c r="O4" s="15"/>
      <c r="P4" s="16" t="e">
        <f aca="false">IF(#REF!="MVP","0.0 MVP",#REF!)</f>
        <v>#REF!</v>
      </c>
      <c r="Q4" s="17" t="n">
        <f aca="false">IF(NOT(ISBLANK(B4)),ROW(),"")</f>
        <v>4</v>
      </c>
    </row>
    <row r="5" customFormat="false" ht="38.05" hidden="false" customHeight="true" outlineLevel="0" collapsed="false">
      <c r="A5" s="8" t="s">
        <v>30</v>
      </c>
      <c r="B5" s="9" t="s">
        <v>31</v>
      </c>
      <c r="C5" s="10" t="s">
        <v>24</v>
      </c>
      <c r="D5" s="10" t="s">
        <v>24</v>
      </c>
      <c r="E5" s="10" t="s">
        <v>24</v>
      </c>
      <c r="F5" s="11" t="s">
        <v>28</v>
      </c>
      <c r="G5" s="12" t="s">
        <v>32</v>
      </c>
      <c r="H5" s="13" t="n">
        <f aca="false">IF(C5="1 High",1,IF(C5="2 Med",2,IF(C5="3 Med",3,IF(C5="4 Low",4,""))))</f>
        <v>3</v>
      </c>
      <c r="I5" s="14" t="n">
        <f aca="false">IF(D5="1 High",1,IF(D5="2 Med",2,IF(D5="3 Med",3,IF(D5="4 Low",4,""))))</f>
        <v>3</v>
      </c>
      <c r="J5" s="13" t="n">
        <f aca="false">IF(E5="1 High",1,IF(E5="2 Med",2,IF(E5="3 Med",3,IF(E5="4 Low",4,""))))</f>
        <v>3</v>
      </c>
      <c r="K5" s="13" t="n">
        <f aca="false">IF(C5="1 High",4,IF(C5="2 Med",3,IF(C5="3 Med",2,IF(C5="4 Low",1,""))))</f>
        <v>2</v>
      </c>
      <c r="L5" s="13" t="n">
        <f aca="false">IF(D5="1 High",4,IF(D5="2 Med",3,IF(D5="3 Med",2,IF(D5="4 Low",1,""))))</f>
        <v>2</v>
      </c>
      <c r="M5" s="13" t="n">
        <f aca="false">IF(E5="1 High",4,IF(E5="2 Med",3,IF(E5="3 Med",2,IF(E5="4 Low",1,""))))</f>
        <v>2</v>
      </c>
      <c r="N5" s="15" t="str">
        <f aca="false">IFERROR(__xludf.dummyfunction("IF(ISNUMBER(FIND("":"",A5)),SPLIT(A5,"":""),"""")"),"")</f>
        <v/>
      </c>
      <c r="O5" s="15"/>
      <c r="P5" s="16" t="e">
        <f aca="false">IF(#REF!="MVP","0.0 MVP",#REF!)</f>
        <v>#REF!</v>
      </c>
      <c r="Q5" s="17" t="n">
        <f aca="false">IF(NOT(ISBLANK(B5)),ROW(),"")</f>
        <v>5</v>
      </c>
    </row>
    <row r="6" customFormat="false" ht="35.05" hidden="false" customHeight="false" outlineLevel="0" collapsed="false">
      <c r="A6" s="8" t="s">
        <v>33</v>
      </c>
      <c r="B6" s="9" t="s">
        <v>34</v>
      </c>
      <c r="C6" s="10" t="s">
        <v>35</v>
      </c>
      <c r="D6" s="10" t="s">
        <v>35</v>
      </c>
      <c r="E6" s="10" t="s">
        <v>35</v>
      </c>
      <c r="F6" s="11" t="s">
        <v>28</v>
      </c>
      <c r="G6" s="12" t="s">
        <v>36</v>
      </c>
      <c r="H6" s="13" t="n">
        <f aca="false">IF(C6="1 High",1,IF(C6="2 Med",2,IF(C6="3 Med",3,IF(C6="4 Low",4,""))))</f>
        <v>2</v>
      </c>
      <c r="I6" s="14" t="n">
        <f aca="false">IF(D6="1 High",1,IF(D6="2 Med",2,IF(D6="3 Med",3,IF(D6="4 Low",4,""))))</f>
        <v>2</v>
      </c>
      <c r="J6" s="13" t="n">
        <f aca="false">IF(E6="1 High",1,IF(E6="2 Med",2,IF(E6="3 Med",3,IF(E6="4 Low",4,""))))</f>
        <v>2</v>
      </c>
      <c r="K6" s="13" t="n">
        <f aca="false">IF(C6="1 High",4,IF(C6="2 Med",3,IF(C6="3 Med",2,IF(C6="4 Low",1,""))))</f>
        <v>3</v>
      </c>
      <c r="L6" s="13" t="n">
        <f aca="false">IF(D6="1 High",4,IF(D6="2 Med",3,IF(D6="3 Med",2,IF(D6="4 Low",1,""))))</f>
        <v>3</v>
      </c>
      <c r="M6" s="13" t="n">
        <f aca="false">IF(E6="1 High",4,IF(E6="2 Med",3,IF(E6="3 Med",2,IF(E6="4 Low",1,""))))</f>
        <v>3</v>
      </c>
      <c r="N6" s="15" t="str">
        <f aca="false">IFERROR(__xludf.dummyfunction("IF(ISNUMBER(FIND("":"",A6)),SPLIT(A6,"":""),"""")"),"")</f>
        <v/>
      </c>
      <c r="O6" s="15"/>
      <c r="P6" s="16" t="e">
        <f aca="false">IF(#REF!="MVP","0.0 MVP",#REF!)</f>
        <v>#REF!</v>
      </c>
      <c r="Q6" s="17" t="n">
        <f aca="false">IF(NOT(ISBLANK(B6)),ROW(),"")</f>
        <v>6</v>
      </c>
    </row>
    <row r="7" customFormat="false" ht="35.05" hidden="false" customHeight="false" outlineLevel="0" collapsed="false">
      <c r="A7" s="8" t="s">
        <v>37</v>
      </c>
      <c r="B7" s="9" t="s">
        <v>38</v>
      </c>
      <c r="C7" s="10" t="s">
        <v>35</v>
      </c>
      <c r="D7" s="10" t="s">
        <v>35</v>
      </c>
      <c r="E7" s="10" t="s">
        <v>35</v>
      </c>
      <c r="F7" s="11" t="s">
        <v>39</v>
      </c>
      <c r="G7" s="12" t="s">
        <v>40</v>
      </c>
      <c r="H7" s="13"/>
      <c r="I7" s="14"/>
      <c r="J7" s="13"/>
      <c r="K7" s="13"/>
      <c r="L7" s="13"/>
      <c r="M7" s="13"/>
      <c r="N7" s="15"/>
      <c r="O7" s="15"/>
      <c r="P7" s="16"/>
      <c r="Q7" s="17"/>
    </row>
    <row r="8" customFormat="false" ht="35.05" hidden="false" customHeight="false" outlineLevel="0" collapsed="false">
      <c r="A8" s="8" t="s">
        <v>41</v>
      </c>
      <c r="B8" s="9" t="s">
        <v>42</v>
      </c>
      <c r="C8" s="10" t="s">
        <v>35</v>
      </c>
      <c r="D8" s="10" t="s">
        <v>35</v>
      </c>
      <c r="E8" s="10" t="s">
        <v>35</v>
      </c>
      <c r="F8" s="11" t="s">
        <v>39</v>
      </c>
      <c r="G8" s="12" t="s">
        <v>43</v>
      </c>
      <c r="H8" s="13" t="n">
        <f aca="false">IF(C8="1 High",1,IF(C8="2 Med",2,IF(C8="3 Med",3,IF(C8="4 Low",4,""))))</f>
        <v>2</v>
      </c>
      <c r="I8" s="14" t="n">
        <f aca="false">IF(D8="1 High",1,IF(D8="2 Med",2,IF(D8="3 Med",3,IF(D8="4 Low",4,""))))</f>
        <v>2</v>
      </c>
      <c r="J8" s="13" t="n">
        <f aca="false">IF(E8="1 High",1,IF(E8="2 Med",2,IF(E8="3 Med",3,IF(E8="4 Low",4,""))))</f>
        <v>2</v>
      </c>
      <c r="K8" s="13" t="n">
        <f aca="false">IF(C8="1 High",4,IF(C8="2 Med",3,IF(C8="3 Med",2,IF(C8="4 Low",1,""))))</f>
        <v>3</v>
      </c>
      <c r="L8" s="13" t="n">
        <f aca="false">IF(D8="1 High",4,IF(D8="2 Med",3,IF(D8="3 Med",2,IF(D8="4 Low",1,""))))</f>
        <v>3</v>
      </c>
      <c r="M8" s="13" t="n">
        <f aca="false">IF(E8="1 High",4,IF(E8="2 Med",3,IF(E8="3 Med",2,IF(E8="4 Low",1,""))))</f>
        <v>3</v>
      </c>
      <c r="N8" s="15" t="str">
        <f aca="false">IFERROR(__xludf.dummyfunction("IF(ISNUMBER(FIND("":"",A8)),SPLIT(A8,"":""),"""")"),"")</f>
        <v/>
      </c>
      <c r="O8" s="15"/>
      <c r="P8" s="16" t="e">
        <f aca="false">IF(#REF!="MVP","0.0 MVP",#REF!)</f>
        <v>#REF!</v>
      </c>
      <c r="Q8" s="17" t="n">
        <f aca="false">IF(NOT(ISBLANK(B8)),ROW(),"")</f>
        <v>8</v>
      </c>
    </row>
    <row r="9" customFormat="false" ht="58.2" hidden="false" customHeight="true" outlineLevel="0" collapsed="false">
      <c r="A9" s="8" t="s">
        <v>44</v>
      </c>
      <c r="B9" s="9" t="s">
        <v>45</v>
      </c>
      <c r="C9" s="10" t="s">
        <v>24</v>
      </c>
      <c r="D9" s="10" t="s">
        <v>24</v>
      </c>
      <c r="E9" s="10" t="s">
        <v>24</v>
      </c>
      <c r="F9" s="11" t="s">
        <v>39</v>
      </c>
      <c r="G9" s="12" t="s">
        <v>46</v>
      </c>
      <c r="H9" s="13" t="n">
        <f aca="false">IF(C9="1 High",1,IF(C9="2 Med",2,IF(C9="3 Med",3,IF(C9="4 Low",4,""))))</f>
        <v>3</v>
      </c>
      <c r="I9" s="14" t="n">
        <f aca="false">IF(D9="1 High",1,IF(D9="2 Med",2,IF(D9="3 Med",3,IF(D9="4 Low",4,""))))</f>
        <v>3</v>
      </c>
      <c r="J9" s="13" t="n">
        <f aca="false">IF(E9="1 High",1,IF(E9="2 Med",2,IF(E9="3 Med",3,IF(E9="4 Low",4,""))))</f>
        <v>3</v>
      </c>
      <c r="K9" s="13" t="n">
        <f aca="false">IF(C9="1 High",4,IF(C9="2 Med",3,IF(C9="3 Med",2,IF(C9="4 Low",1,""))))</f>
        <v>2</v>
      </c>
      <c r="L9" s="13" t="n">
        <f aca="false">IF(D9="1 High",4,IF(D9="2 Med",3,IF(D9="3 Med",2,IF(D9="4 Low",1,""))))</f>
        <v>2</v>
      </c>
      <c r="M9" s="13" t="n">
        <f aca="false">IF(E9="1 High",4,IF(E9="2 Med",3,IF(E9="3 Med",2,IF(E9="4 Low",1,""))))</f>
        <v>2</v>
      </c>
      <c r="N9" s="15" t="str">
        <f aca="false">IFERROR(__xludf.dummyfunction("IF(ISNUMBER(FIND("":"",A9)),SPLIT(A9,"":""),"""")"),"")</f>
        <v/>
      </c>
      <c r="O9" s="15"/>
      <c r="P9" s="16" t="e">
        <f aca="false">IF(#REF!="MVP","0.0 MVP",#REF!)</f>
        <v>#REF!</v>
      </c>
      <c r="Q9" s="17" t="n">
        <f aca="false">IF(NOT(ISBLANK(B9)),ROW(),"")</f>
        <v>9</v>
      </c>
    </row>
    <row r="10" customFormat="false" ht="35.05" hidden="false" customHeight="false" outlineLevel="0" collapsed="false">
      <c r="A10" s="8" t="s">
        <v>47</v>
      </c>
      <c r="B10" s="9" t="s">
        <v>48</v>
      </c>
      <c r="C10" s="10" t="s">
        <v>24</v>
      </c>
      <c r="D10" s="10" t="s">
        <v>24</v>
      </c>
      <c r="E10" s="10" t="s">
        <v>24</v>
      </c>
      <c r="F10" s="11" t="s">
        <v>39</v>
      </c>
      <c r="G10" s="12" t="s">
        <v>49</v>
      </c>
      <c r="H10" s="13" t="n">
        <f aca="false">IF(C10="1 High",1,IF(C10="2 Med",2,IF(C10="3 Med",3,IF(C10="4 Low",4,""))))</f>
        <v>3</v>
      </c>
      <c r="I10" s="14" t="n">
        <f aca="false">IF(D10="1 High",1,IF(D10="2 Med",2,IF(D10="3 Med",3,IF(D10="4 Low",4,""))))</f>
        <v>3</v>
      </c>
      <c r="J10" s="13" t="n">
        <f aca="false">IF(E10="1 High",1,IF(E10="2 Med",2,IF(E10="3 Med",3,IF(E10="4 Low",4,""))))</f>
        <v>3</v>
      </c>
      <c r="K10" s="13" t="n">
        <f aca="false">IF(C10="1 High",4,IF(C10="2 Med",3,IF(C10="3 Med",2,IF(C10="4 Low",1,""))))</f>
        <v>2</v>
      </c>
      <c r="L10" s="13" t="n">
        <f aca="false">IF(D10="1 High",4,IF(D10="2 Med",3,IF(D10="3 Med",2,IF(D10="4 Low",1,""))))</f>
        <v>2</v>
      </c>
      <c r="M10" s="13" t="n">
        <f aca="false">IF(E10="1 High",4,IF(E10="2 Med",3,IF(E10="3 Med",2,IF(E10="4 Low",1,""))))</f>
        <v>2</v>
      </c>
      <c r="N10" s="15" t="str">
        <f aca="false">IFERROR(__xludf.dummyfunction("IF(ISNUMBER(FIND("":"",A10)),SPLIT(A10,"":""),"""")"),"")</f>
        <v/>
      </c>
      <c r="O10" s="15"/>
      <c r="P10" s="16" t="e">
        <f aca="false">IF(#REF!="MVP","0.0 MVP",#REF!)</f>
        <v>#REF!</v>
      </c>
      <c r="Q10" s="17" t="n">
        <f aca="false">IF(NOT(ISBLANK(B10)),ROW(),"")</f>
        <v>10</v>
      </c>
    </row>
    <row r="11" customFormat="false" ht="60.4" hidden="false" customHeight="true" outlineLevel="0" collapsed="false">
      <c r="A11" s="8" t="s">
        <v>50</v>
      </c>
      <c r="B11" s="9" t="s">
        <v>51</v>
      </c>
      <c r="C11" s="10" t="s">
        <v>52</v>
      </c>
      <c r="D11" s="10" t="s">
        <v>52</v>
      </c>
      <c r="E11" s="10" t="s">
        <v>52</v>
      </c>
      <c r="F11" s="11" t="s">
        <v>28</v>
      </c>
      <c r="G11" s="12" t="s">
        <v>53</v>
      </c>
      <c r="H11" s="13" t="n">
        <f aca="false">IF(C11="1 High",1,IF(C11="2 Med",2,IF(C11="3 Med",3,IF(C11="4 Low",4,""))))</f>
        <v>1</v>
      </c>
      <c r="I11" s="14" t="n">
        <f aca="false">IF(D11="1 High",1,IF(D11="2 Med",2,IF(D11="3 Med",3,IF(D11="4 Low",4,""))))</f>
        <v>1</v>
      </c>
      <c r="J11" s="13" t="n">
        <f aca="false">IF(E11="1 High",1,IF(E11="2 Med",2,IF(E11="3 Med",3,IF(E11="4 Low",4,""))))</f>
        <v>1</v>
      </c>
      <c r="K11" s="13" t="n">
        <f aca="false">IF(C11="1 High",4,IF(C11="2 Med",3,IF(C11="3 Med",2,IF(C11="4 Low",1,""))))</f>
        <v>4</v>
      </c>
      <c r="L11" s="13" t="n">
        <f aca="false">IF(D11="1 High",4,IF(D11="2 Med",3,IF(D11="3 Med",2,IF(D11="4 Low",1,""))))</f>
        <v>4</v>
      </c>
      <c r="M11" s="13" t="n">
        <f aca="false">IF(E11="1 High",4,IF(E11="2 Med",3,IF(E11="3 Med",2,IF(E11="4 Low",1,""))))</f>
        <v>4</v>
      </c>
      <c r="N11" s="15" t="str">
        <f aca="false">IFERROR(__xludf.dummyfunction("IF(ISNUMBER(FIND("":"",A11)),SPLIT(A11,"":""),"""")"),"")</f>
        <v/>
      </c>
      <c r="O11" s="15"/>
      <c r="P11" s="16" t="e">
        <f aca="false">IF(#REF!="MVP","0.0 MVP",#REF!)</f>
        <v>#REF!</v>
      </c>
      <c r="Q11" s="17" t="n">
        <f aca="false">IF(NOT(ISBLANK(B11)),ROW(),"")</f>
        <v>11</v>
      </c>
    </row>
    <row r="12" customFormat="false" ht="48.5" hidden="false" customHeight="true" outlineLevel="0" collapsed="false">
      <c r="A12" s="8" t="s">
        <v>54</v>
      </c>
      <c r="B12" s="9" t="s">
        <v>55</v>
      </c>
      <c r="C12" s="10" t="s">
        <v>52</v>
      </c>
      <c r="D12" s="10" t="s">
        <v>52</v>
      </c>
      <c r="E12" s="10" t="s">
        <v>52</v>
      </c>
      <c r="F12" s="11" t="s">
        <v>39</v>
      </c>
      <c r="G12" s="12" t="s">
        <v>56</v>
      </c>
      <c r="H12" s="13" t="n">
        <f aca="false">IF(C12="1 High",1,IF(C12="2 Med",2,IF(C12="3 Med",3,IF(C12="4 Low",4,""))))</f>
        <v>1</v>
      </c>
      <c r="I12" s="14" t="n">
        <f aca="false">IF(D12="1 High",1,IF(D12="2 Med",2,IF(D12="3 Med",3,IF(D12="4 Low",4,""))))</f>
        <v>1</v>
      </c>
      <c r="J12" s="13" t="n">
        <f aca="false">IF(E12="1 High",1,IF(E12="2 Med",2,IF(E12="3 Med",3,IF(E12="4 Low",4,""))))</f>
        <v>1</v>
      </c>
      <c r="K12" s="13" t="n">
        <f aca="false">IF(C12="1 High",4,IF(C12="2 Med",3,IF(C12="3 Med",2,IF(C12="4 Low",1,""))))</f>
        <v>4</v>
      </c>
      <c r="L12" s="13" t="n">
        <f aca="false">IF(D12="1 High",4,IF(D12="2 Med",3,IF(D12="3 Med",2,IF(D12="4 Low",1,""))))</f>
        <v>4</v>
      </c>
      <c r="M12" s="13" t="n">
        <f aca="false">IF(E12="1 High",4,IF(E12="2 Med",3,IF(E12="3 Med",2,IF(E12="4 Low",1,""))))</f>
        <v>4</v>
      </c>
      <c r="N12" s="15" t="str">
        <f aca="false">IFERROR(__xludf.dummyfunction("IF(ISNUMBER(FIND("":"",A12)),SPLIT(A12,"":""),"""")"),"")</f>
        <v/>
      </c>
      <c r="O12" s="15"/>
      <c r="P12" s="16" t="e">
        <f aca="false">IF(#REF!="MVP","0.0 MVP",#REF!)</f>
        <v>#REF!</v>
      </c>
      <c r="Q12" s="17" t="n">
        <f aca="false">IF(NOT(ISBLANK(B12)),ROW(),"")</f>
        <v>12</v>
      </c>
    </row>
    <row r="13" customFormat="false" ht="51.45" hidden="false" customHeight="true" outlineLevel="0" collapsed="false">
      <c r="A13" s="8" t="s">
        <v>57</v>
      </c>
      <c r="B13" s="9" t="s">
        <v>58</v>
      </c>
      <c r="C13" s="10" t="s">
        <v>35</v>
      </c>
      <c r="D13" s="10" t="s">
        <v>35</v>
      </c>
      <c r="E13" s="10" t="s">
        <v>35</v>
      </c>
      <c r="F13" s="11" t="s">
        <v>20</v>
      </c>
      <c r="G13" s="12" t="s">
        <v>59</v>
      </c>
      <c r="H13" s="13" t="n">
        <f aca="false">IF(C13="1 High",1,IF(C13="2 Med",2,IF(C13="3 Med",3,IF(C13="4 Low",4,""))))</f>
        <v>2</v>
      </c>
      <c r="I13" s="14" t="n">
        <f aca="false">IF(D13="1 High",1,IF(D13="2 Med",2,IF(D13="3 Med",3,IF(D13="4 Low",4,""))))</f>
        <v>2</v>
      </c>
      <c r="J13" s="13" t="n">
        <f aca="false">IF(E13="1 High",1,IF(E13="2 Med",2,IF(E13="3 Med",3,IF(E13="4 Low",4,""))))</f>
        <v>2</v>
      </c>
      <c r="K13" s="13" t="n">
        <f aca="false">IF(C13="1 High",4,IF(C13="2 Med",3,IF(C13="3 Med",2,IF(C13="4 Low",1,""))))</f>
        <v>3</v>
      </c>
      <c r="L13" s="13" t="n">
        <f aca="false">IF(D13="1 High",4,IF(D13="2 Med",3,IF(D13="3 Med",2,IF(D13="4 Low",1,""))))</f>
        <v>3</v>
      </c>
      <c r="M13" s="13" t="n">
        <f aca="false">IF(E13="1 High",4,IF(E13="2 Med",3,IF(E13="3 Med",2,IF(E13="4 Low",1,""))))</f>
        <v>3</v>
      </c>
      <c r="N13" s="15" t="str">
        <f aca="false">IFERROR(__xludf.dummyfunction("IF(ISNUMBER(FIND("":"",A13)),SPLIT(A13,"":""),"""")"),"")</f>
        <v/>
      </c>
      <c r="O13" s="15"/>
      <c r="P13" s="16" t="e">
        <f aca="false">IF(#REF!="MVP","0.0 MVP",#REF!)</f>
        <v>#REF!</v>
      </c>
      <c r="Q13" s="17" t="n">
        <f aca="false">IF(NOT(ISBLANK(B13)),ROW(),"")</f>
        <v>13</v>
      </c>
    </row>
    <row r="14" customFormat="false" ht="46.25" hidden="false" customHeight="false" outlineLevel="0" collapsed="false">
      <c r="A14" s="8" t="s">
        <v>60</v>
      </c>
      <c r="B14" s="9" t="s">
        <v>61</v>
      </c>
      <c r="C14" s="10" t="s">
        <v>24</v>
      </c>
      <c r="D14" s="10" t="s">
        <v>24</v>
      </c>
      <c r="E14" s="10" t="s">
        <v>24</v>
      </c>
      <c r="F14" s="11" t="s">
        <v>62</v>
      </c>
      <c r="G14" s="12" t="s">
        <v>63</v>
      </c>
      <c r="H14" s="13" t="n">
        <f aca="false">IF(C14="1 High",1,IF(C14="2 Med",2,IF(C14="3 Med",3,IF(C14="4 Low",4,""))))</f>
        <v>3</v>
      </c>
      <c r="I14" s="14" t="n">
        <f aca="false">IF(D14="1 High",1,IF(D14="2 Med",2,IF(D14="3 Med",3,IF(D14="4 Low",4,""))))</f>
        <v>3</v>
      </c>
      <c r="J14" s="13" t="n">
        <f aca="false">IF(E14="1 High",1,IF(E14="2 Med",2,IF(E14="3 Med",3,IF(E14="4 Low",4,""))))</f>
        <v>3</v>
      </c>
      <c r="K14" s="13" t="n">
        <f aca="false">IF(C14="1 High",4,IF(C14="2 Med",3,IF(C14="3 Med",2,IF(C14="4 Low",1,""))))</f>
        <v>2</v>
      </c>
      <c r="L14" s="13" t="n">
        <f aca="false">IF(D14="1 High",4,IF(D14="2 Med",3,IF(D14="3 Med",2,IF(D14="4 Low",1,""))))</f>
        <v>2</v>
      </c>
      <c r="M14" s="13" t="n">
        <f aca="false">IF(E14="1 High",4,IF(E14="2 Med",3,IF(E14="3 Med",2,IF(E14="4 Low",1,""))))</f>
        <v>2</v>
      </c>
      <c r="N14" s="15" t="str">
        <f aca="false">IFERROR(__xludf.dummyfunction("IF(ISNUMBER(FIND("":"",A14)),SPLIT(A14,"":""),"""")"),"")</f>
        <v/>
      </c>
      <c r="O14" s="15"/>
      <c r="P14" s="16" t="e">
        <f aca="false">IF(#REF!="MVP","0.0 MVP",#REF!)</f>
        <v>#REF!</v>
      </c>
      <c r="Q14" s="17" t="n">
        <f aca="false">IF(NOT(ISBLANK(B14)),ROW(),"")</f>
        <v>14</v>
      </c>
    </row>
    <row r="15" customFormat="false" ht="46.25" hidden="false" customHeight="false" outlineLevel="0" collapsed="false">
      <c r="A15" s="8" t="s">
        <v>64</v>
      </c>
      <c r="B15" s="9" t="s">
        <v>65</v>
      </c>
      <c r="C15" s="10" t="s">
        <v>24</v>
      </c>
      <c r="D15" s="10" t="s">
        <v>24</v>
      </c>
      <c r="E15" s="10" t="s">
        <v>24</v>
      </c>
      <c r="F15" s="11" t="s">
        <v>62</v>
      </c>
      <c r="G15" s="12" t="s">
        <v>66</v>
      </c>
      <c r="H15" s="13" t="n">
        <f aca="false">IF(C15="1 High",1,IF(C15="2 Med",2,IF(C15="3 Med",3,IF(C15="4 Low",4,""))))</f>
        <v>3</v>
      </c>
      <c r="I15" s="14" t="n">
        <f aca="false">IF(D15="1 High",1,IF(D15="2 Med",2,IF(D15="3 Med",3,IF(D15="4 Low",4,""))))</f>
        <v>3</v>
      </c>
      <c r="J15" s="13" t="n">
        <f aca="false">IF(E15="1 High",1,IF(E15="2 Med",2,IF(E15="3 Med",3,IF(E15="4 Low",4,""))))</f>
        <v>3</v>
      </c>
      <c r="K15" s="13" t="n">
        <f aca="false">IF(C15="1 High",4,IF(C15="2 Med",3,IF(C15="3 Med",2,IF(C15="4 Low",1,""))))</f>
        <v>2</v>
      </c>
      <c r="L15" s="13" t="n">
        <f aca="false">IF(D15="1 High",4,IF(D15="2 Med",3,IF(D15="3 Med",2,IF(D15="4 Low",1,""))))</f>
        <v>2</v>
      </c>
      <c r="M15" s="13" t="n">
        <f aca="false">IF(E15="1 High",4,IF(E15="2 Med",3,IF(E15="3 Med",2,IF(E15="4 Low",1,""))))</f>
        <v>2</v>
      </c>
      <c r="N15" s="15" t="str">
        <f aca="false">IFERROR(__xludf.dummyfunction("IF(ISNUMBER(FIND("":"",A15)),SPLIT(A15,"":""),"""")"),"")</f>
        <v/>
      </c>
      <c r="O15" s="15"/>
      <c r="P15" s="16" t="e">
        <f aca="false">IF(#REF!="MVP","0.0 MVP",#REF!)</f>
        <v>#REF!</v>
      </c>
      <c r="Q15" s="17" t="n">
        <f aca="false">IF(NOT(ISBLANK(B15)),ROW(),"")</f>
        <v>15</v>
      </c>
    </row>
    <row r="16" customFormat="false" ht="35.05" hidden="false" customHeight="false" outlineLevel="0" collapsed="false">
      <c r="A16" s="8" t="s">
        <v>67</v>
      </c>
      <c r="B16" s="9" t="s">
        <v>68</v>
      </c>
      <c r="C16" s="10" t="s">
        <v>52</v>
      </c>
      <c r="D16" s="10" t="s">
        <v>52</v>
      </c>
      <c r="E16" s="10" t="s">
        <v>52</v>
      </c>
      <c r="F16" s="11" t="s">
        <v>28</v>
      </c>
      <c r="G16" s="12" t="s">
        <v>69</v>
      </c>
      <c r="H16" s="13" t="n">
        <f aca="false">IF(C16="1 High",1,IF(C16="2 Med",2,IF(C16="3 Med",3,IF(C16="4 Low",4,""))))</f>
        <v>1</v>
      </c>
      <c r="I16" s="14" t="n">
        <f aca="false">IF(D16="1 High",1,IF(D16="2 Med",2,IF(D16="3 Med",3,IF(D16="4 Low",4,""))))</f>
        <v>1</v>
      </c>
      <c r="J16" s="13" t="n">
        <f aca="false">IF(E16="1 High",1,IF(E16="2 Med",2,IF(E16="3 Med",3,IF(E16="4 Low",4,""))))</f>
        <v>1</v>
      </c>
      <c r="K16" s="13" t="n">
        <f aca="false">IF(C16="1 High",4,IF(C16="2 Med",3,IF(C16="3 Med",2,IF(C16="4 Low",1,""))))</f>
        <v>4</v>
      </c>
      <c r="L16" s="13" t="n">
        <f aca="false">IF(D16="1 High",4,IF(D16="2 Med",3,IF(D16="3 Med",2,IF(D16="4 Low",1,""))))</f>
        <v>4</v>
      </c>
      <c r="M16" s="13" t="n">
        <f aca="false">IF(E16="1 High",4,IF(E16="2 Med",3,IF(E16="3 Med",2,IF(E16="4 Low",1,""))))</f>
        <v>4</v>
      </c>
      <c r="N16" s="15" t="str">
        <f aca="false">IFERROR(__xludf.dummyfunction("IF(ISNUMBER(FIND("":"",A16)),SPLIT(A16,"":""),"""")"),"")</f>
        <v/>
      </c>
      <c r="O16" s="15"/>
      <c r="P16" s="16" t="e">
        <f aca="false">IF(#REF!="MVP","0.0 MVP",#REF!)</f>
        <v>#REF!</v>
      </c>
      <c r="Q16" s="17" t="n">
        <f aca="false">IF(NOT(ISBLANK(B16)),ROW(),"")</f>
        <v>16</v>
      </c>
    </row>
    <row r="17" customFormat="false" ht="46.25" hidden="false" customHeight="false" outlineLevel="0" collapsed="false">
      <c r="A17" s="8" t="s">
        <v>70</v>
      </c>
      <c r="B17" s="9" t="s">
        <v>71</v>
      </c>
      <c r="C17" s="10" t="s">
        <v>52</v>
      </c>
      <c r="D17" s="10" t="s">
        <v>52</v>
      </c>
      <c r="E17" s="10" t="s">
        <v>35</v>
      </c>
      <c r="F17" s="11" t="s">
        <v>39</v>
      </c>
      <c r="G17" s="12" t="s">
        <v>72</v>
      </c>
      <c r="H17" s="13" t="n">
        <f aca="false">IF(C17="1 High",1,IF(C17="2 Med",2,IF(C17="3 Med",3,IF(C17="4 Low",4,""))))</f>
        <v>1</v>
      </c>
      <c r="I17" s="14" t="n">
        <f aca="false">IF(D17="1 High",1,IF(D17="2 Med",2,IF(D17="3 Med",3,IF(D17="4 Low",4,""))))</f>
        <v>1</v>
      </c>
      <c r="J17" s="13" t="n">
        <f aca="false">IF(E17="1 High",1,IF(E17="2 Med",2,IF(E17="3 Med",3,IF(E17="4 Low",4,""))))</f>
        <v>2</v>
      </c>
      <c r="K17" s="13" t="n">
        <f aca="false">IF(C17="1 High",4,IF(C17="2 Med",3,IF(C17="3 Med",2,IF(C17="4 Low",1,""))))</f>
        <v>4</v>
      </c>
      <c r="L17" s="13" t="n">
        <f aca="false">IF(D17="1 High",4,IF(D17="2 Med",3,IF(D17="3 Med",2,IF(D17="4 Low",1,""))))</f>
        <v>4</v>
      </c>
      <c r="M17" s="13" t="n">
        <f aca="false">IF(E17="1 High",4,IF(E17="2 Med",3,IF(E17="3 Med",2,IF(E17="4 Low",1,""))))</f>
        <v>3</v>
      </c>
      <c r="N17" s="15" t="str">
        <f aca="false">IFERROR(__xludf.dummyfunction("IF(ISNUMBER(FIND("":"",A17)),SPLIT(A17,"":""),"""")"),"")</f>
        <v/>
      </c>
      <c r="O17" s="15"/>
      <c r="P17" s="16" t="e">
        <f aca="false">IF(#REF!="MVP","0.0 MVP",#REF!)</f>
        <v>#REF!</v>
      </c>
      <c r="Q17" s="17" t="n">
        <f aca="false">IF(NOT(ISBLANK(B17)),ROW(),"")</f>
        <v>17</v>
      </c>
    </row>
    <row r="18" customFormat="false" ht="41" hidden="false" customHeight="true" outlineLevel="0" collapsed="false">
      <c r="A18" s="8" t="s">
        <v>73</v>
      </c>
      <c r="B18" s="9" t="s">
        <v>74</v>
      </c>
      <c r="C18" s="10" t="s">
        <v>52</v>
      </c>
      <c r="D18" s="10" t="s">
        <v>52</v>
      </c>
      <c r="E18" s="10" t="s">
        <v>52</v>
      </c>
      <c r="F18" s="11" t="s">
        <v>20</v>
      </c>
      <c r="G18" s="12" t="s">
        <v>75</v>
      </c>
      <c r="H18" s="13" t="n">
        <f aca="false">IF(C18="1 High",1,IF(C18="2 Med",2,IF(C18="3 Med",3,IF(C18="4 Low",4,""))))</f>
        <v>1</v>
      </c>
      <c r="I18" s="14" t="n">
        <f aca="false">IF(D18="1 High",1,IF(D18="2 Med",2,IF(D18="3 Med",3,IF(D18="4 Low",4,""))))</f>
        <v>1</v>
      </c>
      <c r="J18" s="13" t="n">
        <f aca="false">IF(E18="1 High",1,IF(E18="2 Med",2,IF(E18="3 Med",3,IF(E18="4 Low",4,""))))</f>
        <v>1</v>
      </c>
      <c r="K18" s="13" t="n">
        <f aca="false">IF(C18="1 High",4,IF(C18="2 Med",3,IF(C18="3 Med",2,IF(C18="4 Low",1,""))))</f>
        <v>4</v>
      </c>
      <c r="L18" s="13" t="n">
        <f aca="false">IF(D18="1 High",4,IF(D18="2 Med",3,IF(D18="3 Med",2,IF(D18="4 Low",1,""))))</f>
        <v>4</v>
      </c>
      <c r="M18" s="13" t="n">
        <f aca="false">IF(E18="1 High",4,IF(E18="2 Med",3,IF(E18="3 Med",2,IF(E18="4 Low",1,""))))</f>
        <v>4</v>
      </c>
      <c r="N18" s="15" t="str">
        <f aca="false">IFERROR(__xludf.dummyfunction("IF(ISNUMBER(FIND("":"",A18)),SPLIT(A18,"":""),"""")"),"")</f>
        <v/>
      </c>
      <c r="O18" s="15"/>
      <c r="P18" s="16" t="e">
        <f aca="false">IF(#REF!="MVP","0.0 MVP",#REF!)</f>
        <v>#REF!</v>
      </c>
      <c r="Q18" s="17" t="n">
        <f aca="false">IF(NOT(ISBLANK(B18)),ROW(),"")</f>
        <v>18</v>
      </c>
    </row>
    <row r="19" customFormat="false" ht="46.25" hidden="false" customHeight="false" outlineLevel="0" collapsed="false">
      <c r="A19" s="8" t="s">
        <v>76</v>
      </c>
      <c r="B19" s="9" t="s">
        <v>77</v>
      </c>
      <c r="C19" s="10" t="s">
        <v>24</v>
      </c>
      <c r="D19" s="10" t="s">
        <v>24</v>
      </c>
      <c r="E19" s="10" t="s">
        <v>24</v>
      </c>
      <c r="F19" s="11" t="s">
        <v>28</v>
      </c>
      <c r="G19" s="12" t="s">
        <v>78</v>
      </c>
      <c r="H19" s="13" t="n">
        <f aca="false">IF(C19="1 High",1,IF(C19="2 Med",2,IF(C19="3 Med",3,IF(C19="4 Low",4,""))))</f>
        <v>3</v>
      </c>
      <c r="I19" s="14" t="n">
        <f aca="false">IF(D19="1 High",1,IF(D19="2 Med",2,IF(D19="3 Med",3,IF(D19="4 Low",4,""))))</f>
        <v>3</v>
      </c>
      <c r="J19" s="13" t="n">
        <f aca="false">IF(E19="1 High",1,IF(E19="2 Med",2,IF(E19="3 Med",3,IF(E19="4 Low",4,""))))</f>
        <v>3</v>
      </c>
      <c r="K19" s="13" t="n">
        <f aca="false">IF(C19="1 High",4,IF(C19="2 Med",3,IF(C19="3 Med",2,IF(C19="4 Low",1,""))))</f>
        <v>2</v>
      </c>
      <c r="L19" s="13" t="n">
        <f aca="false">IF(D19="1 High",4,IF(D19="2 Med",3,IF(D19="3 Med",2,IF(D19="4 Low",1,""))))</f>
        <v>2</v>
      </c>
      <c r="M19" s="13" t="n">
        <f aca="false">IF(E19="1 High",4,IF(E19="2 Med",3,IF(E19="3 Med",2,IF(E19="4 Low",1,""))))</f>
        <v>2</v>
      </c>
      <c r="N19" s="15" t="str">
        <f aca="false">IFERROR(__xludf.dummyfunction("IF(ISNUMBER(FIND("":"",A19)),SPLIT(A19,"":""),"""")"),"")</f>
        <v/>
      </c>
      <c r="O19" s="15"/>
      <c r="P19" s="16" t="e">
        <f aca="false">IF(#REF!="MVP","0.0 MVP",#REF!)</f>
        <v>#REF!</v>
      </c>
      <c r="Q19" s="17" t="n">
        <f aca="false">IF(NOT(ISBLANK(B19)),ROW(),"")</f>
        <v>19</v>
      </c>
    </row>
    <row r="20" customFormat="false" ht="61.15" hidden="false" customHeight="true" outlineLevel="0" collapsed="false">
      <c r="A20" s="8" t="s">
        <v>79</v>
      </c>
      <c r="B20" s="9" t="s">
        <v>80</v>
      </c>
      <c r="C20" s="10" t="s">
        <v>52</v>
      </c>
      <c r="D20" s="10" t="s">
        <v>52</v>
      </c>
      <c r="E20" s="10" t="s">
        <v>52</v>
      </c>
      <c r="F20" s="11" t="s">
        <v>39</v>
      </c>
      <c r="G20" s="12" t="s">
        <v>81</v>
      </c>
      <c r="H20" s="13" t="n">
        <f aca="false">IF(C20="1 High",1,IF(C20="2 Med",2,IF(C20="3 Med",3,IF(C20="4 Low",4,""))))</f>
        <v>1</v>
      </c>
      <c r="I20" s="14" t="n">
        <f aca="false">IF(D20="1 High",1,IF(D20="2 Med",2,IF(D20="3 Med",3,IF(D20="4 Low",4,""))))</f>
        <v>1</v>
      </c>
      <c r="J20" s="13" t="n">
        <f aca="false">IF(E20="1 High",1,IF(E20="2 Med",2,IF(E20="3 Med",3,IF(E20="4 Low",4,""))))</f>
        <v>1</v>
      </c>
      <c r="K20" s="13" t="n">
        <f aca="false">IF(C20="1 High",4,IF(C20="2 Med",3,IF(C20="3 Med",2,IF(C20="4 Low",1,""))))</f>
        <v>4</v>
      </c>
      <c r="L20" s="13" t="n">
        <f aca="false">IF(D20="1 High",4,IF(D20="2 Med",3,IF(D20="3 Med",2,IF(D20="4 Low",1,""))))</f>
        <v>4</v>
      </c>
      <c r="M20" s="13" t="n">
        <f aca="false">IF(E20="1 High",4,IF(E20="2 Med",3,IF(E20="3 Med",2,IF(E20="4 Low",1,""))))</f>
        <v>4</v>
      </c>
      <c r="N20" s="15" t="str">
        <f aca="false">IFERROR(__xludf.dummyfunction("IF(ISNUMBER(FIND("":"",A20)),SPLIT(A20,"":""),"""")"),"")</f>
        <v/>
      </c>
      <c r="O20" s="15"/>
      <c r="P20" s="16" t="e">
        <f aca="false">IF(#REF!="MVP","0.0 MVP",#REF!)</f>
        <v>#REF!</v>
      </c>
      <c r="Q20" s="17" t="n">
        <f aca="false">IF(NOT(ISBLANK(B20)),ROW(),"")</f>
        <v>20</v>
      </c>
    </row>
    <row r="21" customFormat="false" ht="72.35" hidden="false" customHeight="true" outlineLevel="0" collapsed="false">
      <c r="A21" s="8" t="s">
        <v>82</v>
      </c>
      <c r="B21" s="9" t="s">
        <v>83</v>
      </c>
      <c r="C21" s="10" t="s">
        <v>52</v>
      </c>
      <c r="D21" s="10" t="s">
        <v>52</v>
      </c>
      <c r="E21" s="10" t="s">
        <v>52</v>
      </c>
      <c r="F21" s="11" t="s">
        <v>39</v>
      </c>
      <c r="G21" s="12" t="s">
        <v>84</v>
      </c>
      <c r="H21" s="13" t="n">
        <f aca="false">IF(C21="1 High",1,IF(C21="2 Med",2,IF(C21="3 Med",3,IF(C21="4 Low",4,""))))</f>
        <v>1</v>
      </c>
      <c r="I21" s="14" t="n">
        <f aca="false">IF(D21="1 High",1,IF(D21="2 Med",2,IF(D21="3 Med",3,IF(D21="4 Low",4,""))))</f>
        <v>1</v>
      </c>
      <c r="J21" s="13" t="n">
        <f aca="false">IF(E21="1 High",1,IF(E21="2 Med",2,IF(E21="3 Med",3,IF(E21="4 Low",4,""))))</f>
        <v>1</v>
      </c>
      <c r="K21" s="13" t="n">
        <f aca="false">IF(C21="1 High",4,IF(C21="2 Med",3,IF(C21="3 Med",2,IF(C21="4 Low",1,""))))</f>
        <v>4</v>
      </c>
      <c r="L21" s="13" t="n">
        <f aca="false">IF(D21="1 High",4,IF(D21="2 Med",3,IF(D21="3 Med",2,IF(D21="4 Low",1,""))))</f>
        <v>4</v>
      </c>
      <c r="M21" s="13" t="n">
        <f aca="false">IF(E21="1 High",4,IF(E21="2 Med",3,IF(E21="3 Med",2,IF(E21="4 Low",1,""))))</f>
        <v>4</v>
      </c>
      <c r="N21" s="15" t="str">
        <f aca="false">IFERROR(__xludf.dummyfunction("IF(ISNUMBER(FIND("":"",A21)),SPLIT(A21,"":""),"""")"),"")</f>
        <v/>
      </c>
      <c r="O21" s="15"/>
      <c r="P21" s="16" t="e">
        <f aca="false">IF(#REF!="MVP","0.0 MVP",#REF!)</f>
        <v>#REF!</v>
      </c>
      <c r="Q21" s="17" t="n">
        <f aca="false">IF(NOT(ISBLANK(B21)),ROW(),"")</f>
        <v>21</v>
      </c>
    </row>
    <row r="22" customFormat="false" ht="52.2" hidden="false" customHeight="true" outlineLevel="0" collapsed="false">
      <c r="A22" s="8" t="s">
        <v>85</v>
      </c>
      <c r="B22" s="9" t="s">
        <v>86</v>
      </c>
      <c r="C22" s="10" t="s">
        <v>35</v>
      </c>
      <c r="D22" s="10" t="s">
        <v>35</v>
      </c>
      <c r="E22" s="10" t="s">
        <v>24</v>
      </c>
      <c r="F22" s="11" t="s">
        <v>39</v>
      </c>
      <c r="G22" s="12" t="s">
        <v>87</v>
      </c>
      <c r="H22" s="13" t="n">
        <f aca="false">IF(C22="1 High",1,IF(C22="2 Med",2,IF(C22="3 Med",3,IF(C22="4 Low",4,""))))</f>
        <v>2</v>
      </c>
      <c r="I22" s="14" t="n">
        <f aca="false">IF(D22="1 High",1,IF(D22="2 Med",2,IF(D22="3 Med",3,IF(D22="4 Low",4,""))))</f>
        <v>2</v>
      </c>
      <c r="J22" s="13" t="n">
        <f aca="false">IF(E22="1 High",1,IF(E22="2 Med",2,IF(E22="3 Med",3,IF(E22="4 Low",4,""))))</f>
        <v>3</v>
      </c>
      <c r="K22" s="13" t="n">
        <f aca="false">IF(C22="1 High",4,IF(C22="2 Med",3,IF(C22="3 Med",2,IF(C22="4 Low",1,""))))</f>
        <v>3</v>
      </c>
      <c r="L22" s="13" t="n">
        <f aca="false">IF(D22="1 High",4,IF(D22="2 Med",3,IF(D22="3 Med",2,IF(D22="4 Low",1,""))))</f>
        <v>3</v>
      </c>
      <c r="M22" s="13" t="n">
        <f aca="false">IF(E22="1 High",4,IF(E22="2 Med",3,IF(E22="3 Med",2,IF(E22="4 Low",1,""))))</f>
        <v>2</v>
      </c>
      <c r="N22" s="15" t="str">
        <f aca="false">IFERROR(__xludf.dummyfunction("IF(ISNUMBER(FIND("":"",A22)),SPLIT(A22,"":""),"""")"),"")</f>
        <v/>
      </c>
      <c r="O22" s="15"/>
      <c r="P22" s="16" t="e">
        <f aca="false">IF(#REF!="MVP","0.0 MVP",#REF!)</f>
        <v>#REF!</v>
      </c>
      <c r="Q22" s="17" t="n">
        <f aca="false">IF(NOT(ISBLANK(B22)),ROW(),"")</f>
        <v>22</v>
      </c>
    </row>
    <row r="25" customFormat="false" ht="15.75" hidden="false" customHeight="true" outlineLevel="0" collapsed="false">
      <c r="A25" s="18"/>
    </row>
    <row r="27" customFormat="false" ht="15.75" hidden="false" customHeight="true" outlineLevel="0" collapsed="false">
      <c r="B27" s="10"/>
    </row>
  </sheetData>
  <conditionalFormatting sqref="C1:C22">
    <cfRule type="containsText" priority="2" operator="containsText" aboveAverage="0" equalAverage="0" bottom="0" percent="0" rank="0" text="1" dxfId="0">
      <formula>NOT(ISERROR(SEARCH("1",C1)))</formula>
    </cfRule>
  </conditionalFormatting>
  <conditionalFormatting sqref="C1:C22">
    <cfRule type="containsText" priority="3" operator="containsText" aboveAverage="0" equalAverage="0" bottom="0" percent="0" rank="0" text="2" dxfId="1">
      <formula>NOT(ISERROR(SEARCH("2",C1)))</formula>
    </cfRule>
  </conditionalFormatting>
  <conditionalFormatting sqref="C1:C22">
    <cfRule type="containsText" priority="4" operator="containsText" aboveAverage="0" equalAverage="0" bottom="0" percent="0" rank="0" text="3" dxfId="2">
      <formula>NOT(ISERROR(SEARCH("3",C1)))</formula>
    </cfRule>
  </conditionalFormatting>
  <conditionalFormatting sqref="D1:D22">
    <cfRule type="containsText" priority="5" operator="containsText" aboveAverage="0" equalAverage="0" bottom="0" percent="0" rank="0" text="1" dxfId="3">
      <formula>NOT(ISERROR(SEARCH("1",D1)))</formula>
    </cfRule>
  </conditionalFormatting>
  <conditionalFormatting sqref="D1:D22">
    <cfRule type="containsText" priority="6" operator="containsText" aboveAverage="0" equalAverage="0" bottom="0" percent="0" rank="0" text="2" dxfId="4">
      <formula>NOT(ISERROR(SEARCH("2",D1)))</formula>
    </cfRule>
  </conditionalFormatting>
  <conditionalFormatting sqref="D1:D22">
    <cfRule type="containsText" priority="7" operator="containsText" aboveAverage="0" equalAverage="0" bottom="0" percent="0" rank="0" text="3" dxfId="5">
      <formula>NOT(ISERROR(SEARCH("3",D1)))</formula>
    </cfRule>
  </conditionalFormatting>
  <conditionalFormatting sqref="E1:E22">
    <cfRule type="containsText" priority="8" operator="containsText" aboveAverage="0" equalAverage="0" bottom="0" percent="0" rank="0" text="1" dxfId="6">
      <formula>NOT(ISERROR(SEARCH("1",E1)))</formula>
    </cfRule>
  </conditionalFormatting>
  <conditionalFormatting sqref="E1:E22">
    <cfRule type="containsText" priority="9" operator="containsText" aboveAverage="0" equalAverage="0" bottom="0" percent="0" rank="0" text="2" dxfId="7">
      <formula>NOT(ISERROR(SEARCH("2",E1)))</formula>
    </cfRule>
  </conditionalFormatting>
  <conditionalFormatting sqref="E1:E22">
    <cfRule type="containsText" priority="10" operator="containsText" aboveAverage="0" equalAverage="0" bottom="0" percent="0" rank="0" text="3" dxfId="8">
      <formula>NOT(ISERROR(SEARCH("3",E1)))</formula>
    </cfRule>
  </conditionalFormatting>
  <conditionalFormatting sqref="C1:C22">
    <cfRule type="containsText" priority="11" operator="containsText" aboveAverage="0" equalAverage="0" bottom="0" percent="0" rank="0" text="4" dxfId="9">
      <formula>NOT(ISERROR(SEARCH("4",C1)))</formula>
    </cfRule>
  </conditionalFormatting>
  <conditionalFormatting sqref="D1:D22">
    <cfRule type="containsText" priority="12" operator="containsText" aboveAverage="0" equalAverage="0" bottom="0" percent="0" rank="0" text="4" dxfId="10">
      <formula>NOT(ISERROR(SEARCH("4",D1)))</formula>
    </cfRule>
  </conditionalFormatting>
  <conditionalFormatting sqref="E1:E22">
    <cfRule type="containsText" priority="13" operator="containsText" aboveAverage="0" equalAverage="0" bottom="0" percent="0" rank="0" text="4" dxfId="11">
      <formula>NOT(ISERROR(SEARCH("4",E1)))</formula>
    </cfRule>
  </conditionalFormatting>
  <conditionalFormatting sqref="F2:F22">
    <cfRule type="cellIs" priority="14" operator="equal" aboveAverage="0" equalAverage="0" bottom="0" percent="0" rank="0" text="" dxfId="12">
      <formula>"?"</formula>
    </cfRule>
  </conditionalFormatting>
  <conditionalFormatting sqref="F2:F22">
    <cfRule type="cellIs" priority="15" operator="equal" aboveAverage="0" equalAverage="0" bottom="0" percent="0" rank="0" text="" dxfId="13">
      <formula>0</formula>
    </cfRule>
  </conditionalFormatting>
  <conditionalFormatting sqref="F2:F22">
    <cfRule type="cellIs" priority="16" operator="equal" aboveAverage="0" equalAverage="0" bottom="0" percent="0" rank="0" text="" dxfId="14">
      <formula>0.5</formula>
    </cfRule>
  </conditionalFormatting>
  <conditionalFormatting sqref="F2:F22">
    <cfRule type="cellIs" priority="17" operator="equal" aboveAverage="0" equalAverage="0" bottom="0" percent="0" rank="0" text="" dxfId="15">
      <formula>1</formula>
    </cfRule>
  </conditionalFormatting>
  <conditionalFormatting sqref="F2:F22">
    <cfRule type="cellIs" priority="18" operator="equal" aboveAverage="0" equalAverage="0" bottom="0" percent="0" rank="0" text="" dxfId="16">
      <formula>2</formula>
    </cfRule>
  </conditionalFormatting>
  <conditionalFormatting sqref="F2:F22">
    <cfRule type="cellIs" priority="19" operator="equal" aboveAverage="0" equalAverage="0" bottom="0" percent="0" rank="0" text="" dxfId="17">
      <formula>3</formula>
    </cfRule>
  </conditionalFormatting>
  <conditionalFormatting sqref="F2:F22">
    <cfRule type="cellIs" priority="20" operator="equal" aboveAverage="0" equalAverage="0" bottom="0" percent="0" rank="0" text="" dxfId="18">
      <formula>5</formula>
    </cfRule>
  </conditionalFormatting>
  <conditionalFormatting sqref="F2:F22">
    <cfRule type="cellIs" priority="21" operator="equal" aboveAverage="0" equalAverage="0" bottom="0" percent="0" rank="0" text="" dxfId="19">
      <formula>8</formula>
    </cfRule>
  </conditionalFormatting>
  <conditionalFormatting sqref="F2:F22">
    <cfRule type="cellIs" priority="22" operator="equal" aboveAverage="0" equalAverage="0" bottom="0" percent="0" rank="0" text="" dxfId="20">
      <formula>13</formula>
    </cfRule>
  </conditionalFormatting>
  <conditionalFormatting sqref="F2:F22">
    <cfRule type="cellIs" priority="23" operator="equal" aboveAverage="0" equalAverage="0" bottom="0" percent="0" rank="0" text="" dxfId="21">
      <formula>21</formula>
    </cfRule>
  </conditionalFormatting>
  <conditionalFormatting sqref="F2:F22">
    <cfRule type="cellIs" priority="24" operator="equal" aboveAverage="0" equalAverage="0" bottom="0" percent="0" rank="0" text="" dxfId="22">
      <formula>34</formula>
    </cfRule>
  </conditionalFormatting>
  <conditionalFormatting sqref="F2:F22">
    <cfRule type="cellIs" priority="25" operator="equal" aboveAverage="0" equalAverage="0" bottom="0" percent="0" rank="0" text="" dxfId="23">
      <formula>55</formula>
    </cfRule>
  </conditionalFormatting>
  <conditionalFormatting sqref="F2:F22">
    <cfRule type="cellIs" priority="26" operator="equal" aboveAverage="0" equalAverage="0" bottom="0" percent="0" rank="0" text="" dxfId="24">
      <formula>89</formula>
    </cfRule>
  </conditionalFormatting>
  <conditionalFormatting sqref="F2:F22">
    <cfRule type="cellIs" priority="27" operator="equal" aboveAverage="0" equalAverage="0" bottom="0" percent="0" rank="0" text="" dxfId="14">
      <formula>"XSM"</formula>
    </cfRule>
  </conditionalFormatting>
  <conditionalFormatting sqref="F2:F22">
    <cfRule type="cellIs" priority="28" operator="equal" aboveAverage="0" equalAverage="0" bottom="0" percent="0" rank="0" text="" dxfId="16">
      <formula>"SM"</formula>
    </cfRule>
  </conditionalFormatting>
  <conditionalFormatting sqref="F2:F22">
    <cfRule type="cellIs" priority="29" operator="equal" aboveAverage="0" equalAverage="0" bottom="0" percent="0" rank="0" text="" dxfId="18">
      <formula>"MD"</formula>
    </cfRule>
  </conditionalFormatting>
  <conditionalFormatting sqref="F2:F22">
    <cfRule type="cellIs" priority="30" operator="equal" aboveAverage="0" equalAverage="0" bottom="0" percent="0" rank="0" text="" dxfId="20">
      <formula>"LG"</formula>
    </cfRule>
  </conditionalFormatting>
  <conditionalFormatting sqref="F2:F22">
    <cfRule type="cellIs" priority="31" operator="equal" aboveAverage="0" equalAverage="0" bottom="0" percent="0" rank="0" text="" dxfId="22">
      <formula>"XLG"</formula>
    </cfRule>
  </conditionalFormatting>
  <conditionalFormatting sqref="F2:F22">
    <cfRule type="cellIs" priority="32" operator="equal" aboveAverage="0" equalAverage="0" bottom="0" percent="0" rank="0" text="" dxfId="24">
      <formula>"XXLG"</formula>
    </cfRule>
  </conditionalFormatting>
  <dataValidations count="2">
    <dataValidation allowBlank="true" errorStyle="stop" operator="between" showDropDown="false" showErrorMessage="false" showInputMessage="false" sqref="C2:E22" type="list">
      <formula1>"1 High,2 Med,3 Med,4 Low"</formula1>
      <formula2>0</formula2>
    </dataValidation>
    <dataValidation allowBlank="true" errorStyle="stop" operator="between" showDropDown="false" showErrorMessage="false" showInputMessage="false" sqref="F2:F22" type="list">
      <formula1>"XSM,SM,MD,LG,XLG,XXLG,0,0.5,1,2,3,5,8,13,21,34,55,89,?"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64D79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2023-09-27T10:20:36Z</dcterms:modified>
  <cp:revision>1</cp:revision>
  <dc:subject/>
  <dc:title/>
</cp:coreProperties>
</file>