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 MAGAN\Downloads\"/>
    </mc:Choice>
  </mc:AlternateContent>
  <bookViews>
    <workbookView xWindow="0" yWindow="0" windowWidth="20490" windowHeight="823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 l="1"/>
  <c r="K10" i="1" l="1"/>
  <c r="K9" i="1"/>
  <c r="K8" i="1"/>
  <c r="K7" i="1"/>
  <c r="K6" i="1"/>
  <c r="F6" i="1" s="1"/>
  <c r="K5" i="1"/>
  <c r="K4" i="1"/>
  <c r="K3" i="1"/>
  <c r="F8" i="1"/>
  <c r="F7" i="1" l="1"/>
  <c r="F4" i="1"/>
  <c r="F5" i="1"/>
  <c r="F9" i="1"/>
  <c r="F3" i="1"/>
  <c r="F10" i="1"/>
</calcChain>
</file>

<file path=xl/sharedStrings.xml><?xml version="1.0" encoding="utf-8"?>
<sst xmlns="http://schemas.openxmlformats.org/spreadsheetml/2006/main" count="36" uniqueCount="33">
  <si>
    <t xml:space="preserve">9 meses </t>
  </si>
  <si>
    <t xml:space="preserve">1 hora extra </t>
  </si>
  <si>
    <t>Nº</t>
  </si>
  <si>
    <t>Nombre y Apellido</t>
  </si>
  <si>
    <t>Antigüedad</t>
  </si>
  <si>
    <t>Categoría</t>
  </si>
  <si>
    <t>Total de horas extra</t>
  </si>
  <si>
    <t>Horas Extra</t>
  </si>
  <si>
    <t>Plus de Antigüedad</t>
  </si>
  <si>
    <t>SS.SS</t>
  </si>
  <si>
    <t>Salario Neto</t>
  </si>
  <si>
    <t>Salario Bruto</t>
  </si>
  <si>
    <t>CONSTRUCCIONES EL OLIVO S.L.</t>
  </si>
  <si>
    <t xml:space="preserve">10 Años </t>
  </si>
  <si>
    <t>2 Años</t>
  </si>
  <si>
    <t xml:space="preserve">5 Meses </t>
  </si>
  <si>
    <t>6 Años</t>
  </si>
  <si>
    <t>4 Años</t>
  </si>
  <si>
    <t xml:space="preserve">3 Meses </t>
  </si>
  <si>
    <t>11 Meses</t>
  </si>
  <si>
    <t>Encargado de Obra</t>
  </si>
  <si>
    <t xml:space="preserve">Gerente </t>
  </si>
  <si>
    <t>Jefe de Almacén</t>
  </si>
  <si>
    <t>Gruista</t>
  </si>
  <si>
    <t>Peón</t>
  </si>
  <si>
    <t>Juan García</t>
  </si>
  <si>
    <t>Sergio Peña</t>
  </si>
  <si>
    <t>Francisco Jimenez</t>
  </si>
  <si>
    <t>Marta Carrasco</t>
  </si>
  <si>
    <t>José Rodriguez</t>
  </si>
  <si>
    <t>Jorge Pérez</t>
  </si>
  <si>
    <t>Julio Antón</t>
  </si>
  <si>
    <t>Daniel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</si>
</sst>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4" borderId="0" xfId="1" applyFont="1" applyFill="1" applyAlignment="1"/>
    <xf numFmtId="164" fontId="4" fillId="4" borderId="0" xfId="1" applyNumberFormat="1" applyFont="1" applyFill="1" applyAlignment="1"/>
    <xf numFmtId="0" fontId="3" fillId="6" borderId="0" xfId="2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</cellXfs>
  <cellStyles count="3">
    <cellStyle name="20% - Énfasis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I8" sqref="I8"/>
    </sheetView>
  </sheetViews>
  <sheetFormatPr baseColWidth="10" defaultRowHeight="15" x14ac:dyDescent="0.25"/>
  <cols>
    <col min="3" max="3" width="19.28515625" customWidth="1"/>
    <col min="4" max="4" width="16.140625" customWidth="1"/>
    <col min="5" max="5" width="19.28515625" customWidth="1"/>
    <col min="6" max="7" width="13" customWidth="1"/>
    <col min="8" max="8" width="13" bestFit="1" customWidth="1"/>
    <col min="9" max="9" width="19.5703125" customWidth="1"/>
    <col min="10" max="10" width="12.140625" customWidth="1"/>
    <col min="11" max="11" width="20.5703125" customWidth="1"/>
  </cols>
  <sheetData>
    <row r="1" spans="2:11" x14ac:dyDescent="0.25">
      <c r="B1" s="8" t="s">
        <v>12</v>
      </c>
      <c r="C1" s="9"/>
      <c r="D1" s="9"/>
      <c r="E1" s="9"/>
    </row>
    <row r="2" spans="2:11" x14ac:dyDescent="0.25">
      <c r="B2" s="5" t="s">
        <v>2</v>
      </c>
      <c r="C2" s="5" t="s">
        <v>3</v>
      </c>
      <c r="D2" s="5" t="s">
        <v>4</v>
      </c>
      <c r="E2" s="5" t="s">
        <v>5</v>
      </c>
      <c r="F2" s="5" t="s">
        <v>11</v>
      </c>
      <c r="G2" s="5" t="s">
        <v>10</v>
      </c>
      <c r="H2" s="5" t="s">
        <v>9</v>
      </c>
      <c r="I2" s="5" t="s">
        <v>8</v>
      </c>
      <c r="J2" s="5" t="s">
        <v>7</v>
      </c>
      <c r="K2" s="5" t="s">
        <v>6</v>
      </c>
    </row>
    <row r="3" spans="2:11" x14ac:dyDescent="0.25">
      <c r="B3" s="4">
        <v>1</v>
      </c>
      <c r="C3" s="4" t="s">
        <v>25</v>
      </c>
      <c r="D3" s="1" t="s">
        <v>13</v>
      </c>
      <c r="E3" s="1" t="s">
        <v>21</v>
      </c>
      <c r="F3" s="2">
        <f>G3+H3+I3+K3</f>
        <v>39600</v>
      </c>
      <c r="G3" s="2">
        <v>35000</v>
      </c>
      <c r="H3" s="2">
        <v>1100</v>
      </c>
      <c r="I3" s="3">
        <f>10*35000/100</f>
        <v>3500</v>
      </c>
      <c r="J3">
        <v>0</v>
      </c>
      <c r="K3" s="3">
        <f>J3*K12</f>
        <v>0</v>
      </c>
    </row>
    <row r="4" spans="2:11" x14ac:dyDescent="0.25">
      <c r="B4" s="4">
        <v>2</v>
      </c>
      <c r="C4" s="4" t="s">
        <v>26</v>
      </c>
      <c r="D4" s="1" t="s">
        <v>14</v>
      </c>
      <c r="E4" s="1" t="s">
        <v>23</v>
      </c>
      <c r="F4" s="2">
        <f>G4+H4+I4+K4</f>
        <v>19440</v>
      </c>
      <c r="G4" s="2">
        <v>18000</v>
      </c>
      <c r="H4" s="2">
        <v>875</v>
      </c>
      <c r="I4" s="3">
        <f>2.75*18000/100</f>
        <v>495</v>
      </c>
      <c r="J4">
        <v>1</v>
      </c>
      <c r="K4" s="3">
        <f>J4*K12</f>
        <v>70</v>
      </c>
    </row>
    <row r="5" spans="2:11" x14ac:dyDescent="0.25">
      <c r="B5" s="4">
        <v>3</v>
      </c>
      <c r="C5" s="4" t="s">
        <v>27</v>
      </c>
      <c r="D5" s="1" t="s">
        <v>15</v>
      </c>
      <c r="E5" s="1" t="s">
        <v>24</v>
      </c>
      <c r="F5" s="2">
        <f>G5+H5+I5+K5</f>
        <v>15200</v>
      </c>
      <c r="G5" s="2">
        <v>14000</v>
      </c>
      <c r="H5" s="2">
        <v>850</v>
      </c>
      <c r="I5" s="3">
        <f>1*14000/100</f>
        <v>140</v>
      </c>
      <c r="J5">
        <v>3</v>
      </c>
      <c r="K5" s="3">
        <f>J5*K12</f>
        <v>210</v>
      </c>
    </row>
    <row r="6" spans="2:11" x14ac:dyDescent="0.25">
      <c r="B6" s="4">
        <v>4</v>
      </c>
      <c r="C6" s="4" t="s">
        <v>29</v>
      </c>
      <c r="D6" s="1" t="s">
        <v>16</v>
      </c>
      <c r="E6" s="1" t="s">
        <v>20</v>
      </c>
      <c r="F6" s="2">
        <f>G6+H6+I6+K6</f>
        <v>31075</v>
      </c>
      <c r="G6" s="2">
        <v>28000</v>
      </c>
      <c r="H6" s="2">
        <v>975</v>
      </c>
      <c r="I6" s="3">
        <f>7.5*28000/100</f>
        <v>2100</v>
      </c>
      <c r="J6">
        <v>0</v>
      </c>
      <c r="K6" s="3">
        <f>J6*K12</f>
        <v>0</v>
      </c>
    </row>
    <row r="7" spans="2:11" x14ac:dyDescent="0.25">
      <c r="B7" s="4">
        <v>5</v>
      </c>
      <c r="C7" s="4" t="s">
        <v>30</v>
      </c>
      <c r="D7" s="1" t="s">
        <v>0</v>
      </c>
      <c r="E7" s="1" t="s">
        <v>24</v>
      </c>
      <c r="F7" s="2">
        <f>G7+H7+I7+K7</f>
        <v>15144</v>
      </c>
      <c r="G7" s="2">
        <v>14000</v>
      </c>
      <c r="H7" s="2">
        <v>850</v>
      </c>
      <c r="I7" s="3">
        <f>1.1*14000/100</f>
        <v>154.00000000000003</v>
      </c>
      <c r="J7">
        <v>2</v>
      </c>
      <c r="K7" s="3">
        <f>J7*K12</f>
        <v>140</v>
      </c>
    </row>
    <row r="8" spans="2:11" x14ac:dyDescent="0.25">
      <c r="B8" s="4">
        <v>6</v>
      </c>
      <c r="C8" s="4" t="s">
        <v>28</v>
      </c>
      <c r="D8" s="1" t="s">
        <v>17</v>
      </c>
      <c r="E8" s="1" t="s">
        <v>22</v>
      </c>
      <c r="F8" s="2">
        <f>G8+H8</f>
        <v>24925</v>
      </c>
      <c r="G8" s="2">
        <v>24000</v>
      </c>
      <c r="H8" s="2">
        <v>925</v>
      </c>
      <c r="I8" s="3">
        <f>5.5*24000/100</f>
        <v>1320</v>
      </c>
      <c r="J8">
        <v>1</v>
      </c>
      <c r="K8" s="3">
        <f>J8*K12</f>
        <v>70</v>
      </c>
    </row>
    <row r="9" spans="2:11" x14ac:dyDescent="0.25">
      <c r="B9" s="4">
        <v>7</v>
      </c>
      <c r="C9" s="4" t="s">
        <v>31</v>
      </c>
      <c r="D9" s="1" t="s">
        <v>18</v>
      </c>
      <c r="E9" s="1" t="s">
        <v>24</v>
      </c>
      <c r="F9" s="2">
        <f>G9+H9+I9+K9</f>
        <v>15200</v>
      </c>
      <c r="G9" s="2">
        <v>14000</v>
      </c>
      <c r="H9" s="2">
        <v>850</v>
      </c>
      <c r="I9" s="3">
        <f>1*14000/100</f>
        <v>140</v>
      </c>
      <c r="J9">
        <v>3</v>
      </c>
      <c r="K9" s="3">
        <f>J9*K12</f>
        <v>210</v>
      </c>
    </row>
    <row r="10" spans="2:11" x14ac:dyDescent="0.25">
      <c r="B10" s="4">
        <v>8</v>
      </c>
      <c r="C10" s="4" t="s">
        <v>32</v>
      </c>
      <c r="D10" s="1" t="s">
        <v>19</v>
      </c>
      <c r="E10" s="1" t="s">
        <v>24</v>
      </c>
      <c r="F10" s="2">
        <f>G10+H10+I10+K10</f>
        <v>15165</v>
      </c>
      <c r="G10" s="2">
        <v>14000</v>
      </c>
      <c r="H10" s="2">
        <v>850</v>
      </c>
      <c r="I10" s="3">
        <f>1.25*14000/100</f>
        <v>175</v>
      </c>
      <c r="J10">
        <v>2</v>
      </c>
      <c r="K10" s="3">
        <f>J10*K12</f>
        <v>140</v>
      </c>
    </row>
    <row r="11" spans="2:11" x14ac:dyDescent="0.25">
      <c r="B11" s="1"/>
      <c r="C11" s="1"/>
      <c r="D11" s="1"/>
      <c r="E11" s="1"/>
      <c r="F11" s="1"/>
      <c r="G11" s="1"/>
      <c r="H11" s="1"/>
    </row>
    <row r="12" spans="2:11" x14ac:dyDescent="0.25">
      <c r="J12" s="6" t="s">
        <v>1</v>
      </c>
      <c r="K12" s="7">
        <v>70</v>
      </c>
    </row>
  </sheetData>
  <mergeCells count="1">
    <mergeCell ref="B1:E1"/>
  </mergeCell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A32" sqref="A31:A32"/>
    </sheetView>
  </sheetViews>
  <sheetFormatPr baseColWidth="10" defaultRowHeight="15" x14ac:dyDescent="0.25"/>
  <cols>
    <col min="5" max="5" width="24.7109375" bestFit="1" customWidth="1"/>
    <col min="6" max="6" width="18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IVAN MAGAN</cp:lastModifiedBy>
  <dcterms:created xsi:type="dcterms:W3CDTF">2019-04-09T10:31:14Z</dcterms:created>
  <dcterms:modified xsi:type="dcterms:W3CDTF">2019-04-19T03:57:07Z</dcterms:modified>
</cp:coreProperties>
</file>