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/>
  </bookViews>
  <sheets>
    <sheet name="Hoja1" sheetId="1" r:id="rId1"/>
    <sheet name="Hoja2" sheetId="2" r:id="rId2"/>
    <sheet name="Hoja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14" i="1"/>
  <c r="G12" i="1"/>
  <c r="G11" i="1"/>
  <c r="G10" i="1"/>
  <c r="G7" i="1"/>
  <c r="G6" i="1"/>
  <c r="G5" i="1"/>
  <c r="F19" i="1" l="1"/>
  <c r="F20" i="1" s="1"/>
  <c r="G23" i="1" s="1"/>
</calcChain>
</file>

<file path=xl/sharedStrings.xml><?xml version="1.0" encoding="utf-8"?>
<sst xmlns="http://schemas.openxmlformats.org/spreadsheetml/2006/main" count="18" uniqueCount="16">
  <si>
    <t xml:space="preserve">Altura </t>
  </si>
  <si>
    <t>Peso</t>
  </si>
  <si>
    <t>DITRIBUCIONES DIMENSIONALES</t>
  </si>
  <si>
    <t>Media</t>
  </si>
  <si>
    <t>Variable X</t>
  </si>
  <si>
    <t>Desv.típica</t>
  </si>
  <si>
    <t>Varianza</t>
  </si>
  <si>
    <t>Variable Y</t>
  </si>
  <si>
    <t>Desv. Típica</t>
  </si>
  <si>
    <t>Covarianza (SXY)</t>
  </si>
  <si>
    <t>Indice de correlacion</t>
  </si>
  <si>
    <t>RECTA DE REGRESIÓN:</t>
  </si>
  <si>
    <t>Pendiente</t>
  </si>
  <si>
    <t>Ordenada en el origen</t>
  </si>
  <si>
    <t>Supuesto práctico:</t>
  </si>
  <si>
    <t>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</si>
</sst>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39">
    <xf numFmtId="0" fontId="0" fillId="0" borderId="0" xfId="0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5" borderId="18" xfId="1" applyFill="1" applyBorder="1" applyAlignment="1">
      <alignment horizontal="center"/>
    </xf>
    <xf numFmtId="0" fontId="2" fillId="5" borderId="19" xfId="1" applyFill="1" applyBorder="1" applyAlignment="1">
      <alignment horizontal="center"/>
    </xf>
    <xf numFmtId="0" fontId="2" fillId="5" borderId="20" xfId="1" applyFill="1" applyBorder="1" applyAlignment="1">
      <alignment horizontal="center"/>
    </xf>
    <xf numFmtId="0" fontId="2" fillId="6" borderId="18" xfId="1" applyFill="1" applyBorder="1" applyAlignment="1">
      <alignment horizontal="center"/>
    </xf>
    <xf numFmtId="0" fontId="2" fillId="6" borderId="19" xfId="1" applyFill="1" applyBorder="1" applyAlignment="1">
      <alignment horizontal="center"/>
    </xf>
    <xf numFmtId="0" fontId="2" fillId="6" borderId="20" xfId="1" applyFill="1" applyBorder="1" applyAlignment="1">
      <alignment horizontal="center"/>
    </xf>
    <xf numFmtId="0" fontId="0" fillId="6" borderId="11" xfId="0" applyFill="1" applyBorder="1"/>
    <xf numFmtId="0" fontId="0" fillId="6" borderId="12" xfId="0" applyFill="1" applyBorder="1"/>
    <xf numFmtId="0" fontId="1" fillId="6" borderId="2" xfId="2" applyFill="1" applyBorder="1"/>
    <xf numFmtId="2" fontId="0" fillId="6" borderId="6" xfId="0" applyNumberFormat="1" applyFill="1" applyBorder="1"/>
    <xf numFmtId="164" fontId="0" fillId="6" borderId="6" xfId="0" applyNumberFormat="1" applyFill="1" applyBorder="1"/>
    <xf numFmtId="0" fontId="0" fillId="6" borderId="1" xfId="0" applyFill="1" applyBorder="1"/>
    <xf numFmtId="164" fontId="0" fillId="6" borderId="17" xfId="0" applyNumberFormat="1" applyFill="1" applyBorder="1"/>
    <xf numFmtId="2" fontId="0" fillId="6" borderId="11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6" borderId="13" xfId="0" applyNumberFormat="1" applyFill="1" applyBorder="1" applyAlignment="1">
      <alignment horizontal="center"/>
    </xf>
    <xf numFmtId="2" fontId="0" fillId="6" borderId="14" xfId="0" applyNumberFormat="1" applyFill="1" applyBorder="1" applyAlignment="1">
      <alignment horizontal="center"/>
    </xf>
    <xf numFmtId="0" fontId="2" fillId="7" borderId="9" xfId="3" applyFill="1" applyBorder="1" applyAlignment="1">
      <alignment horizontal="center"/>
    </xf>
    <xf numFmtId="0" fontId="2" fillId="7" borderId="15" xfId="3" applyFill="1" applyBorder="1" applyAlignment="1">
      <alignment horizontal="center"/>
    </xf>
    <xf numFmtId="0" fontId="2" fillId="7" borderId="16" xfId="3" applyFill="1" applyBorder="1" applyAlignment="1">
      <alignment horizontal="center"/>
    </xf>
    <xf numFmtId="0" fontId="2" fillId="7" borderId="5" xfId="3" applyFill="1" applyBorder="1" applyAlignment="1">
      <alignment horizontal="center"/>
    </xf>
    <xf numFmtId="0" fontId="2" fillId="7" borderId="7" xfId="3" applyFill="1" applyBorder="1" applyAlignment="1">
      <alignment horizontal="center"/>
    </xf>
    <xf numFmtId="0" fontId="2" fillId="7" borderId="3" xfId="1" applyFill="1" applyBorder="1" applyAlignment="1">
      <alignment horizontal="center" vertical="center"/>
    </xf>
    <xf numFmtId="0" fontId="2" fillId="7" borderId="4" xfId="1" applyFill="1" applyBorder="1" applyAlignment="1">
      <alignment horizontal="center" vertical="center"/>
    </xf>
    <xf numFmtId="0" fontId="2" fillId="8" borderId="5" xfId="3" applyFill="1" applyBorder="1" applyAlignment="1">
      <alignment horizontal="center"/>
    </xf>
    <xf numFmtId="0" fontId="2" fillId="8" borderId="7" xfId="3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2" fontId="0" fillId="9" borderId="8" xfId="0" applyNumberFormat="1" applyFill="1" applyBorder="1" applyAlignment="1">
      <alignment horizontal="center"/>
    </xf>
    <xf numFmtId="0" fontId="0" fillId="8" borderId="0" xfId="0" applyFill="1"/>
  </cellXfs>
  <cellStyles count="4">
    <cellStyle name="40% - Énfasis4" xfId="2" builtinId="43"/>
    <cellStyle name="60% - Énfasis4" xfId="3" builtinId="44"/>
    <cellStyle name="Énfasis4" xfId="1" builtinId="41"/>
    <cellStyle name="Normal" xfId="0" builtinId="0"/>
  </cellStyles>
  <dxfs count="0"/>
  <tableStyles count="0" defaultTableStyle="TableStyleMedium9" defaultPivotStyle="PivotStyleLight16"/>
  <colors>
    <mruColors>
      <color rgb="FFB254A0"/>
      <color rgb="FFCF379C"/>
      <color rgb="FF9D69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449825021872274"/>
                  <c:y val="8.3307815689705467E-3"/>
                </c:manualLayout>
              </c:layout>
              <c:numFmt formatCode="General" sourceLinked="0"/>
            </c:trendlineLbl>
          </c:trendline>
          <c:xVal>
            <c:numRef>
              <c:f>Hoja1!$B$4:$B$17</c:f>
              <c:numCache>
                <c:formatCode>General</c:formatCode>
                <c:ptCount val="14"/>
                <c:pt idx="0">
                  <c:v>1.55</c:v>
                </c:pt>
                <c:pt idx="1">
                  <c:v>1.9</c:v>
                </c:pt>
                <c:pt idx="2">
                  <c:v>1.89</c:v>
                </c:pt>
                <c:pt idx="3">
                  <c:v>1.74</c:v>
                </c:pt>
                <c:pt idx="4">
                  <c:v>1.98</c:v>
                </c:pt>
                <c:pt idx="5">
                  <c:v>1.78</c:v>
                </c:pt>
                <c:pt idx="6">
                  <c:v>1.67</c:v>
                </c:pt>
                <c:pt idx="7">
                  <c:v>1.79</c:v>
                </c:pt>
                <c:pt idx="8">
                  <c:v>1.68</c:v>
                </c:pt>
                <c:pt idx="9">
                  <c:v>1.63</c:v>
                </c:pt>
                <c:pt idx="10">
                  <c:v>1.75</c:v>
                </c:pt>
                <c:pt idx="11">
                  <c:v>1.59</c:v>
                </c:pt>
                <c:pt idx="12">
                  <c:v>1.65</c:v>
                </c:pt>
                <c:pt idx="13">
                  <c:v>1.83</c:v>
                </c:pt>
              </c:numCache>
            </c:numRef>
          </c:xVal>
          <c:yVal>
            <c:numRef>
              <c:f>Hoja1!$C$4:$C$17</c:f>
              <c:numCache>
                <c:formatCode>General</c:formatCode>
                <c:ptCount val="14"/>
                <c:pt idx="0">
                  <c:v>70</c:v>
                </c:pt>
                <c:pt idx="1">
                  <c:v>85</c:v>
                </c:pt>
                <c:pt idx="2">
                  <c:v>79</c:v>
                </c:pt>
                <c:pt idx="3">
                  <c:v>65</c:v>
                </c:pt>
                <c:pt idx="4">
                  <c:v>88</c:v>
                </c:pt>
                <c:pt idx="5">
                  <c:v>54</c:v>
                </c:pt>
                <c:pt idx="6">
                  <c:v>50</c:v>
                </c:pt>
                <c:pt idx="7">
                  <c:v>66</c:v>
                </c:pt>
                <c:pt idx="8">
                  <c:v>54</c:v>
                </c:pt>
                <c:pt idx="9">
                  <c:v>57</c:v>
                </c:pt>
                <c:pt idx="10">
                  <c:v>59</c:v>
                </c:pt>
                <c:pt idx="11">
                  <c:v>54</c:v>
                </c:pt>
                <c:pt idx="12">
                  <c:v>66</c:v>
                </c:pt>
                <c:pt idx="13">
                  <c:v>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42-40E5-A05E-CD45968C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9056"/>
        <c:axId val="142830592"/>
      </c:scatterChart>
      <c:valAx>
        <c:axId val="14282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830592"/>
        <c:crosses val="autoZero"/>
        <c:crossBetween val="midCat"/>
      </c:valAx>
      <c:valAx>
        <c:axId val="14283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829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5</xdr:row>
      <xdr:rowOff>85725</xdr:rowOff>
    </xdr:from>
    <xdr:to>
      <xdr:col>14</xdr:col>
      <xdr:colOff>628650</xdr:colOff>
      <xdr:row>18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abSelected="1" workbookViewId="0">
      <selection activeCell="D29" sqref="D29"/>
    </sheetView>
  </sheetViews>
  <sheetFormatPr baseColWidth="10" defaultColWidth="11.42578125" defaultRowHeight="15" x14ac:dyDescent="0.25"/>
  <cols>
    <col min="5" max="5" width="20.85546875" bestFit="1" customWidth="1"/>
    <col min="6" max="6" width="12.7109375" bestFit="1" customWidth="1"/>
    <col min="7" max="7" width="21" customWidth="1"/>
    <col min="9" max="9" width="12.5703125" bestFit="1" customWidth="1"/>
  </cols>
  <sheetData>
    <row r="2" spans="2:7" ht="15.75" thickBot="1" x14ac:dyDescent="0.3"/>
    <row r="3" spans="2:7" x14ac:dyDescent="0.25">
      <c r="B3" s="28" t="s">
        <v>0</v>
      </c>
      <c r="C3" s="29" t="s">
        <v>1</v>
      </c>
      <c r="E3" s="9" t="s">
        <v>2</v>
      </c>
      <c r="F3" s="10"/>
      <c r="G3" s="11"/>
    </row>
    <row r="4" spans="2:7" x14ac:dyDescent="0.25">
      <c r="B4" s="1">
        <v>1.55</v>
      </c>
      <c r="C4" s="2">
        <v>70</v>
      </c>
      <c r="E4" s="23"/>
      <c r="F4" s="12"/>
      <c r="G4" s="13"/>
    </row>
    <row r="5" spans="2:7" x14ac:dyDescent="0.25">
      <c r="B5" s="1">
        <v>1.9</v>
      </c>
      <c r="C5" s="2">
        <v>85</v>
      </c>
      <c r="E5" s="24"/>
      <c r="F5" s="14" t="s">
        <v>3</v>
      </c>
      <c r="G5" s="15">
        <f>AVERAGE(B4:B25)</f>
        <v>1.7449999999999999</v>
      </c>
    </row>
    <row r="6" spans="2:7" x14ac:dyDescent="0.25">
      <c r="B6" s="1">
        <v>1.89</v>
      </c>
      <c r="C6" s="2">
        <v>79</v>
      </c>
      <c r="E6" s="24" t="s">
        <v>4</v>
      </c>
      <c r="F6" s="14" t="s">
        <v>5</v>
      </c>
      <c r="G6" s="15">
        <f>STDEVP(B4:B25)</f>
        <v>0.12099291596736444</v>
      </c>
    </row>
    <row r="7" spans="2:7" x14ac:dyDescent="0.25">
      <c r="B7" s="1">
        <v>1.74</v>
      </c>
      <c r="C7" s="2">
        <v>65</v>
      </c>
      <c r="E7" s="24"/>
      <c r="F7" s="14" t="s">
        <v>6</v>
      </c>
      <c r="G7" s="16">
        <f>VARP(B4:B25)</f>
        <v>1.4639285714285714E-2</v>
      </c>
    </row>
    <row r="8" spans="2:7" x14ac:dyDescent="0.25">
      <c r="B8" s="1">
        <v>1.98</v>
      </c>
      <c r="C8" s="2">
        <v>88</v>
      </c>
      <c r="E8" s="25"/>
      <c r="F8" s="17"/>
      <c r="G8" s="18"/>
    </row>
    <row r="9" spans="2:7" x14ac:dyDescent="0.25">
      <c r="B9" s="1">
        <v>1.78</v>
      </c>
      <c r="C9" s="2">
        <v>54</v>
      </c>
      <c r="E9" s="23"/>
      <c r="F9" s="12"/>
      <c r="G9" s="13"/>
    </row>
    <row r="10" spans="2:7" x14ac:dyDescent="0.25">
      <c r="B10" s="1">
        <v>1.67</v>
      </c>
      <c r="C10" s="2">
        <v>50</v>
      </c>
      <c r="E10" s="24"/>
      <c r="F10" s="14" t="s">
        <v>3</v>
      </c>
      <c r="G10" s="15">
        <f>AVERAGE(C4:C25)</f>
        <v>65.785714285714292</v>
      </c>
    </row>
    <row r="11" spans="2:7" x14ac:dyDescent="0.25">
      <c r="B11" s="1">
        <v>1.79</v>
      </c>
      <c r="C11" s="2">
        <v>66</v>
      </c>
      <c r="E11" s="24" t="s">
        <v>7</v>
      </c>
      <c r="F11" s="14" t="s">
        <v>8</v>
      </c>
      <c r="G11" s="15">
        <f>STDEVP(C4:C25)</f>
        <v>11.687469305863875</v>
      </c>
    </row>
    <row r="12" spans="2:7" x14ac:dyDescent="0.25">
      <c r="B12" s="1">
        <v>1.68</v>
      </c>
      <c r="C12" s="2">
        <v>54</v>
      </c>
      <c r="E12" s="24"/>
      <c r="F12" s="14" t="s">
        <v>6</v>
      </c>
      <c r="G12" s="15">
        <f>VARP(C4:C25)</f>
        <v>136.59693877551021</v>
      </c>
    </row>
    <row r="13" spans="2:7" x14ac:dyDescent="0.25">
      <c r="B13" s="1">
        <v>1.63</v>
      </c>
      <c r="C13" s="2">
        <v>57</v>
      </c>
      <c r="E13" s="25"/>
      <c r="F13" s="12"/>
      <c r="G13" s="13"/>
    </row>
    <row r="14" spans="2:7" x14ac:dyDescent="0.25">
      <c r="B14" s="1">
        <v>1.75</v>
      </c>
      <c r="C14" s="2">
        <v>59</v>
      </c>
      <c r="E14" s="26" t="s">
        <v>9</v>
      </c>
      <c r="F14" s="19">
        <f>COVAR(B4:B25,C4:C25)</f>
        <v>1.0232142857142856</v>
      </c>
      <c r="G14" s="20"/>
    </row>
    <row r="15" spans="2:7" ht="15.75" thickBot="1" x14ac:dyDescent="0.3">
      <c r="B15" s="1">
        <v>1.59</v>
      </c>
      <c r="C15" s="2">
        <v>54</v>
      </c>
      <c r="E15" s="27" t="s">
        <v>10</v>
      </c>
      <c r="F15" s="21">
        <f>CORREL(B4:B25,C4:C25)</f>
        <v>0.72357935663405937</v>
      </c>
      <c r="G15" s="22"/>
    </row>
    <row r="16" spans="2:7" x14ac:dyDescent="0.25">
      <c r="B16" s="1">
        <v>1.65</v>
      </c>
      <c r="C16" s="2">
        <v>66</v>
      </c>
    </row>
    <row r="17" spans="2:7" ht="15.75" thickBot="1" x14ac:dyDescent="0.3">
      <c r="B17" s="3">
        <v>1.83</v>
      </c>
      <c r="C17" s="4">
        <v>74</v>
      </c>
    </row>
    <row r="18" spans="2:7" x14ac:dyDescent="0.25">
      <c r="E18" s="6" t="s">
        <v>11</v>
      </c>
      <c r="F18" s="7"/>
      <c r="G18" s="8"/>
    </row>
    <row r="19" spans="2:7" x14ac:dyDescent="0.25">
      <c r="B19" s="5"/>
      <c r="C19" s="5"/>
      <c r="E19" s="30" t="s">
        <v>12</v>
      </c>
      <c r="F19" s="32">
        <f>F14/G7</f>
        <v>69.89509636496706</v>
      </c>
      <c r="G19" s="33"/>
    </row>
    <row r="20" spans="2:7" ht="15.75" thickBot="1" x14ac:dyDescent="0.3">
      <c r="B20" s="5"/>
      <c r="C20" s="5"/>
      <c r="E20" s="31" t="s">
        <v>13</v>
      </c>
      <c r="F20" s="34">
        <f>G10-(F19*G5)</f>
        <v>-56.181228871153223</v>
      </c>
      <c r="G20" s="35"/>
    </row>
    <row r="21" spans="2:7" ht="15.75" thickBot="1" x14ac:dyDescent="0.3">
      <c r="B21" s="5"/>
      <c r="C21" s="5"/>
      <c r="E21" s="38"/>
      <c r="F21" s="38"/>
      <c r="G21" s="38"/>
    </row>
    <row r="22" spans="2:7" x14ac:dyDescent="0.25">
      <c r="B22" s="5"/>
      <c r="C22" s="5"/>
      <c r="E22" s="6" t="s">
        <v>14</v>
      </c>
      <c r="F22" s="7"/>
      <c r="G22" s="8"/>
    </row>
    <row r="23" spans="2:7" ht="15.75" thickBot="1" x14ac:dyDescent="0.3">
      <c r="B23" s="5"/>
      <c r="C23" s="5"/>
      <c r="E23" s="31" t="s">
        <v>15</v>
      </c>
      <c r="F23" s="36">
        <v>1.69</v>
      </c>
      <c r="G23" s="37">
        <f>F19*F23+F20</f>
        <v>61.941483985641099</v>
      </c>
    </row>
    <row r="24" spans="2:7" x14ac:dyDescent="0.25">
      <c r="B24" s="5"/>
      <c r="C24" s="5"/>
    </row>
    <row r="25" spans="2:7" x14ac:dyDescent="0.25">
      <c r="B25" s="5"/>
      <c r="C25" s="5"/>
    </row>
  </sheetData>
  <mergeCells count="5">
    <mergeCell ref="E3:G3"/>
    <mergeCell ref="E18:G18"/>
    <mergeCell ref="E22:G22"/>
    <mergeCell ref="F19:G19"/>
    <mergeCell ref="F20:G20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Windows uE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Alumno13</cp:lastModifiedBy>
  <cp:revision/>
  <dcterms:created xsi:type="dcterms:W3CDTF">2013-05-09T06:29:33Z</dcterms:created>
  <dcterms:modified xsi:type="dcterms:W3CDTF">2019-04-24T07:58:39Z</dcterms:modified>
</cp:coreProperties>
</file>