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0" windowWidth="23715" windowHeight="10050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E29" i="1" l="1"/>
  <c r="E28" i="1"/>
  <c r="E26" i="1"/>
  <c r="E25" i="1"/>
  <c r="E24" i="1"/>
  <c r="E13" i="1"/>
  <c r="E14" i="1"/>
  <c r="E15" i="1"/>
  <c r="E16" i="1"/>
  <c r="E17" i="1"/>
  <c r="E18" i="1"/>
  <c r="E19" i="1"/>
  <c r="E20" i="1"/>
  <c r="E12" i="1"/>
  <c r="E11" i="1"/>
</calcChain>
</file>

<file path=xl/sharedStrings.xml><?xml version="1.0" encoding="utf-8"?>
<sst xmlns="http://schemas.openxmlformats.org/spreadsheetml/2006/main" count="28" uniqueCount="28">
  <si>
    <t>Fecha</t>
  </si>
  <si>
    <t>Cliente</t>
  </si>
  <si>
    <t>Dirección</t>
  </si>
  <si>
    <t>NIF</t>
  </si>
  <si>
    <t>Concepto</t>
  </si>
  <si>
    <t>El Pato Artículos de decoración</t>
  </si>
  <si>
    <t>Precio unitario</t>
  </si>
  <si>
    <t>Cantidad</t>
  </si>
  <si>
    <t>Precio definitivo</t>
  </si>
  <si>
    <t>Subtotal</t>
  </si>
  <si>
    <t>IVA (16%)</t>
  </si>
  <si>
    <t>Subtotal+IVA</t>
  </si>
  <si>
    <t>Descuento</t>
  </si>
  <si>
    <t>Cantidad descontada</t>
  </si>
  <si>
    <t>TOTAL A PAGAR</t>
  </si>
  <si>
    <r>
      <t xml:space="preserve">Equivalente en </t>
    </r>
    <r>
      <rPr>
        <sz val="11"/>
        <color theme="1"/>
        <rFont val="Calibri"/>
        <family val="2"/>
      </rPr>
      <t>€</t>
    </r>
  </si>
  <si>
    <t>Alejandro Sánchez Moreno</t>
  </si>
  <si>
    <t>Calle Brive n8</t>
  </si>
  <si>
    <t>Balón Futbol nike</t>
  </si>
  <si>
    <t>Portería metal 1,20m</t>
  </si>
  <si>
    <t>Espinilleras adidas</t>
  </si>
  <si>
    <t>Inflador balones</t>
  </si>
  <si>
    <t xml:space="preserve">Guantes </t>
  </si>
  <si>
    <t>Limpiador caucho</t>
  </si>
  <si>
    <t>Botas Joma</t>
  </si>
  <si>
    <t>Camiseta Puma</t>
  </si>
  <si>
    <t>Camiseta Villarreal C.F</t>
  </si>
  <si>
    <t>Multiestación musculación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</si>
</sst>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* #,##0.00\ &quot;€&quot;_-;\-* #,##0.00\ &quot;€&quot;_-;_-* &quot;-&quot;??\ &quot;€&quot;_-;_-@_-"/>
    <numFmt numFmtId="164" formatCode="[$-C0A]d\ &quot;de&quot;\ mmmm\ &quot;de&quot;\ yyyy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vertical="center"/>
    </xf>
    <xf numFmtId="0" fontId="0" fillId="0" borderId="2" xfId="0" applyBorder="1" applyAlignment="1">
      <alignment vertical="center"/>
    </xf>
    <xf numFmtId="0" fontId="0" fillId="0" borderId="2" xfId="0" applyBorder="1"/>
    <xf numFmtId="0" fontId="0" fillId="0" borderId="1" xfId="0" applyBorder="1" applyAlignment="1">
      <alignment vertical="center"/>
    </xf>
    <xf numFmtId="0" fontId="0" fillId="0" borderId="1" xfId="0" applyBorder="1"/>
    <xf numFmtId="0" fontId="0" fillId="0" borderId="3" xfId="0" applyBorder="1"/>
    <xf numFmtId="0" fontId="0" fillId="2" borderId="1" xfId="0" applyFill="1" applyBorder="1" applyAlignment="1">
      <alignment vertical="center"/>
    </xf>
    <xf numFmtId="0" fontId="0" fillId="2" borderId="1" xfId="0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2" fillId="0" borderId="1" xfId="0" applyFont="1" applyBorder="1"/>
    <xf numFmtId="0" fontId="2" fillId="0" borderId="3" xfId="0" applyFont="1" applyBorder="1"/>
    <xf numFmtId="9" fontId="0" fillId="0" borderId="11" xfId="0" applyNumberFormat="1" applyBorder="1"/>
    <xf numFmtId="3" fontId="0" fillId="0" borderId="1" xfId="0" applyNumberFormat="1" applyBorder="1"/>
    <xf numFmtId="3" fontId="0" fillId="0" borderId="3" xfId="0" applyNumberFormat="1" applyBorder="1"/>
    <xf numFmtId="164" fontId="0" fillId="0" borderId="2" xfId="0" applyNumberFormat="1" applyBorder="1" applyAlignment="1">
      <alignment vertical="center"/>
    </xf>
    <xf numFmtId="0" fontId="1" fillId="0" borderId="10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44" fontId="0" fillId="0" borderId="1" xfId="1" applyFont="1" applyBorder="1"/>
    <xf numFmtId="44" fontId="0" fillId="0" borderId="9" xfId="0" applyNumberFormat="1" applyBorder="1"/>
    <xf numFmtId="44" fontId="0" fillId="0" borderId="11" xfId="0" applyNumberFormat="1" applyBorder="1"/>
    <xf numFmtId="44" fontId="0" fillId="0" borderId="14" xfId="1" applyFont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tabSelected="1" workbookViewId="0">
      <selection activeCell="E33" sqref="E33"/>
    </sheetView>
  </sheetViews>
  <sheetFormatPr baseColWidth="10" defaultRowHeight="15" x14ac:dyDescent="0.25"/>
  <cols>
    <col min="2" max="2" width="57.140625" customWidth="1"/>
    <col min="3" max="3" width="16.5703125" customWidth="1"/>
    <col min="5" max="5" width="15.42578125" customWidth="1"/>
  </cols>
  <sheetData>
    <row r="1" spans="1:5" x14ac:dyDescent="0.25">
      <c r="A1" s="1"/>
      <c r="B1" s="1"/>
      <c r="C1" s="1"/>
      <c r="D1" s="1"/>
    </row>
    <row r="2" spans="1:5" ht="78" customHeight="1" x14ac:dyDescent="0.25">
      <c r="A2" s="22" t="s">
        <v>5</v>
      </c>
      <c r="B2" s="22"/>
      <c r="C2" s="1"/>
      <c r="D2" s="1"/>
    </row>
    <row r="3" spans="1:5" x14ac:dyDescent="0.25">
      <c r="A3" s="1"/>
      <c r="B3" s="1"/>
      <c r="C3" s="1"/>
      <c r="D3" s="1"/>
    </row>
    <row r="4" spans="1:5" x14ac:dyDescent="0.25">
      <c r="A4" s="4" t="s">
        <v>0</v>
      </c>
      <c r="B4" s="17">
        <v>43524</v>
      </c>
      <c r="C4" s="1"/>
      <c r="D4" s="1"/>
    </row>
    <row r="5" spans="1:5" x14ac:dyDescent="0.25">
      <c r="A5" s="4" t="s">
        <v>1</v>
      </c>
      <c r="B5" s="2" t="s">
        <v>16</v>
      </c>
      <c r="C5" s="1"/>
      <c r="D5" s="1"/>
    </row>
    <row r="6" spans="1:5" x14ac:dyDescent="0.25">
      <c r="A6" s="4" t="s">
        <v>2</v>
      </c>
      <c r="B6" s="2" t="s">
        <v>17</v>
      </c>
      <c r="C6" s="1"/>
      <c r="D6" s="1"/>
    </row>
    <row r="7" spans="1:5" x14ac:dyDescent="0.25">
      <c r="A7" s="4" t="s">
        <v>3</v>
      </c>
      <c r="B7" s="3">
        <v>36181462</v>
      </c>
    </row>
    <row r="10" spans="1:5" x14ac:dyDescent="0.25">
      <c r="B10" s="7" t="s">
        <v>4</v>
      </c>
      <c r="C10" s="7" t="s">
        <v>6</v>
      </c>
      <c r="D10" s="8" t="s">
        <v>7</v>
      </c>
      <c r="E10" s="8" t="s">
        <v>8</v>
      </c>
    </row>
    <row r="11" spans="1:5" x14ac:dyDescent="0.25">
      <c r="B11" s="12" t="s">
        <v>18</v>
      </c>
      <c r="C11" s="15">
        <v>33600</v>
      </c>
      <c r="D11" s="5">
        <v>2</v>
      </c>
      <c r="E11" s="26">
        <f>SUM(C11*D11)</f>
        <v>67200</v>
      </c>
    </row>
    <row r="12" spans="1:5" x14ac:dyDescent="0.25">
      <c r="B12" s="12" t="s">
        <v>19</v>
      </c>
      <c r="C12" s="15">
        <v>20930</v>
      </c>
      <c r="D12" s="5">
        <v>2</v>
      </c>
      <c r="E12" s="26">
        <f>SUM(C12*D12)</f>
        <v>41860</v>
      </c>
    </row>
    <row r="13" spans="1:5" x14ac:dyDescent="0.25">
      <c r="B13" s="12" t="s">
        <v>20</v>
      </c>
      <c r="C13" s="15">
        <v>13760</v>
      </c>
      <c r="D13" s="5">
        <v>1</v>
      </c>
      <c r="E13" s="26">
        <f t="shared" ref="E13:E20" si="0">SUM(C13*D13)</f>
        <v>13760</v>
      </c>
    </row>
    <row r="14" spans="1:5" x14ac:dyDescent="0.25">
      <c r="B14" s="12" t="s">
        <v>21</v>
      </c>
      <c r="C14" s="15">
        <v>13120</v>
      </c>
      <c r="D14" s="5">
        <v>6</v>
      </c>
      <c r="E14" s="26">
        <f t="shared" si="0"/>
        <v>78720</v>
      </c>
    </row>
    <row r="15" spans="1:5" x14ac:dyDescent="0.25">
      <c r="B15" s="12" t="s">
        <v>22</v>
      </c>
      <c r="C15" s="15">
        <v>4020</v>
      </c>
      <c r="D15" s="5">
        <v>3</v>
      </c>
      <c r="E15" s="26">
        <f t="shared" si="0"/>
        <v>12060</v>
      </c>
    </row>
    <row r="16" spans="1:5" x14ac:dyDescent="0.25">
      <c r="B16" s="12" t="s">
        <v>23</v>
      </c>
      <c r="C16" s="15">
        <v>17195</v>
      </c>
      <c r="D16" s="5">
        <v>1</v>
      </c>
      <c r="E16" s="26">
        <f t="shared" si="0"/>
        <v>17195</v>
      </c>
    </row>
    <row r="17" spans="2:5" x14ac:dyDescent="0.25">
      <c r="B17" s="12" t="s">
        <v>24</v>
      </c>
      <c r="C17" s="15">
        <v>24100</v>
      </c>
      <c r="D17" s="5">
        <v>1</v>
      </c>
      <c r="E17" s="26">
        <f t="shared" si="0"/>
        <v>24100</v>
      </c>
    </row>
    <row r="18" spans="2:5" x14ac:dyDescent="0.25">
      <c r="B18" s="12" t="s">
        <v>25</v>
      </c>
      <c r="C18" s="15">
        <v>15484</v>
      </c>
      <c r="D18" s="5">
        <v>2</v>
      </c>
      <c r="E18" s="26">
        <f t="shared" si="0"/>
        <v>30968</v>
      </c>
    </row>
    <row r="19" spans="2:5" x14ac:dyDescent="0.25">
      <c r="B19" s="12" t="s">
        <v>26</v>
      </c>
      <c r="C19" s="15">
        <v>79000</v>
      </c>
      <c r="D19" s="5">
        <v>1</v>
      </c>
      <c r="E19" s="26">
        <f t="shared" si="0"/>
        <v>79000</v>
      </c>
    </row>
    <row r="20" spans="2:5" x14ac:dyDescent="0.25">
      <c r="B20" s="12" t="s">
        <v>27</v>
      </c>
      <c r="C20" s="15">
        <v>169500</v>
      </c>
      <c r="D20" s="5">
        <v>1</v>
      </c>
      <c r="E20" s="26">
        <f t="shared" si="0"/>
        <v>169500</v>
      </c>
    </row>
    <row r="21" spans="2:5" x14ac:dyDescent="0.25">
      <c r="B21" s="12"/>
      <c r="C21" s="15"/>
      <c r="D21" s="5"/>
      <c r="E21" s="5"/>
    </row>
    <row r="22" spans="2:5" x14ac:dyDescent="0.25">
      <c r="B22" s="12"/>
      <c r="C22" s="15"/>
      <c r="D22" s="5"/>
      <c r="E22" s="5"/>
    </row>
    <row r="23" spans="2:5" ht="15.75" thickBot="1" x14ac:dyDescent="0.3">
      <c r="B23" s="13"/>
      <c r="C23" s="16"/>
      <c r="D23" s="6"/>
      <c r="E23" s="6"/>
    </row>
    <row r="24" spans="2:5" x14ac:dyDescent="0.25">
      <c r="B24" s="9"/>
      <c r="C24" s="23" t="s">
        <v>9</v>
      </c>
      <c r="D24" s="24"/>
      <c r="E24" s="27">
        <f>SUM(E11+E12+E13+E14+E15+E16+E17+E18+E19+E20)</f>
        <v>534363</v>
      </c>
    </row>
    <row r="25" spans="2:5" x14ac:dyDescent="0.25">
      <c r="B25" s="10"/>
      <c r="C25" s="25" t="s">
        <v>10</v>
      </c>
      <c r="D25" s="19"/>
      <c r="E25" s="28">
        <f>SUM(E24*16%)</f>
        <v>85498.08</v>
      </c>
    </row>
    <row r="26" spans="2:5" x14ac:dyDescent="0.25">
      <c r="B26" s="10"/>
      <c r="C26" s="25" t="s">
        <v>11</v>
      </c>
      <c r="D26" s="19"/>
      <c r="E26" s="28">
        <f>SUM(E24+E25)</f>
        <v>619861.07999999996</v>
      </c>
    </row>
    <row r="27" spans="2:5" x14ac:dyDescent="0.25">
      <c r="B27" s="10"/>
      <c r="C27" s="25" t="s">
        <v>12</v>
      </c>
      <c r="D27" s="19"/>
      <c r="E27" s="14">
        <v>0.15</v>
      </c>
    </row>
    <row r="28" spans="2:5" x14ac:dyDescent="0.25">
      <c r="B28" s="10"/>
      <c r="C28" s="25" t="s">
        <v>13</v>
      </c>
      <c r="D28" s="19"/>
      <c r="E28" s="28">
        <f>SUM(E26*E27)</f>
        <v>92979.161999999997</v>
      </c>
    </row>
    <row r="29" spans="2:5" x14ac:dyDescent="0.25">
      <c r="B29" s="10"/>
      <c r="C29" s="18" t="s">
        <v>14</v>
      </c>
      <c r="D29" s="19"/>
      <c r="E29" s="28">
        <f>SUM(E26-E28)</f>
        <v>526881.91799999995</v>
      </c>
    </row>
    <row r="30" spans="2:5" ht="15.75" thickBot="1" x14ac:dyDescent="0.3">
      <c r="B30" s="11"/>
      <c r="C30" s="20" t="s">
        <v>15</v>
      </c>
      <c r="D30" s="21"/>
      <c r="E30" s="29">
        <v>526881.92000000004</v>
      </c>
    </row>
  </sheetData>
  <mergeCells count="8">
    <mergeCell ref="C29:D29"/>
    <mergeCell ref="C30:D30"/>
    <mergeCell ref="A2:B2"/>
    <mergeCell ref="C24:D24"/>
    <mergeCell ref="C25:D25"/>
    <mergeCell ref="C26:D26"/>
    <mergeCell ref="C27:D27"/>
    <mergeCell ref="C28:D28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Alumno13</dc:creator>
  <cp:lastModifiedBy>Alumno13</cp:lastModifiedBy>
  <dcterms:created xsi:type="dcterms:W3CDTF">2019-02-06T09:31:18Z</dcterms:created>
  <dcterms:modified xsi:type="dcterms:W3CDTF">2019-03-20T08:35:06Z</dcterms:modified>
</cp:coreProperties>
</file>