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4" i="1" l="1"/>
  <c r="F13" i="1"/>
  <c r="G10" i="1" l="1"/>
  <c r="G9" i="1"/>
  <c r="I8" i="1"/>
  <c r="I5" i="1"/>
  <c r="I7" i="1"/>
  <c r="I4" i="1"/>
  <c r="I6" i="1"/>
  <c r="I3" i="1"/>
</calcChain>
</file>

<file path=xl/sharedStrings.xml><?xml version="1.0" encoding="utf-8"?>
<sst xmlns="http://schemas.openxmlformats.org/spreadsheetml/2006/main" count="17" uniqueCount="14">
  <si>
    <t>altura</t>
  </si>
  <si>
    <t>peso</t>
  </si>
  <si>
    <t>media</t>
  </si>
  <si>
    <t>desv tipica</t>
  </si>
  <si>
    <t>varianza</t>
  </si>
  <si>
    <t>Distribuciones bidimensionales</t>
  </si>
  <si>
    <t>Variable x (altura)</t>
  </si>
  <si>
    <t>Variable y (peso)</t>
  </si>
  <si>
    <t>Covarianza</t>
  </si>
  <si>
    <t>Coheficiente de correlacion</t>
  </si>
  <si>
    <t>Recta de regresion</t>
  </si>
  <si>
    <t>Pendiente</t>
  </si>
  <si>
    <t>Ordenada en el origen</t>
  </si>
  <si>
    <t>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</si>
</sst>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9" xfId="0" applyFill="1" applyBorder="1"/>
    <xf numFmtId="0" fontId="0" fillId="3" borderId="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0" xfId="0" applyFill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/>
    <xf numFmtId="0" fontId="0" fillId="2" borderId="14" xfId="0" applyFill="1" applyBorder="1" applyAlignment="1"/>
    <xf numFmtId="0" fontId="0" fillId="2" borderId="7" xfId="0" applyFill="1" applyBorder="1" applyAlignment="1"/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Fill="1" applyBorder="1"/>
    <xf numFmtId="0" fontId="1" fillId="6" borderId="15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Hoja1!$B$3:$B$16</c:f>
              <c:numCache>
                <c:formatCode>General</c:formatCode>
                <c:ptCount val="14"/>
                <c:pt idx="0">
                  <c:v>1.65</c:v>
                </c:pt>
                <c:pt idx="1">
                  <c:v>1.69</c:v>
                </c:pt>
                <c:pt idx="2">
                  <c:v>1.71</c:v>
                </c:pt>
                <c:pt idx="3">
                  <c:v>1.63</c:v>
                </c:pt>
                <c:pt idx="4">
                  <c:v>1.65</c:v>
                </c:pt>
                <c:pt idx="5">
                  <c:v>1.66</c:v>
                </c:pt>
                <c:pt idx="6">
                  <c:v>1.71</c:v>
                </c:pt>
                <c:pt idx="7">
                  <c:v>1.71</c:v>
                </c:pt>
                <c:pt idx="8">
                  <c:v>1.74</c:v>
                </c:pt>
                <c:pt idx="9">
                  <c:v>1.66</c:v>
                </c:pt>
                <c:pt idx="10">
                  <c:v>1.68</c:v>
                </c:pt>
                <c:pt idx="11">
                  <c:v>1.77</c:v>
                </c:pt>
                <c:pt idx="12">
                  <c:v>1.69</c:v>
                </c:pt>
                <c:pt idx="13">
                  <c:v>1.62</c:v>
                </c:pt>
              </c:numCache>
            </c:numRef>
          </c:xVal>
          <c:yVal>
            <c:numRef>
              <c:f>Hoja1!$C$3:$C$16</c:f>
              <c:numCache>
                <c:formatCode>General</c:formatCode>
                <c:ptCount val="14"/>
                <c:pt idx="0">
                  <c:v>61</c:v>
                </c:pt>
                <c:pt idx="1">
                  <c:v>66</c:v>
                </c:pt>
                <c:pt idx="2">
                  <c:v>68</c:v>
                </c:pt>
                <c:pt idx="3">
                  <c:v>55</c:v>
                </c:pt>
                <c:pt idx="4">
                  <c:v>57</c:v>
                </c:pt>
                <c:pt idx="5">
                  <c:v>55</c:v>
                </c:pt>
                <c:pt idx="6">
                  <c:v>70</c:v>
                </c:pt>
                <c:pt idx="7">
                  <c:v>68</c:v>
                </c:pt>
                <c:pt idx="8">
                  <c:v>71</c:v>
                </c:pt>
                <c:pt idx="9">
                  <c:v>59</c:v>
                </c:pt>
                <c:pt idx="10">
                  <c:v>60</c:v>
                </c:pt>
                <c:pt idx="11">
                  <c:v>72</c:v>
                </c:pt>
                <c:pt idx="12">
                  <c:v>67</c:v>
                </c:pt>
                <c:pt idx="13">
                  <c:v>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4160"/>
        <c:axId val="133402624"/>
      </c:scatterChart>
      <c:valAx>
        <c:axId val="1334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02624"/>
        <c:crosses val="autoZero"/>
        <c:crossBetween val="midCat"/>
      </c:valAx>
      <c:valAx>
        <c:axId val="13340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0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4</xdr:row>
      <xdr:rowOff>28575</xdr:rowOff>
    </xdr:from>
    <xdr:to>
      <xdr:col>15</xdr:col>
      <xdr:colOff>66675</xdr:colOff>
      <xdr:row>18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F18" sqref="F18"/>
    </sheetView>
  </sheetViews>
  <sheetFormatPr baseColWidth="10" defaultRowHeight="15" x14ac:dyDescent="0.25"/>
  <cols>
    <col min="1" max="1" width="3.42578125" customWidth="1"/>
    <col min="2" max="2" width="8.28515625" customWidth="1"/>
    <col min="3" max="3" width="8.85546875" customWidth="1"/>
    <col min="5" max="5" width="21.85546875" customWidth="1"/>
    <col min="6" max="6" width="15.85546875" customWidth="1"/>
  </cols>
  <sheetData>
    <row r="1" spans="2:14" ht="15.75" thickBot="1" x14ac:dyDescent="0.3">
      <c r="E1" s="23" t="s">
        <v>5</v>
      </c>
      <c r="F1" s="24"/>
      <c r="G1" s="24"/>
      <c r="H1" s="24"/>
      <c r="I1" s="25"/>
    </row>
    <row r="2" spans="2:14" x14ac:dyDescent="0.25">
      <c r="B2" s="5" t="s">
        <v>0</v>
      </c>
      <c r="C2" s="4" t="s">
        <v>1</v>
      </c>
      <c r="E2" s="26"/>
      <c r="F2" s="27"/>
      <c r="G2" s="27"/>
      <c r="H2" s="27"/>
      <c r="I2" s="28"/>
      <c r="K2" s="30" t="s">
        <v>13</v>
      </c>
      <c r="L2" s="31"/>
      <c r="M2" s="31"/>
      <c r="N2" s="32"/>
    </row>
    <row r="3" spans="2:14" ht="15.75" thickBot="1" x14ac:dyDescent="0.3">
      <c r="B3" s="6">
        <v>1.65</v>
      </c>
      <c r="C3" s="1">
        <v>61</v>
      </c>
      <c r="E3" s="14" t="s">
        <v>6</v>
      </c>
      <c r="F3" s="15"/>
      <c r="G3" s="16"/>
      <c r="H3" s="9" t="s">
        <v>2</v>
      </c>
      <c r="I3" s="9">
        <f>SUM(B3:B16)/14</f>
        <v>1.6835714285714285</v>
      </c>
      <c r="K3" s="33"/>
      <c r="L3" s="34"/>
      <c r="M3" s="34"/>
      <c r="N3" s="35"/>
    </row>
    <row r="4" spans="2:14" x14ac:dyDescent="0.25">
      <c r="B4" s="7">
        <v>1.69</v>
      </c>
      <c r="C4" s="2">
        <v>66</v>
      </c>
      <c r="E4" s="17"/>
      <c r="F4" s="18"/>
      <c r="G4" s="19"/>
      <c r="H4" s="9" t="s">
        <v>3</v>
      </c>
      <c r="I4" s="9">
        <f>STDEV(B3:B16)</f>
        <v>4.2173112626072901E-2</v>
      </c>
    </row>
    <row r="5" spans="2:14" x14ac:dyDescent="0.25">
      <c r="B5" s="7">
        <v>1.71</v>
      </c>
      <c r="C5" s="2">
        <v>68</v>
      </c>
      <c r="E5" s="17"/>
      <c r="F5" s="18"/>
      <c r="G5" s="19"/>
      <c r="H5" s="9" t="s">
        <v>4</v>
      </c>
      <c r="I5" s="9">
        <f>_xlfn.VAR.S(B3:B16)</f>
        <v>1.7785714285714295E-3</v>
      </c>
    </row>
    <row r="6" spans="2:14" x14ac:dyDescent="0.25">
      <c r="B6" s="7">
        <v>1.63</v>
      </c>
      <c r="C6" s="2">
        <v>55</v>
      </c>
      <c r="E6" s="14" t="s">
        <v>7</v>
      </c>
      <c r="F6" s="15"/>
      <c r="G6" s="16"/>
      <c r="H6" s="9" t="s">
        <v>2</v>
      </c>
      <c r="I6" s="9">
        <f>SUM(C3:C16)/14</f>
        <v>63.428571428571431</v>
      </c>
    </row>
    <row r="7" spans="2:14" x14ac:dyDescent="0.25">
      <c r="B7" s="7">
        <v>1.65</v>
      </c>
      <c r="C7" s="2">
        <v>57</v>
      </c>
      <c r="E7" s="17"/>
      <c r="F7" s="18"/>
      <c r="G7" s="19"/>
      <c r="H7" s="9" t="s">
        <v>3</v>
      </c>
      <c r="I7" s="9">
        <f>STDEV(C3:C16)</f>
        <v>6.0474315681476352</v>
      </c>
    </row>
    <row r="8" spans="2:14" x14ac:dyDescent="0.25">
      <c r="B8" s="7">
        <v>1.66</v>
      </c>
      <c r="C8" s="2">
        <v>55</v>
      </c>
      <c r="E8" s="20"/>
      <c r="F8" s="21"/>
      <c r="G8" s="22"/>
      <c r="H8" s="9" t="s">
        <v>4</v>
      </c>
      <c r="I8" s="9">
        <f>_xlfn.VAR.S(C3:C16)</f>
        <v>36.571428571428569</v>
      </c>
    </row>
    <row r="9" spans="2:14" x14ac:dyDescent="0.25">
      <c r="B9" s="7">
        <v>1.71</v>
      </c>
      <c r="C9" s="2">
        <v>70</v>
      </c>
      <c r="E9" s="11" t="s">
        <v>8</v>
      </c>
      <c r="F9" s="11"/>
      <c r="G9" s="11">
        <f>_xlfn.COVARIANCE.P(B3:B16,C3:C16)</f>
        <v>0.21204081632653077</v>
      </c>
    </row>
    <row r="10" spans="2:14" x14ac:dyDescent="0.25">
      <c r="B10" s="7">
        <v>1.71</v>
      </c>
      <c r="C10" s="2">
        <v>68</v>
      </c>
      <c r="E10" s="11" t="s">
        <v>9</v>
      </c>
      <c r="F10" s="11"/>
      <c r="G10" s="11">
        <f>G9/(I5*I8)</f>
        <v>3.2599146586345387</v>
      </c>
    </row>
    <row r="11" spans="2:14" x14ac:dyDescent="0.25">
      <c r="B11" s="7">
        <v>1.74</v>
      </c>
      <c r="C11" s="2">
        <v>71</v>
      </c>
    </row>
    <row r="12" spans="2:14" x14ac:dyDescent="0.25">
      <c r="B12" s="7">
        <v>1.66</v>
      </c>
      <c r="C12" s="2">
        <v>59</v>
      </c>
      <c r="E12" s="12" t="s">
        <v>10</v>
      </c>
      <c r="F12" s="13"/>
    </row>
    <row r="13" spans="2:14" x14ac:dyDescent="0.25">
      <c r="B13" s="7">
        <v>1.68</v>
      </c>
      <c r="C13" s="2">
        <v>60</v>
      </c>
      <c r="E13" s="10" t="s">
        <v>11</v>
      </c>
      <c r="F13" s="10">
        <f>I5/G9</f>
        <v>8.3878729547641941E-3</v>
      </c>
    </row>
    <row r="14" spans="2:14" x14ac:dyDescent="0.25">
      <c r="B14" s="7">
        <v>1.77</v>
      </c>
      <c r="C14" s="2">
        <v>72</v>
      </c>
      <c r="E14" s="10" t="s">
        <v>12</v>
      </c>
      <c r="F14" s="10">
        <f>I3-(F13*I6)</f>
        <v>1.1515406297263853</v>
      </c>
    </row>
    <row r="15" spans="2:14" x14ac:dyDescent="0.25">
      <c r="B15" s="7">
        <v>1.69</v>
      </c>
      <c r="C15" s="2">
        <v>67</v>
      </c>
      <c r="E15" s="29"/>
      <c r="F15" s="29"/>
    </row>
    <row r="16" spans="2:14" x14ac:dyDescent="0.25">
      <c r="B16" s="8">
        <v>1.62</v>
      </c>
      <c r="C16" s="3">
        <v>59</v>
      </c>
    </row>
    <row r="18" spans="5:6" x14ac:dyDescent="0.25">
      <c r="E18" s="29"/>
      <c r="F18" s="29"/>
    </row>
    <row r="19" spans="5:6" x14ac:dyDescent="0.25">
      <c r="E19" s="29"/>
      <c r="F19" s="29"/>
    </row>
  </sheetData>
  <mergeCells count="5">
    <mergeCell ref="E12:F12"/>
    <mergeCell ref="E6:G8"/>
    <mergeCell ref="E3:G5"/>
    <mergeCell ref="E1:I2"/>
    <mergeCell ref="K2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Alumno08</dc:creator>
  <cp:lastModifiedBy>Alumno08</cp:lastModifiedBy>
  <dcterms:created xsi:type="dcterms:W3CDTF">2019-04-23T10:32:24Z</dcterms:created>
  <dcterms:modified xsi:type="dcterms:W3CDTF">2019-04-30T10:39:38Z</dcterms:modified>
</cp:coreProperties>
</file>