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9405"/>
  </bookViews>
  <sheets>
    <sheet name="TABL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H12" i="1"/>
  <c r="H11" i="1"/>
  <c r="H10" i="1"/>
  <c r="H9" i="1"/>
  <c r="H8" i="1"/>
  <c r="H7" i="1"/>
  <c r="H6" i="1"/>
  <c r="H5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<sst xmlns="http://schemas.openxmlformats.org/spreadsheetml/2006/main" count="35" uniqueCount="31">
  <si>
    <t>CONSTRUCCIONES CALVO S.L.</t>
  </si>
  <si>
    <t>NOMBRE Y APELLIDOS</t>
  </si>
  <si>
    <t>ANTIGÜEDAD</t>
  </si>
  <si>
    <t>CATEGORÍA</t>
  </si>
  <si>
    <t>MARCOS SÁNCHEZ MARÍN</t>
  </si>
  <si>
    <t>2 AÑOS</t>
  </si>
  <si>
    <t>PEÓN</t>
  </si>
  <si>
    <t>MANUEL CENDÁN</t>
  </si>
  <si>
    <t>OFICIAL</t>
  </si>
  <si>
    <t>JOSÉ RUEDA GUERRERO</t>
  </si>
  <si>
    <t>1 AÑO</t>
  </si>
  <si>
    <t>ENCARGADO</t>
  </si>
  <si>
    <t>CELIA LÓPEZ</t>
  </si>
  <si>
    <t>3 AÑOS</t>
  </si>
  <si>
    <t>COORDINADOR</t>
  </si>
  <si>
    <t>SERGIO AVENDAÑO</t>
  </si>
  <si>
    <t>5 MESES</t>
  </si>
  <si>
    <t>JEFE DE EMPRESA</t>
  </si>
  <si>
    <t>IVÁN MAGÁN</t>
  </si>
  <si>
    <t>11 MESES</t>
  </si>
  <si>
    <t>JORGE BLANCO</t>
  </si>
  <si>
    <t>5 AÑOS</t>
  </si>
  <si>
    <t>ALEJANDRO SÁNCHEZ</t>
  </si>
  <si>
    <t>4 AÑOS</t>
  </si>
  <si>
    <t>SALARIO BRUTO</t>
  </si>
  <si>
    <t>SS.SS.</t>
  </si>
  <si>
    <t>SALARIO NETO</t>
  </si>
  <si>
    <t>PLUS ANTIGÜEDAD</t>
  </si>
  <si>
    <t>HORAS EXTRA</t>
  </si>
  <si>
    <t>1 HORA EXTRA = 80€</t>
  </si>
  <si>
    <t>TOTAL (€) HORAS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</si>
</sst>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2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9C4"/>
        <bgColor rgb="FFDDD9C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Moneda" xfId="1" builtinId="4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E13" sqref="E13"/>
    </sheetView>
  </sheetViews>
  <sheetFormatPr baseColWidth="10" defaultRowHeight="15" x14ac:dyDescent="0.25"/>
  <cols>
    <col min="1" max="1" width="11.42578125" customWidth="1"/>
    <col min="2" max="2" width="27.85546875" bestFit="1" customWidth="1"/>
    <col min="3" max="3" width="12.7109375" bestFit="1" customWidth="1"/>
    <col min="4" max="4" width="16.28515625" bestFit="1" customWidth="1"/>
    <col min="5" max="6" width="15" bestFit="1" customWidth="1"/>
    <col min="8" max="8" width="17.5703125" bestFit="1" customWidth="1"/>
    <col min="9" max="9" width="13.140625" bestFit="1" customWidth="1"/>
    <col min="10" max="10" width="22.28515625" bestFit="1" customWidth="1"/>
  </cols>
  <sheetData>
    <row r="2" spans="1:10" x14ac:dyDescent="0.25">
      <c r="B2" s="1" t="s">
        <v>0</v>
      </c>
      <c r="G2" s="2" t="s">
        <v>29</v>
      </c>
      <c r="H2" s="7">
        <v>80</v>
      </c>
    </row>
    <row r="4" spans="1:10" x14ac:dyDescent="0.25">
      <c r="A4" s="2"/>
      <c r="B4" s="3" t="s">
        <v>1</v>
      </c>
      <c r="C4" s="3" t="s">
        <v>2</v>
      </c>
      <c r="D4" s="3" t="s">
        <v>3</v>
      </c>
      <c r="E4" s="3" t="s">
        <v>24</v>
      </c>
      <c r="F4" s="3" t="s">
        <v>26</v>
      </c>
      <c r="G4" s="3" t="s">
        <v>25</v>
      </c>
      <c r="H4" s="3" t="s">
        <v>27</v>
      </c>
      <c r="I4" s="3" t="s">
        <v>28</v>
      </c>
      <c r="J4" s="3" t="s">
        <v>30</v>
      </c>
    </row>
    <row r="5" spans="1:10" x14ac:dyDescent="0.25">
      <c r="A5" s="3">
        <v>1</v>
      </c>
      <c r="B5" s="3" t="s">
        <v>4</v>
      </c>
      <c r="C5" s="2" t="s">
        <v>5</v>
      </c>
      <c r="D5" s="2" t="s">
        <v>6</v>
      </c>
      <c r="E5" s="4">
        <f>F5+G5+H5+J5</f>
        <v>25636.018</v>
      </c>
      <c r="F5" s="4">
        <v>23800.9</v>
      </c>
      <c r="G5" s="4">
        <v>1199.0999999999999</v>
      </c>
      <c r="H5" s="4">
        <f>F5*2%</f>
        <v>476.01800000000003</v>
      </c>
      <c r="I5" s="2">
        <v>2</v>
      </c>
      <c r="J5" s="4">
        <f>H2*I5</f>
        <v>160</v>
      </c>
    </row>
    <row r="6" spans="1:10" x14ac:dyDescent="0.25">
      <c r="A6" s="3">
        <v>2</v>
      </c>
      <c r="B6" s="3" t="s">
        <v>7</v>
      </c>
      <c r="C6" s="2" t="s">
        <v>5</v>
      </c>
      <c r="D6" s="2" t="s">
        <v>8</v>
      </c>
      <c r="E6" s="4">
        <f>F6+G6+H6+J6</f>
        <v>30660.32</v>
      </c>
      <c r="F6" s="4">
        <v>29006</v>
      </c>
      <c r="G6" s="4">
        <v>994.2</v>
      </c>
      <c r="H6" s="5">
        <f>F6*0.02</f>
        <v>580.12</v>
      </c>
      <c r="I6" s="2">
        <v>1</v>
      </c>
      <c r="J6" s="4">
        <f>H2*I6</f>
        <v>80</v>
      </c>
    </row>
    <row r="7" spans="1:10" x14ac:dyDescent="0.25">
      <c r="A7" s="3">
        <v>3</v>
      </c>
      <c r="B7" s="3" t="s">
        <v>9</v>
      </c>
      <c r="C7" s="2" t="s">
        <v>10</v>
      </c>
      <c r="D7" s="2" t="s">
        <v>11</v>
      </c>
      <c r="E7" s="4">
        <f>F7+G7+H7+J7</f>
        <v>28431.350999999999</v>
      </c>
      <c r="F7" s="4">
        <v>27135.1</v>
      </c>
      <c r="G7" s="4">
        <v>864.9</v>
      </c>
      <c r="H7" s="5">
        <f>F7*0.01</f>
        <v>271.351</v>
      </c>
      <c r="I7" s="2">
        <v>2</v>
      </c>
      <c r="J7" s="4">
        <f>I7*H2</f>
        <v>160</v>
      </c>
    </row>
    <row r="8" spans="1:10" x14ac:dyDescent="0.25">
      <c r="A8" s="3">
        <v>4</v>
      </c>
      <c r="B8" s="3" t="s">
        <v>12</v>
      </c>
      <c r="C8" s="2" t="s">
        <v>13</v>
      </c>
      <c r="D8" s="2" t="s">
        <v>14</v>
      </c>
      <c r="E8" s="4">
        <f>F8+G8+H8+J8</f>
        <v>29569.053</v>
      </c>
      <c r="F8" s="4">
        <v>27635.1</v>
      </c>
      <c r="G8" s="4">
        <v>864.9</v>
      </c>
      <c r="H8" s="5">
        <f>F8*3%</f>
        <v>829.05299999999988</v>
      </c>
      <c r="I8" s="2">
        <v>3</v>
      </c>
      <c r="J8" s="4">
        <f>H2*I8</f>
        <v>240</v>
      </c>
    </row>
    <row r="9" spans="1:10" x14ac:dyDescent="0.25">
      <c r="A9" s="3">
        <v>5</v>
      </c>
      <c r="B9" s="3" t="s">
        <v>15</v>
      </c>
      <c r="C9" s="2" t="s">
        <v>16</v>
      </c>
      <c r="D9" s="2" t="s">
        <v>17</v>
      </c>
      <c r="E9" s="4">
        <f>F9+G9+H9+J9</f>
        <v>23381.350999999999</v>
      </c>
      <c r="F9" s="4">
        <v>22135.1</v>
      </c>
      <c r="G9" s="4">
        <v>864.9</v>
      </c>
      <c r="H9" s="5">
        <f>F9*1%</f>
        <v>221.351</v>
      </c>
      <c r="I9" s="2">
        <v>2</v>
      </c>
      <c r="J9" s="4">
        <f>H2*I9</f>
        <v>160</v>
      </c>
    </row>
    <row r="10" spans="1:10" x14ac:dyDescent="0.25">
      <c r="A10" s="3">
        <v>6</v>
      </c>
      <c r="B10" s="3" t="s">
        <v>18</v>
      </c>
      <c r="C10" s="2" t="s">
        <v>19</v>
      </c>
      <c r="D10" s="2" t="s">
        <v>6</v>
      </c>
      <c r="E10" s="4">
        <f>F10+G10+H10+J10</f>
        <v>16231.351000000001</v>
      </c>
      <c r="F10" s="4">
        <v>15135.1</v>
      </c>
      <c r="G10" s="4">
        <v>864.9</v>
      </c>
      <c r="H10" s="5">
        <f>F10*1%</f>
        <v>151.351</v>
      </c>
      <c r="I10" s="2">
        <v>1</v>
      </c>
      <c r="J10" s="4">
        <f>I10*H2</f>
        <v>80</v>
      </c>
    </row>
    <row r="11" spans="1:10" x14ac:dyDescent="0.25">
      <c r="A11" s="3">
        <v>7</v>
      </c>
      <c r="B11" s="3" t="s">
        <v>20</v>
      </c>
      <c r="C11" s="2" t="s">
        <v>21</v>
      </c>
      <c r="D11" s="2" t="s">
        <v>6</v>
      </c>
      <c r="E11" s="4">
        <f>F11+G11+H11+J11</f>
        <v>28466.755000000001</v>
      </c>
      <c r="F11" s="4">
        <v>26135.1</v>
      </c>
      <c r="G11" s="4">
        <v>864.9</v>
      </c>
      <c r="H11" s="5">
        <f>F11*5%</f>
        <v>1306.7550000000001</v>
      </c>
      <c r="I11" s="2">
        <v>2</v>
      </c>
      <c r="J11" s="4">
        <f>I11*H2</f>
        <v>160</v>
      </c>
    </row>
    <row r="12" spans="1:10" x14ac:dyDescent="0.25">
      <c r="A12" s="3">
        <v>8</v>
      </c>
      <c r="B12" s="3" t="s">
        <v>22</v>
      </c>
      <c r="C12" s="2" t="s">
        <v>23</v>
      </c>
      <c r="D12" s="2" t="s">
        <v>11</v>
      </c>
      <c r="E12" s="4">
        <f>F12+G12+H12+J12</f>
        <v>32365.403999999999</v>
      </c>
      <c r="F12" s="4">
        <v>30135.1</v>
      </c>
      <c r="G12" s="4">
        <v>864.9</v>
      </c>
      <c r="H12" s="5">
        <f>F12*4%</f>
        <v>1205.404</v>
      </c>
      <c r="I12" s="2">
        <v>2</v>
      </c>
      <c r="J12" s="4">
        <f>I12*H2</f>
        <v>160</v>
      </c>
    </row>
  </sheetData>
  <pageMargins left="0.70000000000000007" right="0.70000000000000007" top="0.75" bottom="0.75" header="0.30000000000000004" footer="0.30000000000000004"/>
  <pageSetup paperSize="9" fitToWidth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workbookViewId="0">
      <selection activeCell="B9" sqref="B9"/>
    </sheetView>
  </sheetViews>
  <sheetFormatPr baseColWidth="10" defaultRowHeight="15" x14ac:dyDescent="0.25"/>
  <cols>
    <col min="1" max="2" width="11.42578125" customWidth="1"/>
    <col min="3" max="3" width="14.140625" bestFit="1" customWidth="1"/>
    <col min="4" max="4" width="29.7109375" bestFit="1" customWidth="1"/>
    <col min="5" max="5" width="23.85546875" bestFit="1" customWidth="1"/>
    <col min="6" max="6" width="11.42578125" customWidth="1"/>
  </cols>
  <sheetData>
    <row r="4" spans="2:5" x14ac:dyDescent="0.25">
      <c r="B4" s="6"/>
      <c r="C4" s="6"/>
      <c r="D4" s="6"/>
      <c r="E4" s="6"/>
    </row>
    <row r="5" spans="2:5" x14ac:dyDescent="0.25">
      <c r="B5" s="6"/>
      <c r="C5" s="6"/>
      <c r="D5" s="6"/>
      <c r="E5" s="6"/>
    </row>
    <row r="6" spans="2:5" x14ac:dyDescent="0.25">
      <c r="B6" s="2"/>
      <c r="C6" s="2"/>
      <c r="D6" s="2"/>
      <c r="E6" s="2"/>
    </row>
    <row r="7" spans="2:5" x14ac:dyDescent="0.25">
      <c r="B7" s="2"/>
      <c r="C7" s="2"/>
      <c r="D7" s="2"/>
      <c r="E7" s="2"/>
    </row>
    <row r="8" spans="2:5" x14ac:dyDescent="0.25">
      <c r="B8" s="2"/>
      <c r="C8" s="2"/>
      <c r="D8" s="2"/>
      <c r="E8" s="2"/>
    </row>
    <row r="9" spans="2:5" x14ac:dyDescent="0.25">
      <c r="B9" s="2"/>
      <c r="C9" s="2"/>
      <c r="D9" s="2"/>
      <c r="E9" s="2"/>
    </row>
    <row r="10" spans="2:5" x14ac:dyDescent="0.25">
      <c r="B10" s="2"/>
      <c r="C10" s="2"/>
      <c r="D10" s="2"/>
      <c r="E10" s="2"/>
    </row>
    <row r="11" spans="2:5" x14ac:dyDescent="0.25">
      <c r="B11" s="2"/>
      <c r="C11" s="2"/>
      <c r="D11" s="2"/>
      <c r="E11" s="2"/>
    </row>
    <row r="12" spans="2:5" x14ac:dyDescent="0.25">
      <c r="B12" s="2"/>
      <c r="C12" s="2"/>
      <c r="D12" s="2"/>
      <c r="E12" s="2"/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Alumno04</dc:creator>
  <cp:lastModifiedBy>Alumno04</cp:lastModifiedBy>
  <dcterms:created xsi:type="dcterms:W3CDTF">2019-04-05T08:49:00Z</dcterms:created>
  <dcterms:modified xsi:type="dcterms:W3CDTF">2019-04-12T09:00:48Z</dcterms:modified>
</cp:coreProperties>
</file>