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8" i="1" l="1"/>
  <c r="G9" i="1"/>
  <c r="H5" i="1"/>
  <c r="H7" i="1"/>
  <c r="H4" i="1"/>
  <c r="H6" i="1"/>
  <c r="H3" i="1"/>
  <c r="F17" i="1" l="1"/>
  <c r="F14" i="1" s="1"/>
  <c r="G10" i="1"/>
  <c r="F18" i="1" l="1"/>
  <c r="F15" i="1" s="1"/>
</calcChain>
</file>

<file path=xl/comments1.xml><?xml version="1.0" encoding="utf-8"?>
<comments xmlns="http://schemas.openxmlformats.org/spreadsheetml/2006/main">
  <authors>
    <author>Alumno06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Alumno06: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<sst xmlns="http://schemas.openxmlformats.org/spreadsheetml/2006/main" count="18" uniqueCount="16">
  <si>
    <t>DISTRIBUCIONES BIDIMENSIONALES</t>
  </si>
  <si>
    <t>VARIABLE X (ALTURA)</t>
  </si>
  <si>
    <t xml:space="preserve">MEDIA </t>
  </si>
  <si>
    <t xml:space="preserve">DESV. TÍPÌCA </t>
  </si>
  <si>
    <t xml:space="preserve">VARIANZA </t>
  </si>
  <si>
    <t xml:space="preserve">DESV. TÍPICA </t>
  </si>
  <si>
    <t>VARIABLE Y (PESO)</t>
  </si>
  <si>
    <t xml:space="preserve">COVARIANZA </t>
  </si>
  <si>
    <t xml:space="preserve">COEF. DE CORRELACION </t>
  </si>
  <si>
    <t xml:space="preserve">RECTA DE REGRESION </t>
  </si>
  <si>
    <t>ALTURA(m)</t>
  </si>
  <si>
    <t>PESO(kg)</t>
  </si>
  <si>
    <t>m</t>
  </si>
  <si>
    <t>a</t>
  </si>
  <si>
    <t>PENDIENTE (m)</t>
  </si>
  <si>
    <t>ORDENADA EN EL ORIGEN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</si>
</sst>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2" fillId="3" borderId="2" xfId="2" applyBorder="1" applyAlignment="1">
      <alignment horizontal="center"/>
    </xf>
    <xf numFmtId="0" fontId="2" fillId="3" borderId="4" xfId="2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9" xfId="1" applyBorder="1" applyAlignment="1">
      <alignment horizontal="center"/>
    </xf>
    <xf numFmtId="0" fontId="1" fillId="4" borderId="5" xfId="3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1" fillId="4" borderId="5" xfId="3" applyBorder="1" applyAlignment="1">
      <alignment horizontal="center"/>
    </xf>
    <xf numFmtId="0" fontId="1" fillId="4" borderId="1" xfId="3" applyBorder="1" applyAlignment="1">
      <alignment horizontal="center"/>
    </xf>
    <xf numFmtId="0" fontId="1" fillId="4" borderId="7" xfId="3" applyBorder="1" applyAlignment="1">
      <alignment horizontal="center"/>
    </xf>
    <xf numFmtId="0" fontId="1" fillId="4" borderId="8" xfId="3" applyBorder="1" applyAlignment="1">
      <alignment horizontal="center"/>
    </xf>
    <xf numFmtId="0" fontId="2" fillId="3" borderId="3" xfId="2" applyBorder="1" applyAlignment="1">
      <alignment horizontal="center"/>
    </xf>
    <xf numFmtId="0" fontId="2" fillId="5" borderId="14" xfId="4" applyBorder="1" applyAlignment="1">
      <alignment horizontal="center"/>
    </xf>
    <xf numFmtId="0" fontId="2" fillId="5" borderId="15" xfId="4" applyBorder="1" applyAlignment="1">
      <alignment horizontal="center"/>
    </xf>
    <xf numFmtId="0" fontId="1" fillId="2" borderId="10" xfId="1" applyBorder="1" applyAlignment="1">
      <alignment horizontal="center"/>
    </xf>
    <xf numFmtId="0" fontId="1" fillId="2" borderId="16" xfId="1" applyBorder="1" applyAlignment="1">
      <alignment horizontal="center"/>
    </xf>
    <xf numFmtId="0" fontId="1" fillId="2" borderId="17" xfId="1" applyBorder="1" applyAlignment="1">
      <alignment horizontal="center"/>
    </xf>
    <xf numFmtId="0" fontId="1" fillId="2" borderId="12" xfId="1" applyBorder="1" applyAlignment="1">
      <alignment horizontal="center"/>
    </xf>
    <xf numFmtId="0" fontId="1" fillId="2" borderId="18" xfId="1" applyBorder="1" applyAlignment="1">
      <alignment horizontal="center"/>
    </xf>
    <xf numFmtId="0" fontId="1" fillId="4" borderId="10" xfId="3" applyBorder="1" applyAlignment="1">
      <alignment horizontal="center"/>
    </xf>
    <xf numFmtId="0" fontId="1" fillId="4" borderId="12" xfId="3" applyBorder="1" applyAlignment="1">
      <alignment horizontal="center"/>
    </xf>
    <xf numFmtId="0" fontId="1" fillId="2" borderId="11" xfId="1" applyBorder="1" applyAlignment="1">
      <alignment horizontal="center"/>
    </xf>
    <xf numFmtId="0" fontId="1" fillId="2" borderId="13" xfId="1" applyBorder="1" applyAlignment="1">
      <alignment horizontal="center"/>
    </xf>
    <xf numFmtId="0" fontId="2" fillId="5" borderId="1" xfId="4" applyBorder="1"/>
  </cellXfs>
  <cellStyles count="5">
    <cellStyle name="20% - Énfasis4" xfId="1" builtinId="42"/>
    <cellStyle name="40% - Énfasis4" xfId="3" builtinId="43"/>
    <cellStyle name="60% - Énfasis4" xfId="4" builtinId="44"/>
    <cellStyle name="Énfasis4" xfId="2" builtinId="41"/>
    <cellStyle name="Normal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00680470496742"/>
          <c:y val="5.9998437695288086E-2"/>
          <c:w val="0.72761657917760281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pPr>
              <a:solidFill>
                <a:srgbClr val="CCCCFF"/>
              </a:solidFill>
            </c:spPr>
          </c:marker>
          <c:xVal>
            <c:numRef>
              <c:f>Hoja1!$B$3:$B$12</c:f>
              <c:numCache>
                <c:formatCode>General</c:formatCode>
                <c:ptCount val="10"/>
                <c:pt idx="0">
                  <c:v>1.57</c:v>
                </c:pt>
                <c:pt idx="1">
                  <c:v>1.68</c:v>
                </c:pt>
                <c:pt idx="2">
                  <c:v>1.6</c:v>
                </c:pt>
                <c:pt idx="3">
                  <c:v>1.8</c:v>
                </c:pt>
                <c:pt idx="4">
                  <c:v>1.65</c:v>
                </c:pt>
                <c:pt idx="5">
                  <c:v>1.7</c:v>
                </c:pt>
                <c:pt idx="6">
                  <c:v>1.75</c:v>
                </c:pt>
                <c:pt idx="7">
                  <c:v>1.55</c:v>
                </c:pt>
                <c:pt idx="8">
                  <c:v>1.68</c:v>
                </c:pt>
                <c:pt idx="9">
                  <c:v>1.74</c:v>
                </c:pt>
              </c:numCache>
            </c:numRef>
          </c:xVal>
          <c:yVal>
            <c:numRef>
              <c:f>Hoja1!$C$3:$C$12</c:f>
              <c:numCache>
                <c:formatCode>General</c:formatCode>
                <c:ptCount val="10"/>
                <c:pt idx="0">
                  <c:v>48.5</c:v>
                </c:pt>
                <c:pt idx="1">
                  <c:v>52</c:v>
                </c:pt>
                <c:pt idx="2">
                  <c:v>49</c:v>
                </c:pt>
                <c:pt idx="3">
                  <c:v>80</c:v>
                </c:pt>
                <c:pt idx="4">
                  <c:v>55</c:v>
                </c:pt>
                <c:pt idx="5">
                  <c:v>70</c:v>
                </c:pt>
                <c:pt idx="6">
                  <c:v>65</c:v>
                </c:pt>
                <c:pt idx="7">
                  <c:v>48</c:v>
                </c:pt>
                <c:pt idx="8">
                  <c:v>56</c:v>
                </c:pt>
                <c:pt idx="9">
                  <c:v>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3280"/>
        <c:axId val="12994816"/>
      </c:scatterChart>
      <c:valAx>
        <c:axId val="1299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94816"/>
        <c:crosses val="autoZero"/>
        <c:crossBetween val="midCat"/>
      </c:valAx>
      <c:valAx>
        <c:axId val="1299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93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161925</xdr:rowOff>
    </xdr:from>
    <xdr:to>
      <xdr:col>6</xdr:col>
      <xdr:colOff>66675</xdr:colOff>
      <xdr:row>28</xdr:row>
      <xdr:rowOff>57150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0"/>
  <sheetViews>
    <sheetView tabSelected="1" workbookViewId="0">
      <selection activeCell="H22" sqref="H22"/>
    </sheetView>
  </sheetViews>
  <sheetFormatPr baseColWidth="10" defaultRowHeight="15" x14ac:dyDescent="0.25"/>
  <cols>
    <col min="1" max="1" width="4.42578125" customWidth="1"/>
    <col min="5" max="5" width="26.85546875" bestFit="1" customWidth="1"/>
    <col min="7" max="7" width="12.7109375" bestFit="1" customWidth="1"/>
    <col min="8" max="8" width="11.85546875" bestFit="1" customWidth="1"/>
    <col min="10" max="10" width="12" customWidth="1"/>
    <col min="11" max="11" width="12" bestFit="1" customWidth="1"/>
  </cols>
  <sheetData>
    <row r="1" spans="2:8" ht="15.75" thickBot="1" x14ac:dyDescent="0.3"/>
    <row r="2" spans="2:8" ht="15.75" thickBot="1" x14ac:dyDescent="0.3">
      <c r="B2" s="18" t="s">
        <v>10</v>
      </c>
      <c r="C2" s="19" t="s">
        <v>11</v>
      </c>
      <c r="D2" s="1"/>
      <c r="E2" s="3" t="s">
        <v>0</v>
      </c>
      <c r="F2" s="17"/>
      <c r="G2" s="17"/>
      <c r="H2" s="4"/>
    </row>
    <row r="3" spans="2:8" x14ac:dyDescent="0.25">
      <c r="B3" s="20">
        <v>1.57</v>
      </c>
      <c r="C3" s="21">
        <v>48.5</v>
      </c>
      <c r="D3" s="1"/>
      <c r="E3" s="11" t="s">
        <v>1</v>
      </c>
      <c r="F3" s="12"/>
      <c r="G3" s="5" t="s">
        <v>2</v>
      </c>
      <c r="H3" s="6">
        <f>(B3+B4+B5+B6+B8+B7+B9+B10+B11+B12)/10</f>
        <v>1.6719999999999999</v>
      </c>
    </row>
    <row r="4" spans="2:8" x14ac:dyDescent="0.25">
      <c r="B4" s="20">
        <v>1.68</v>
      </c>
      <c r="C4" s="22">
        <v>52</v>
      </c>
      <c r="D4" s="1"/>
      <c r="E4" s="11"/>
      <c r="F4" s="12"/>
      <c r="G4" s="5" t="s">
        <v>3</v>
      </c>
      <c r="H4" s="6">
        <f>STDEV(B3:B12)</f>
        <v>8.0938934457472994E-2</v>
      </c>
    </row>
    <row r="5" spans="2:8" x14ac:dyDescent="0.25">
      <c r="B5" s="20">
        <v>1.6</v>
      </c>
      <c r="C5" s="22">
        <v>49</v>
      </c>
      <c r="D5" s="1"/>
      <c r="E5" s="11"/>
      <c r="F5" s="12"/>
      <c r="G5" s="5" t="s">
        <v>4</v>
      </c>
      <c r="H5" s="6">
        <f>_xlfn.VAR.S(B3:B12)</f>
        <v>6.5511111111111082E-3</v>
      </c>
    </row>
    <row r="6" spans="2:8" x14ac:dyDescent="0.25">
      <c r="B6" s="20">
        <v>1.8</v>
      </c>
      <c r="C6" s="22">
        <v>80</v>
      </c>
      <c r="D6" s="1"/>
      <c r="E6" s="11" t="s">
        <v>6</v>
      </c>
      <c r="F6" s="12"/>
      <c r="G6" s="5" t="s">
        <v>2</v>
      </c>
      <c r="H6" s="6">
        <f>(C3+C4+C5+C6+C7+C8+C9+C10+C11+C12)/10</f>
        <v>59.15</v>
      </c>
    </row>
    <row r="7" spans="2:8" x14ac:dyDescent="0.25">
      <c r="B7" s="20">
        <v>1.65</v>
      </c>
      <c r="C7" s="22">
        <v>55</v>
      </c>
      <c r="D7" s="1"/>
      <c r="E7" s="11"/>
      <c r="F7" s="12"/>
      <c r="G7" s="5" t="s">
        <v>5</v>
      </c>
      <c r="H7" s="6">
        <f>STDEV(C3:C12)</f>
        <v>10.974844974860574</v>
      </c>
    </row>
    <row r="8" spans="2:8" x14ac:dyDescent="0.25">
      <c r="B8" s="20">
        <v>1.7</v>
      </c>
      <c r="C8" s="22">
        <v>70</v>
      </c>
      <c r="D8" s="1"/>
      <c r="E8" s="11"/>
      <c r="F8" s="12"/>
      <c r="G8" s="5" t="s">
        <v>4</v>
      </c>
      <c r="H8" s="6">
        <f>_xlfn.VAR.S(C3:C12)</f>
        <v>120.44722222222238</v>
      </c>
    </row>
    <row r="9" spans="2:8" x14ac:dyDescent="0.25">
      <c r="B9" s="20">
        <v>1.75</v>
      </c>
      <c r="C9" s="22">
        <v>65</v>
      </c>
      <c r="D9" s="1"/>
      <c r="E9" s="13" t="s">
        <v>7</v>
      </c>
      <c r="F9" s="14"/>
      <c r="G9" s="7">
        <f>_xlfn.COVARIANCE.P(B3:B12,C3:C12)</f>
        <v>0.72170000000000001</v>
      </c>
      <c r="H9" s="8"/>
    </row>
    <row r="10" spans="2:8" ht="15.75" thickBot="1" x14ac:dyDescent="0.3">
      <c r="B10" s="20">
        <v>1.55</v>
      </c>
      <c r="C10" s="22">
        <v>48</v>
      </c>
      <c r="D10" s="1"/>
      <c r="E10" s="15" t="s">
        <v>8</v>
      </c>
      <c r="F10" s="16"/>
      <c r="G10" s="9">
        <f>G9/(H5*H8)</f>
        <v>0.91462896599020294</v>
      </c>
      <c r="H10" s="10"/>
    </row>
    <row r="11" spans="2:8" x14ac:dyDescent="0.25">
      <c r="B11" s="20">
        <v>1.68</v>
      </c>
      <c r="C11" s="22">
        <v>56</v>
      </c>
      <c r="D11" s="1"/>
    </row>
    <row r="12" spans="2:8" ht="15.75" thickBot="1" x14ac:dyDescent="0.3">
      <c r="B12" s="23">
        <v>1.74</v>
      </c>
      <c r="C12" s="24">
        <v>68</v>
      </c>
      <c r="D12" s="1"/>
    </row>
    <row r="13" spans="2:8" x14ac:dyDescent="0.25">
      <c r="B13" s="1"/>
      <c r="C13" s="1"/>
      <c r="D13" s="1"/>
      <c r="E13" s="3" t="s">
        <v>9</v>
      </c>
      <c r="F13" s="4"/>
    </row>
    <row r="14" spans="2:8" x14ac:dyDescent="0.25">
      <c r="B14" s="1"/>
      <c r="C14" s="1"/>
      <c r="D14" s="1"/>
      <c r="E14" s="25" t="s">
        <v>14</v>
      </c>
      <c r="F14" s="27">
        <f>F17</f>
        <v>9.0773328406694026E-3</v>
      </c>
    </row>
    <row r="15" spans="2:8" ht="15.75" thickBot="1" x14ac:dyDescent="0.3">
      <c r="E15" s="26" t="s">
        <v>15</v>
      </c>
      <c r="F15" s="28">
        <f>F18</f>
        <v>1.1350757624744048</v>
      </c>
    </row>
    <row r="17" spans="5:7" x14ac:dyDescent="0.25">
      <c r="E17" s="29" t="s">
        <v>12</v>
      </c>
      <c r="F17" s="29">
        <f>H5/G9</f>
        <v>9.0773328406694026E-3</v>
      </c>
    </row>
    <row r="18" spans="5:7" x14ac:dyDescent="0.25">
      <c r="E18" s="29" t="s">
        <v>13</v>
      </c>
      <c r="F18" s="29">
        <f>H3-(F17*H6)</f>
        <v>1.1350757624744048</v>
      </c>
    </row>
    <row r="20" spans="5:7" x14ac:dyDescent="0.25">
      <c r="E20" s="2"/>
      <c r="F20" s="2"/>
      <c r="G20" s="2"/>
    </row>
  </sheetData>
  <mergeCells count="9">
    <mergeCell ref="E20:G20"/>
    <mergeCell ref="E3:F5"/>
    <mergeCell ref="E2:H2"/>
    <mergeCell ref="E6:F8"/>
    <mergeCell ref="E9:F9"/>
    <mergeCell ref="E10:F10"/>
    <mergeCell ref="E13:F13"/>
    <mergeCell ref="G9:H9"/>
    <mergeCell ref="G10:H1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Alumno06</dc:creator>
  <cp:lastModifiedBy>Alumno05</cp:lastModifiedBy>
  <dcterms:created xsi:type="dcterms:W3CDTF">2019-04-23T10:40:10Z</dcterms:created>
  <dcterms:modified xsi:type="dcterms:W3CDTF">2019-04-30T10:46:31Z</dcterms:modified>
</cp:coreProperties>
</file>