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2" i="2" l="1"/>
  <c r="D11" i="2"/>
  <c r="D9" i="2"/>
  <c r="D10" i="2"/>
  <c r="D8" i="2"/>
  <c r="D5" i="2" l="1"/>
  <c r="D4" i="2"/>
  <c r="D13" i="2"/>
  <c r="D14" i="2" l="1"/>
  <c r="D15" i="2" l="1"/>
  <c r="D16" i="2" l="1"/>
  <c r="D17" i="2" s="1"/>
  <c r="D18" i="2" s="1"/>
</calcChain>
</file>

<file path=xl/sharedStrings.xml><?xml version="1.0" encoding="utf-8"?>
<sst xmlns="http://schemas.openxmlformats.org/spreadsheetml/2006/main" count="37" uniqueCount="27">
  <si>
    <t>extras</t>
  </si>
  <si>
    <t>intoduzca valor de</t>
  </si>
  <si>
    <t>Código</t>
  </si>
  <si>
    <t>Coche</t>
  </si>
  <si>
    <t>Precio base</t>
  </si>
  <si>
    <t>SI/NO</t>
  </si>
  <si>
    <t>Ordenador</t>
  </si>
  <si>
    <t>ABS</t>
  </si>
  <si>
    <t>Aluminio</t>
  </si>
  <si>
    <t>Cuero</t>
  </si>
  <si>
    <t>TV</t>
  </si>
  <si>
    <t>Descuento</t>
  </si>
  <si>
    <t>Suma extra</t>
  </si>
  <si>
    <t>IVA</t>
  </si>
  <si>
    <t>NETO</t>
  </si>
  <si>
    <t>PRECIO</t>
  </si>
  <si>
    <t>EXTRAS</t>
  </si>
  <si>
    <t>Alumino</t>
  </si>
  <si>
    <t>Modelo</t>
  </si>
  <si>
    <t>Citroen C4</t>
  </si>
  <si>
    <t>Citroen Cactus</t>
  </si>
  <si>
    <t>Citroen C3</t>
  </si>
  <si>
    <t>Citroen Picasso</t>
  </si>
  <si>
    <t>Citroen C1</t>
  </si>
  <si>
    <t>Citroen Space Toure</t>
  </si>
  <si>
    <t>SI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</si>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</sst>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4" borderId="1" xfId="0" applyFill="1" applyBorder="1"/>
    <xf numFmtId="0" fontId="0" fillId="7" borderId="2" xfId="0" applyFill="1" applyBorder="1"/>
    <xf numFmtId="9" fontId="0" fillId="7" borderId="3" xfId="2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3" xfId="0" applyFill="1" applyBorder="1"/>
    <xf numFmtId="44" fontId="0" fillId="9" borderId="1" xfId="1" applyFont="1" applyFill="1" applyBorder="1"/>
    <xf numFmtId="44" fontId="0" fillId="3" borderId="1" xfId="1" applyFont="1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44" fontId="0" fillId="2" borderId="1" xfId="1" applyFont="1" applyFill="1" applyBorder="1"/>
    <xf numFmtId="0" fontId="0" fillId="11" borderId="0" xfId="0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E11" sqref="E11"/>
    </sheetView>
  </sheetViews>
  <sheetFormatPr baseColWidth="10" defaultRowHeight="15" x14ac:dyDescent="0.25"/>
  <cols>
    <col min="3" max="3" width="18.28515625" customWidth="1"/>
    <col min="4" max="4" width="12" bestFit="1" customWidth="1"/>
    <col min="5" max="9" width="11.5703125" bestFit="1" customWidth="1"/>
  </cols>
  <sheetData>
    <row r="3" spans="2:9" x14ac:dyDescent="0.25">
      <c r="D3" s="14"/>
      <c r="E3" s="15"/>
      <c r="F3" s="15" t="s">
        <v>16</v>
      </c>
      <c r="G3" s="15"/>
      <c r="H3" s="15"/>
      <c r="I3" s="16"/>
    </row>
    <row r="4" spans="2:9" x14ac:dyDescent="0.25">
      <c r="B4" s="12" t="s">
        <v>2</v>
      </c>
      <c r="C4" s="12" t="s">
        <v>18</v>
      </c>
      <c r="D4" s="12" t="s">
        <v>4</v>
      </c>
      <c r="E4" s="12" t="s">
        <v>6</v>
      </c>
      <c r="F4" s="12" t="s">
        <v>7</v>
      </c>
      <c r="G4" s="12" t="s">
        <v>17</v>
      </c>
      <c r="H4" s="12" t="s">
        <v>9</v>
      </c>
      <c r="I4" s="12" t="s">
        <v>10</v>
      </c>
    </row>
    <row r="5" spans="2:9" x14ac:dyDescent="0.25">
      <c r="B5" s="13">
        <v>1</v>
      </c>
      <c r="C5" s="13" t="s">
        <v>23</v>
      </c>
      <c r="D5" s="17">
        <v>18000</v>
      </c>
      <c r="E5" s="17">
        <v>450</v>
      </c>
      <c r="F5" s="17">
        <v>300</v>
      </c>
      <c r="G5" s="17">
        <v>700</v>
      </c>
      <c r="H5" s="17">
        <v>300</v>
      </c>
      <c r="I5" s="17">
        <v>500</v>
      </c>
    </row>
    <row r="6" spans="2:9" x14ac:dyDescent="0.25">
      <c r="B6" s="13">
        <v>2</v>
      </c>
      <c r="C6" s="13" t="s">
        <v>22</v>
      </c>
      <c r="D6" s="17">
        <v>15000</v>
      </c>
      <c r="E6" s="17">
        <v>550</v>
      </c>
      <c r="F6" s="17">
        <v>350</v>
      </c>
      <c r="G6" s="17">
        <v>725</v>
      </c>
      <c r="H6" s="17">
        <v>350</v>
      </c>
      <c r="I6" s="17">
        <v>550</v>
      </c>
    </row>
    <row r="7" spans="2:9" x14ac:dyDescent="0.25">
      <c r="B7" s="13">
        <v>3</v>
      </c>
      <c r="C7" s="13" t="s">
        <v>21</v>
      </c>
      <c r="D7" s="17">
        <v>22000</v>
      </c>
      <c r="E7" s="17">
        <v>550</v>
      </c>
      <c r="F7" s="17">
        <v>400</v>
      </c>
      <c r="G7" s="17">
        <v>725</v>
      </c>
      <c r="H7" s="17">
        <v>350</v>
      </c>
      <c r="I7" s="17">
        <v>600</v>
      </c>
    </row>
    <row r="8" spans="2:9" x14ac:dyDescent="0.25">
      <c r="B8" s="13">
        <v>4</v>
      </c>
      <c r="C8" s="13" t="s">
        <v>20</v>
      </c>
      <c r="D8" s="17">
        <v>24000</v>
      </c>
      <c r="E8" s="17">
        <v>750</v>
      </c>
      <c r="F8" s="17">
        <v>600</v>
      </c>
      <c r="G8" s="17">
        <v>560</v>
      </c>
      <c r="H8" s="17">
        <v>400</v>
      </c>
      <c r="I8" s="17">
        <v>600</v>
      </c>
    </row>
    <row r="9" spans="2:9" x14ac:dyDescent="0.25">
      <c r="B9" s="13">
        <v>5</v>
      </c>
      <c r="C9" s="13" t="s">
        <v>19</v>
      </c>
      <c r="D9" s="17">
        <v>26000</v>
      </c>
      <c r="E9" s="17">
        <v>800</v>
      </c>
      <c r="F9" s="17">
        <v>500</v>
      </c>
      <c r="G9" s="17">
        <v>550</v>
      </c>
      <c r="H9" s="17">
        <v>450</v>
      </c>
      <c r="I9" s="17">
        <v>675</v>
      </c>
    </row>
    <row r="10" spans="2:9" x14ac:dyDescent="0.25">
      <c r="B10" s="13">
        <v>6</v>
      </c>
      <c r="C10" s="13" t="s">
        <v>24</v>
      </c>
      <c r="D10" s="17">
        <v>30000</v>
      </c>
      <c r="E10" s="17">
        <v>900</v>
      </c>
      <c r="F10" s="17">
        <v>300</v>
      </c>
      <c r="G10" s="17">
        <v>750</v>
      </c>
      <c r="H10" s="17">
        <v>475</v>
      </c>
      <c r="I10" s="17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19" sqref="I19"/>
    </sheetView>
  </sheetViews>
  <sheetFormatPr baseColWidth="10" defaultRowHeight="15" x14ac:dyDescent="0.25"/>
  <cols>
    <col min="2" max="2" width="18.42578125" customWidth="1"/>
    <col min="3" max="3" width="13.85546875" customWidth="1"/>
    <col min="4" max="4" width="14" customWidth="1"/>
  </cols>
  <sheetData>
    <row r="1" spans="1:5" x14ac:dyDescent="0.25">
      <c r="A1" s="22"/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3" spans="1:5" x14ac:dyDescent="0.25">
      <c r="A3" s="22"/>
      <c r="B3" s="1" t="s">
        <v>1</v>
      </c>
      <c r="C3" s="3" t="s">
        <v>2</v>
      </c>
      <c r="D3" s="4">
        <v>3</v>
      </c>
      <c r="E3" s="22"/>
    </row>
    <row r="4" spans="1:5" x14ac:dyDescent="0.25">
      <c r="A4" s="22"/>
      <c r="B4" s="1"/>
      <c r="C4" s="3" t="s">
        <v>3</v>
      </c>
      <c r="D4" s="4" t="str">
        <f>LOOKUP(D3,Hoja1!B5:B10,Hoja1!C5:C10)</f>
        <v>Citroen C3</v>
      </c>
      <c r="E4" s="22"/>
    </row>
    <row r="5" spans="1:5" x14ac:dyDescent="0.25">
      <c r="A5" s="22"/>
      <c r="B5" s="5"/>
      <c r="C5" s="6" t="s">
        <v>4</v>
      </c>
      <c r="D5" s="18">
        <f>LOOKUP(D3,Hoja1!B5:B10,Hoja1!D5:D10)</f>
        <v>22000</v>
      </c>
      <c r="E5" s="22"/>
    </row>
    <row r="6" spans="1:5" x14ac:dyDescent="0.25">
      <c r="A6" s="22"/>
      <c r="E6" s="22"/>
    </row>
    <row r="7" spans="1:5" x14ac:dyDescent="0.25">
      <c r="A7" s="22"/>
      <c r="B7" s="2" t="s">
        <v>0</v>
      </c>
      <c r="C7" t="s">
        <v>5</v>
      </c>
      <c r="E7" s="22"/>
    </row>
    <row r="8" spans="1:5" x14ac:dyDescent="0.25">
      <c r="A8" s="22"/>
      <c r="B8" s="7" t="s">
        <v>6</v>
      </c>
      <c r="C8" s="7" t="s">
        <v>26</v>
      </c>
      <c r="D8" s="21">
        <f>IF(OR(C8="SI",C8="si"),LOOKUP($D$3,Hoja1!$B$5:$B$10,Hoja1!$E$5:$E$10),0)</f>
        <v>550</v>
      </c>
      <c r="E8" s="22"/>
    </row>
    <row r="9" spans="1:5" x14ac:dyDescent="0.25">
      <c r="A9" s="22"/>
      <c r="B9" s="7" t="s">
        <v>7</v>
      </c>
      <c r="C9" s="7" t="s">
        <v>25</v>
      </c>
      <c r="D9" s="21">
        <f>IF(OR(C9="SI",C9="si"),LOOKUP($D$3,Hoja1!$B$5:$B$10,Hoja1!$F$5:$F$10),0)</f>
        <v>400</v>
      </c>
      <c r="E9" s="22"/>
    </row>
    <row r="10" spans="1:5" x14ac:dyDescent="0.25">
      <c r="A10" s="22"/>
      <c r="B10" s="7" t="s">
        <v>8</v>
      </c>
      <c r="C10" s="7" t="s">
        <v>25</v>
      </c>
      <c r="D10" s="21">
        <f>IF(OR(C10="SI",C10="si"),LOOKUP($D$3,Hoja1!$B$5:$B$10,Hoja1!$G$5:$G$10),0)</f>
        <v>725</v>
      </c>
      <c r="E10" s="22"/>
    </row>
    <row r="11" spans="1:5" x14ac:dyDescent="0.25">
      <c r="A11" s="22"/>
      <c r="B11" s="7" t="s">
        <v>9</v>
      </c>
      <c r="C11" s="7" t="s">
        <v>25</v>
      </c>
      <c r="D11" s="21">
        <f>IF(OR(C11="SI",C11="si"),LOOKUP($D$3,Hoja1!$B$5:$B$10,Hoja1!$H$5:$H$10),0)</f>
        <v>350</v>
      </c>
      <c r="E11" s="22"/>
    </row>
    <row r="12" spans="1:5" x14ac:dyDescent="0.25">
      <c r="A12" s="22"/>
      <c r="B12" s="7" t="s">
        <v>10</v>
      </c>
      <c r="C12" s="7" t="s">
        <v>25</v>
      </c>
      <c r="D12" s="21">
        <f>IF(OR(C12="SI",C12="si"),LOOKUP($D$3,Hoja1!$B$5:$B$10,Hoja1!$I$5:$I$10),0)</f>
        <v>600</v>
      </c>
      <c r="E12" s="22"/>
    </row>
    <row r="13" spans="1:5" x14ac:dyDescent="0.25">
      <c r="A13" s="22"/>
      <c r="C13" s="4" t="s">
        <v>12</v>
      </c>
      <c r="D13" s="19">
        <f>D8+D9+D10+D11+D12</f>
        <v>2625</v>
      </c>
      <c r="E13" s="22"/>
    </row>
    <row r="14" spans="1:5" x14ac:dyDescent="0.25">
      <c r="A14" s="22"/>
      <c r="C14" s="4" t="s">
        <v>4</v>
      </c>
      <c r="D14" s="19">
        <f>D5+D13</f>
        <v>24625</v>
      </c>
      <c r="E14" s="22"/>
    </row>
    <row r="15" spans="1:5" x14ac:dyDescent="0.25">
      <c r="A15" s="22"/>
      <c r="B15" s="8" t="s">
        <v>11</v>
      </c>
      <c r="C15" s="9">
        <v>0.06</v>
      </c>
      <c r="D15" s="19">
        <f>0.06*D14</f>
        <v>1477.5</v>
      </c>
      <c r="E15" s="22"/>
    </row>
    <row r="16" spans="1:5" x14ac:dyDescent="0.25">
      <c r="A16" s="22"/>
      <c r="B16" s="10" t="s">
        <v>14</v>
      </c>
      <c r="C16" s="11"/>
      <c r="D16" s="20">
        <f>D14-D15</f>
        <v>23147.5</v>
      </c>
      <c r="E16" s="22"/>
    </row>
    <row r="17" spans="1:5" x14ac:dyDescent="0.25">
      <c r="A17" s="22"/>
      <c r="B17" s="8" t="s">
        <v>13</v>
      </c>
      <c r="C17" s="9">
        <v>0.21</v>
      </c>
      <c r="D17" s="19">
        <f>0.21*D16</f>
        <v>4860.9749999999995</v>
      </c>
      <c r="E17" s="22"/>
    </row>
    <row r="18" spans="1:5" x14ac:dyDescent="0.25">
      <c r="A18" s="22"/>
      <c r="B18" s="10" t="s">
        <v>15</v>
      </c>
      <c r="C18" s="11"/>
      <c r="D18" s="19">
        <f>D17+D16</f>
        <v>28008.474999999999</v>
      </c>
      <c r="E18" s="22"/>
    </row>
    <row r="19" spans="1:5" x14ac:dyDescent="0.25">
      <c r="A19" s="22"/>
      <c r="B19" s="22"/>
      <c r="C19" s="22"/>
      <c r="D19" s="22"/>
      <c r="E19" s="22"/>
    </row>
    <row r="20" spans="1:5" x14ac:dyDescent="0.25">
      <c r="A20" s="22"/>
      <c r="B20" s="22"/>
      <c r="C20" s="22"/>
      <c r="D20" s="22"/>
      <c r="E20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2019-04-01T10:35:05Z</dcterms:created>
  <dcterms:modified xsi:type="dcterms:W3CDTF">2019-04-03T08:00:00Z</dcterms:modified>
</cp:coreProperties>
</file>