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I42" i="1"/>
  <c r="H43" i="1"/>
  <c r="I43" i="1"/>
  <c r="H44" i="1"/>
  <c r="I44" i="1"/>
  <c r="H45" i="1"/>
  <c r="I45" i="1"/>
  <c r="I18" i="1" l="1"/>
  <c r="H18" i="1" s="1"/>
  <c r="I12" i="1"/>
  <c r="H12" i="1" s="1"/>
  <c r="I34" i="1"/>
  <c r="H34" i="1" s="1"/>
  <c r="I11" i="1"/>
  <c r="H11" i="1" s="1"/>
  <c r="I30" i="1"/>
  <c r="H30" i="1" s="1"/>
  <c r="I15" i="1"/>
  <c r="H15" i="1" s="1"/>
  <c r="I19" i="1"/>
  <c r="H19" i="1" s="1"/>
  <c r="I23" i="1"/>
  <c r="H23" i="1" s="1"/>
  <c r="I27" i="1"/>
  <c r="H27" i="1" s="1"/>
  <c r="I31" i="1"/>
  <c r="H31" i="1" s="1"/>
  <c r="I35" i="1"/>
  <c r="H35" i="1" s="1"/>
  <c r="I39" i="1"/>
  <c r="H39" i="1" s="1"/>
  <c r="I9" i="1"/>
  <c r="H9" i="1" s="1"/>
  <c r="I13" i="1"/>
  <c r="H13" i="1" s="1"/>
  <c r="I17" i="1"/>
  <c r="H17" i="1" s="1"/>
  <c r="I33" i="1"/>
  <c r="H33" i="1" s="1"/>
  <c r="I41" i="1"/>
  <c r="H41" i="1" s="1"/>
  <c r="I16" i="1"/>
  <c r="H16" i="1" s="1"/>
  <c r="I20" i="1"/>
  <c r="H20" i="1" s="1"/>
  <c r="I24" i="1"/>
  <c r="H24" i="1" s="1"/>
  <c r="I28" i="1"/>
  <c r="H28" i="1" s="1"/>
  <c r="I32" i="1"/>
  <c r="H32" i="1" s="1"/>
  <c r="I36" i="1"/>
  <c r="H36" i="1" s="1"/>
  <c r="I40" i="1"/>
  <c r="H40" i="1" s="1"/>
  <c r="I10" i="1"/>
  <c r="H10" i="1" s="1"/>
  <c r="I14" i="1"/>
  <c r="H14" i="1" s="1"/>
  <c r="I21" i="1"/>
  <c r="H21" i="1" s="1"/>
  <c r="I25" i="1"/>
  <c r="H25" i="1" s="1"/>
  <c r="I29" i="1"/>
  <c r="H29" i="1" s="1"/>
  <c r="I37" i="1"/>
  <c r="H37" i="1" s="1"/>
  <c r="I8" i="1"/>
  <c r="H8" i="1" s="1"/>
  <c r="I26" i="1"/>
  <c r="H26" i="1" s="1"/>
  <c r="I38" i="1"/>
  <c r="H38" i="1" s="1"/>
  <c r="I22" i="1"/>
  <c r="H22" i="1" s="1"/>
  <c r="I6" i="1"/>
  <c r="H6" i="1" s="1"/>
  <c r="I7" i="1"/>
  <c r="H7" i="1" s="1"/>
  <c r="H5" i="1"/>
  <c r="I5" i="1"/>
</calcChain>
</file>

<file path=xl/sharedStrings.xml><?xml version="1.0" encoding="utf-8"?>
<sst xmlns="http://schemas.openxmlformats.org/spreadsheetml/2006/main" count="8" uniqueCount="8">
  <si>
    <t>velocidad incial</t>
  </si>
  <si>
    <t>angulo</t>
  </si>
  <si>
    <t>velocidad x</t>
  </si>
  <si>
    <t>velocidad y</t>
  </si>
  <si>
    <t>alcance maximo</t>
  </si>
  <si>
    <t>X</t>
  </si>
  <si>
    <t>Y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</si>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</sst>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S" sz="2400" u="sng"/>
              <a:t>TIRO PARABOLICO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Hoja1!$H$5:$H$205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110.00000000000001</c:v>
                </c:pt>
                <c:pt idx="23">
                  <c:v>114.99999999999999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Hoja1!$I$5:$I$205</c:f>
              <c:numCache>
                <c:formatCode>General</c:formatCode>
                <c:ptCount val="201"/>
                <c:pt idx="0">
                  <c:v>0</c:v>
                </c:pt>
                <c:pt idx="1">
                  <c:v>1.9510000000000001</c:v>
                </c:pt>
                <c:pt idx="2">
                  <c:v>3.8039999999999998</c:v>
                </c:pt>
                <c:pt idx="3">
                  <c:v>5.5590000000000002</c:v>
                </c:pt>
                <c:pt idx="4">
                  <c:v>7.2159999999999993</c:v>
                </c:pt>
                <c:pt idx="5">
                  <c:v>8.7750000000000004</c:v>
                </c:pt>
                <c:pt idx="6">
                  <c:v>10.236000000000001</c:v>
                </c:pt>
                <c:pt idx="7">
                  <c:v>11.599</c:v>
                </c:pt>
                <c:pt idx="8">
                  <c:v>12.863999999999999</c:v>
                </c:pt>
                <c:pt idx="9">
                  <c:v>14.030999999999999</c:v>
                </c:pt>
                <c:pt idx="10">
                  <c:v>15.1</c:v>
                </c:pt>
                <c:pt idx="11">
                  <c:v>16.070999999999998</c:v>
                </c:pt>
                <c:pt idx="12">
                  <c:v>16.943999999999999</c:v>
                </c:pt>
                <c:pt idx="13">
                  <c:v>17.719000000000001</c:v>
                </c:pt>
                <c:pt idx="14">
                  <c:v>18.396000000000001</c:v>
                </c:pt>
                <c:pt idx="15">
                  <c:v>18.975000000000001</c:v>
                </c:pt>
                <c:pt idx="16">
                  <c:v>19.455999999999996</c:v>
                </c:pt>
                <c:pt idx="17">
                  <c:v>19.838999999999999</c:v>
                </c:pt>
                <c:pt idx="18">
                  <c:v>20.123999999999995</c:v>
                </c:pt>
                <c:pt idx="19">
                  <c:v>20.311</c:v>
                </c:pt>
                <c:pt idx="20">
                  <c:v>20.399999999999999</c:v>
                </c:pt>
                <c:pt idx="21">
                  <c:v>20.390999999999998</c:v>
                </c:pt>
                <c:pt idx="22">
                  <c:v>20.283999999999995</c:v>
                </c:pt>
                <c:pt idx="23">
                  <c:v>20.079000000000001</c:v>
                </c:pt>
                <c:pt idx="24">
                  <c:v>19.776</c:v>
                </c:pt>
                <c:pt idx="25">
                  <c:v>19.374999999999996</c:v>
                </c:pt>
                <c:pt idx="26">
                  <c:v>18.875999999999998</c:v>
                </c:pt>
                <c:pt idx="27">
                  <c:v>18.278999999999996</c:v>
                </c:pt>
                <c:pt idx="28">
                  <c:v>17.584000000000003</c:v>
                </c:pt>
                <c:pt idx="29">
                  <c:v>16.790999999999997</c:v>
                </c:pt>
                <c:pt idx="30">
                  <c:v>15.899999999999999</c:v>
                </c:pt>
                <c:pt idx="31">
                  <c:v>14.910999999999987</c:v>
                </c:pt>
                <c:pt idx="32">
                  <c:v>13.823999999999984</c:v>
                </c:pt>
                <c:pt idx="33">
                  <c:v>12.639000000000003</c:v>
                </c:pt>
                <c:pt idx="34">
                  <c:v>11.356000000000002</c:v>
                </c:pt>
                <c:pt idx="35">
                  <c:v>9.9749999999999943</c:v>
                </c:pt>
                <c:pt idx="36">
                  <c:v>8.495999999999988</c:v>
                </c:pt>
                <c:pt idx="37">
                  <c:v>6.9189999999999827</c:v>
                </c:pt>
                <c:pt idx="38">
                  <c:v>5.2439999999999998</c:v>
                </c:pt>
                <c:pt idx="39">
                  <c:v>3.4710000000000036</c:v>
                </c:pt>
                <c:pt idx="40">
                  <c:v>1.5999999999999943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ED-4FF1-ABEB-64F2F3B7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1792"/>
        <c:axId val="156357760"/>
      </c:scatterChart>
      <c:valAx>
        <c:axId val="156961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100"/>
                  <a:t>X</a:t>
                </a:r>
              </a:p>
            </c:rich>
          </c:tx>
          <c:layout>
            <c:manualLayout>
              <c:xMode val="edge"/>
              <c:yMode val="edge"/>
              <c:x val="0.51903514419188168"/>
              <c:y val="0.928181893476706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ES"/>
          </a:p>
        </c:txPr>
        <c:crossAx val="156357760"/>
        <c:crosses val="autoZero"/>
        <c:crossBetween val="midCat"/>
      </c:valAx>
      <c:valAx>
        <c:axId val="156357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100"/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ES"/>
          </a:p>
        </c:txPr>
        <c:crossAx val="15696179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effectLst>
      <a:glow>
        <a:schemeClr val="accent1"/>
      </a:glow>
    </a:effectLst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403559</xdr:colOff>
      <xdr:row>5</xdr:row>
      <xdr:rowOff>31332</xdr:rowOff>
    </xdr:from>
    <xdr:to>
      <xdr:col>17</xdr:col>
      <xdr:colOff>661737</xdr:colOff>
      <xdr:row>27</xdr:row>
      <xdr:rowOff>20052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A0A6BCDE-2FB3-48AB-AE21-B5E0AE067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45"/>
  <sheetViews>
    <sheetView tabSelected="1" zoomScale="95" zoomScaleNormal="95" workbookViewId="0">
      <selection activeCell="L44" sqref="L44"/>
    </sheetView>
  </sheetViews>
  <sheetFormatPr baseColWidth="10" defaultRowHeight="15" x14ac:dyDescent="0.25"/>
  <cols>
    <col min="2" max="2" width="15.28515625" customWidth="1"/>
  </cols>
  <sheetData>
    <row r="4" spans="2:9" x14ac:dyDescent="0.25">
      <c r="B4" s="1" t="s">
        <v>0</v>
      </c>
      <c r="C4" s="1">
        <v>50</v>
      </c>
      <c r="G4" s="1" t="s">
        <v>7</v>
      </c>
      <c r="H4" s="1" t="s">
        <v>5</v>
      </c>
      <c r="I4" s="1" t="s">
        <v>6</v>
      </c>
    </row>
    <row r="5" spans="2:9" x14ac:dyDescent="0.25">
      <c r="B5" s="1" t="s">
        <v>1</v>
      </c>
      <c r="C5" s="1">
        <v>25</v>
      </c>
      <c r="G5" s="1">
        <v>0</v>
      </c>
      <c r="H5" s="1">
        <f>$C$6*G5</f>
        <v>0</v>
      </c>
      <c r="I5" s="1">
        <f>$C$7*G5-4.9*G5^2</f>
        <v>0</v>
      </c>
    </row>
    <row r="6" spans="2:9" x14ac:dyDescent="0.25">
      <c r="B6" s="1" t="s">
        <v>2</v>
      </c>
      <c r="C6" s="1">
        <v>50</v>
      </c>
      <c r="G6" s="1">
        <v>0.1</v>
      </c>
      <c r="H6" s="1">
        <f t="shared" ref="H6:H69" si="0">IF(I6=0,$C$8,$C$6*G6)</f>
        <v>5</v>
      </c>
      <c r="I6" s="1">
        <f t="shared" ref="I6" si="1">IF($C$7*G6-4.9*G6^2&gt;0,$C$7*G6-4.9*G6^2,0)</f>
        <v>1.9510000000000001</v>
      </c>
    </row>
    <row r="7" spans="2:9" x14ac:dyDescent="0.25">
      <c r="B7" s="1" t="s">
        <v>3</v>
      </c>
      <c r="C7" s="1">
        <v>20</v>
      </c>
      <c r="G7" s="1">
        <v>0.2</v>
      </c>
      <c r="H7" s="1">
        <f t="shared" si="0"/>
        <v>10</v>
      </c>
      <c r="I7" s="1">
        <f t="shared" ref="I7:I8" si="2">IF($C$7*G7-4.9*G7^2&gt;0,$C$7*G7-4.9*G7^2,0)</f>
        <v>3.8039999999999998</v>
      </c>
    </row>
    <row r="8" spans="2:9" x14ac:dyDescent="0.25">
      <c r="B8" s="1" t="s">
        <v>4</v>
      </c>
      <c r="C8" s="1">
        <v>200</v>
      </c>
      <c r="G8" s="1">
        <v>0.3</v>
      </c>
      <c r="H8" s="1">
        <f t="shared" si="0"/>
        <v>15</v>
      </c>
      <c r="I8" s="1">
        <f t="shared" si="2"/>
        <v>5.5590000000000002</v>
      </c>
    </row>
    <row r="9" spans="2:9" x14ac:dyDescent="0.25">
      <c r="G9" s="1">
        <v>0.4</v>
      </c>
      <c r="H9" s="1">
        <f t="shared" si="0"/>
        <v>20</v>
      </c>
      <c r="I9" s="1">
        <f t="shared" ref="I9:I17" si="3">IF($C$7*G9-4.9*G9^2&gt;0,$C$7*G9-4.9*G9^2,0)</f>
        <v>7.2159999999999993</v>
      </c>
    </row>
    <row r="10" spans="2:9" x14ac:dyDescent="0.25">
      <c r="G10" s="1">
        <v>0.5</v>
      </c>
      <c r="H10" s="1">
        <f t="shared" si="0"/>
        <v>25</v>
      </c>
      <c r="I10" s="1">
        <f t="shared" si="3"/>
        <v>8.7750000000000004</v>
      </c>
    </row>
    <row r="11" spans="2:9" x14ac:dyDescent="0.25">
      <c r="G11" s="1">
        <v>0.6</v>
      </c>
      <c r="H11" s="1">
        <f t="shared" si="0"/>
        <v>30</v>
      </c>
      <c r="I11" s="1">
        <f t="shared" si="3"/>
        <v>10.236000000000001</v>
      </c>
    </row>
    <row r="12" spans="2:9" x14ac:dyDescent="0.25">
      <c r="G12" s="1">
        <v>0.7</v>
      </c>
      <c r="H12" s="1">
        <f t="shared" si="0"/>
        <v>35</v>
      </c>
      <c r="I12" s="1">
        <f t="shared" si="3"/>
        <v>11.599</v>
      </c>
    </row>
    <row r="13" spans="2:9" x14ac:dyDescent="0.25">
      <c r="G13" s="1">
        <v>0.8</v>
      </c>
      <c r="H13" s="1">
        <f t="shared" si="0"/>
        <v>40</v>
      </c>
      <c r="I13" s="1">
        <f t="shared" si="3"/>
        <v>12.863999999999999</v>
      </c>
    </row>
    <row r="14" spans="2:9" x14ac:dyDescent="0.25">
      <c r="G14" s="1">
        <v>0.9</v>
      </c>
      <c r="H14" s="1">
        <f t="shared" si="0"/>
        <v>45</v>
      </c>
      <c r="I14" s="1">
        <f t="shared" si="3"/>
        <v>14.030999999999999</v>
      </c>
    </row>
    <row r="15" spans="2:9" x14ac:dyDescent="0.25">
      <c r="G15" s="1">
        <v>1</v>
      </c>
      <c r="H15" s="1">
        <f t="shared" si="0"/>
        <v>50</v>
      </c>
      <c r="I15" s="1">
        <f t="shared" si="3"/>
        <v>15.1</v>
      </c>
    </row>
    <row r="16" spans="2:9" x14ac:dyDescent="0.25">
      <c r="G16" s="1">
        <v>1.1000000000000001</v>
      </c>
      <c r="H16" s="1">
        <f t="shared" si="0"/>
        <v>55.000000000000007</v>
      </c>
      <c r="I16" s="1">
        <f t="shared" si="3"/>
        <v>16.070999999999998</v>
      </c>
    </row>
    <row r="17" spans="7:9" x14ac:dyDescent="0.25">
      <c r="G17" s="1">
        <v>1.2</v>
      </c>
      <c r="H17" s="1">
        <f t="shared" si="0"/>
        <v>60</v>
      </c>
      <c r="I17" s="1">
        <f t="shared" si="3"/>
        <v>16.943999999999999</v>
      </c>
    </row>
    <row r="18" spans="7:9" x14ac:dyDescent="0.25">
      <c r="G18" s="1">
        <v>1.3</v>
      </c>
      <c r="H18" s="1">
        <f t="shared" si="0"/>
        <v>65</v>
      </c>
      <c r="I18" s="1">
        <f t="shared" ref="I18:I81" si="4">IF($C$7*G18-4.9*G18^2&gt;0,$C$7*G18-4.9*G18^2,0)</f>
        <v>17.719000000000001</v>
      </c>
    </row>
    <row r="19" spans="7:9" x14ac:dyDescent="0.25">
      <c r="G19" s="1">
        <v>1.4</v>
      </c>
      <c r="H19" s="1">
        <f t="shared" si="0"/>
        <v>70</v>
      </c>
      <c r="I19" s="1">
        <f t="shared" si="4"/>
        <v>18.396000000000001</v>
      </c>
    </row>
    <row r="20" spans="7:9" x14ac:dyDescent="0.25">
      <c r="G20" s="1">
        <v>1.5</v>
      </c>
      <c r="H20" s="1">
        <f t="shared" si="0"/>
        <v>75</v>
      </c>
      <c r="I20" s="1">
        <f t="shared" si="4"/>
        <v>18.975000000000001</v>
      </c>
    </row>
    <row r="21" spans="7:9" x14ac:dyDescent="0.25">
      <c r="G21" s="1">
        <v>1.6</v>
      </c>
      <c r="H21" s="1">
        <f t="shared" si="0"/>
        <v>80</v>
      </c>
      <c r="I21" s="1">
        <f t="shared" si="4"/>
        <v>19.455999999999996</v>
      </c>
    </row>
    <row r="22" spans="7:9" x14ac:dyDescent="0.25">
      <c r="G22" s="1">
        <v>1.7</v>
      </c>
      <c r="H22" s="1">
        <f t="shared" si="0"/>
        <v>85</v>
      </c>
      <c r="I22" s="1">
        <f t="shared" si="4"/>
        <v>19.838999999999999</v>
      </c>
    </row>
    <row r="23" spans="7:9" x14ac:dyDescent="0.25">
      <c r="G23" s="1">
        <v>1.8</v>
      </c>
      <c r="H23" s="1">
        <f t="shared" si="0"/>
        <v>90</v>
      </c>
      <c r="I23" s="1">
        <f t="shared" si="4"/>
        <v>20.123999999999995</v>
      </c>
    </row>
    <row r="24" spans="7:9" x14ac:dyDescent="0.25">
      <c r="G24" s="1">
        <v>1.9</v>
      </c>
      <c r="H24" s="1">
        <f t="shared" si="0"/>
        <v>95</v>
      </c>
      <c r="I24" s="1">
        <f t="shared" si="4"/>
        <v>20.311</v>
      </c>
    </row>
    <row r="25" spans="7:9" x14ac:dyDescent="0.25">
      <c r="G25" s="1">
        <v>2</v>
      </c>
      <c r="H25" s="1">
        <f t="shared" si="0"/>
        <v>100</v>
      </c>
      <c r="I25" s="1">
        <f t="shared" si="4"/>
        <v>20.399999999999999</v>
      </c>
    </row>
    <row r="26" spans="7:9" x14ac:dyDescent="0.25">
      <c r="G26" s="1">
        <v>2.1</v>
      </c>
      <c r="H26" s="1">
        <f t="shared" si="0"/>
        <v>105</v>
      </c>
      <c r="I26" s="1">
        <f t="shared" si="4"/>
        <v>20.390999999999998</v>
      </c>
    </row>
    <row r="27" spans="7:9" x14ac:dyDescent="0.25">
      <c r="G27" s="1">
        <v>2.2000000000000002</v>
      </c>
      <c r="H27" s="1">
        <f t="shared" si="0"/>
        <v>110.00000000000001</v>
      </c>
      <c r="I27" s="1">
        <f t="shared" si="4"/>
        <v>20.283999999999995</v>
      </c>
    </row>
    <row r="28" spans="7:9" x14ac:dyDescent="0.25">
      <c r="G28" s="1">
        <v>2.2999999999999998</v>
      </c>
      <c r="H28" s="1">
        <f t="shared" si="0"/>
        <v>114.99999999999999</v>
      </c>
      <c r="I28" s="1">
        <f t="shared" si="4"/>
        <v>20.079000000000001</v>
      </c>
    </row>
    <row r="29" spans="7:9" x14ac:dyDescent="0.25">
      <c r="G29" s="1">
        <v>2.4</v>
      </c>
      <c r="H29" s="1">
        <f t="shared" si="0"/>
        <v>120</v>
      </c>
      <c r="I29" s="1">
        <f t="shared" si="4"/>
        <v>19.776</v>
      </c>
    </row>
    <row r="30" spans="7:9" x14ac:dyDescent="0.25">
      <c r="G30" s="1">
        <v>2.5</v>
      </c>
      <c r="H30" s="1">
        <f t="shared" si="0"/>
        <v>125</v>
      </c>
      <c r="I30" s="1">
        <f t="shared" si="4"/>
        <v>19.374999999999996</v>
      </c>
    </row>
    <row r="31" spans="7:9" x14ac:dyDescent="0.25">
      <c r="G31" s="1">
        <v>2.6</v>
      </c>
      <c r="H31" s="1">
        <f t="shared" si="0"/>
        <v>130</v>
      </c>
      <c r="I31" s="1">
        <f t="shared" si="4"/>
        <v>18.875999999999998</v>
      </c>
    </row>
    <row r="32" spans="7:9" x14ac:dyDescent="0.25">
      <c r="G32" s="1">
        <v>2.7</v>
      </c>
      <c r="H32" s="1">
        <f t="shared" si="0"/>
        <v>135</v>
      </c>
      <c r="I32" s="1">
        <f t="shared" si="4"/>
        <v>18.278999999999996</v>
      </c>
    </row>
    <row r="33" spans="7:9" x14ac:dyDescent="0.25">
      <c r="G33" s="1">
        <v>2.8</v>
      </c>
      <c r="H33" s="1">
        <f t="shared" si="0"/>
        <v>140</v>
      </c>
      <c r="I33" s="1">
        <f t="shared" si="4"/>
        <v>17.584000000000003</v>
      </c>
    </row>
    <row r="34" spans="7:9" x14ac:dyDescent="0.25">
      <c r="G34" s="1">
        <v>2.9</v>
      </c>
      <c r="H34" s="1">
        <f t="shared" si="0"/>
        <v>145</v>
      </c>
      <c r="I34" s="1">
        <f t="shared" si="4"/>
        <v>16.790999999999997</v>
      </c>
    </row>
    <row r="35" spans="7:9" x14ac:dyDescent="0.25">
      <c r="G35" s="1">
        <v>3</v>
      </c>
      <c r="H35" s="1">
        <f t="shared" si="0"/>
        <v>150</v>
      </c>
      <c r="I35" s="1">
        <f t="shared" si="4"/>
        <v>15.899999999999999</v>
      </c>
    </row>
    <row r="36" spans="7:9" x14ac:dyDescent="0.25">
      <c r="G36" s="1">
        <v>3.1</v>
      </c>
      <c r="H36" s="1">
        <f t="shared" si="0"/>
        <v>155</v>
      </c>
      <c r="I36" s="1">
        <f t="shared" si="4"/>
        <v>14.910999999999987</v>
      </c>
    </row>
    <row r="37" spans="7:9" x14ac:dyDescent="0.25">
      <c r="G37" s="1">
        <v>3.2</v>
      </c>
      <c r="H37" s="1">
        <f t="shared" si="0"/>
        <v>160</v>
      </c>
      <c r="I37" s="1">
        <f t="shared" si="4"/>
        <v>13.823999999999984</v>
      </c>
    </row>
    <row r="38" spans="7:9" x14ac:dyDescent="0.25">
      <c r="G38" s="1">
        <v>3.3</v>
      </c>
      <c r="H38" s="1">
        <f t="shared" si="0"/>
        <v>165</v>
      </c>
      <c r="I38" s="1">
        <f t="shared" si="4"/>
        <v>12.639000000000003</v>
      </c>
    </row>
    <row r="39" spans="7:9" x14ac:dyDescent="0.25">
      <c r="G39" s="1">
        <v>3.4</v>
      </c>
      <c r="H39" s="1">
        <f t="shared" si="0"/>
        <v>170</v>
      </c>
      <c r="I39" s="1">
        <f t="shared" si="4"/>
        <v>11.356000000000002</v>
      </c>
    </row>
    <row r="40" spans="7:9" x14ac:dyDescent="0.25">
      <c r="G40" s="1">
        <v>3.5</v>
      </c>
      <c r="H40" s="1">
        <f t="shared" si="0"/>
        <v>175</v>
      </c>
      <c r="I40" s="1">
        <f t="shared" si="4"/>
        <v>9.9749999999999943</v>
      </c>
    </row>
    <row r="41" spans="7:9" x14ac:dyDescent="0.25">
      <c r="G41" s="1">
        <v>3.6</v>
      </c>
      <c r="H41" s="1">
        <f t="shared" si="0"/>
        <v>180</v>
      </c>
      <c r="I41" s="1">
        <f t="shared" si="4"/>
        <v>8.495999999999988</v>
      </c>
    </row>
    <row r="42" spans="7:9" x14ac:dyDescent="0.25">
      <c r="G42" s="1">
        <v>3.7</v>
      </c>
      <c r="H42" s="1">
        <f>$C$6*G42</f>
        <v>185</v>
      </c>
      <c r="I42" s="1">
        <f>$C$7*G42-4.9*G42^2</f>
        <v>6.9189999999999827</v>
      </c>
    </row>
    <row r="43" spans="7:9" x14ac:dyDescent="0.25">
      <c r="G43" s="1">
        <v>3.8</v>
      </c>
      <c r="H43" s="1">
        <f t="shared" ref="H43:H46" si="5">IF(I43=0,$C$8,$C$6*G43)</f>
        <v>190</v>
      </c>
      <c r="I43" s="1">
        <f t="shared" ref="I43:I46" si="6">IF($C$7*G43-4.9*G43^2&gt;0,$C$7*G43-4.9*G43^2,0)</f>
        <v>5.2439999999999998</v>
      </c>
    </row>
    <row r="44" spans="7:9" x14ac:dyDescent="0.25">
      <c r="G44" s="1">
        <v>3.9</v>
      </c>
      <c r="H44" s="1">
        <f t="shared" si="5"/>
        <v>195</v>
      </c>
      <c r="I44" s="1">
        <f t="shared" si="6"/>
        <v>3.4710000000000036</v>
      </c>
    </row>
    <row r="45" spans="7:9" x14ac:dyDescent="0.25">
      <c r="G45" s="1">
        <v>4</v>
      </c>
      <c r="H45" s="1">
        <f t="shared" si="5"/>
        <v>200</v>
      </c>
      <c r="I45" s="1">
        <f t="shared" si="6"/>
        <v>1.5999999999999943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y sergio</dc:creator>
  <cp:lastModifiedBy>Alumno10</cp:lastModifiedBy>
  <dcterms:created xsi:type="dcterms:W3CDTF">2019-03-27T22:38:26Z</dcterms:created>
  <dcterms:modified xsi:type="dcterms:W3CDTF">2019-04-01T07:44:15Z</dcterms:modified>
</cp:coreProperties>
</file>