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G8" i="1"/>
  <c r="G7" i="1"/>
  <c r="G6" i="1"/>
  <c r="G5" i="1"/>
  <c r="F14" i="1" s="1"/>
  <c r="G4" i="1"/>
  <c r="G3" i="1"/>
  <c r="F15" i="1" l="1"/>
  <c r="G18" i="1" s="1"/>
</calcChain>
</file>

<file path=xl/sharedStrings.xml><?xml version="1.0" encoding="utf-8"?>
<sst xmlns="http://schemas.openxmlformats.org/spreadsheetml/2006/main" count="18" uniqueCount="16">
  <si>
    <t xml:space="preserve">Altura </t>
  </si>
  <si>
    <t>Peso</t>
  </si>
  <si>
    <t>DITRIBUCIONES DIMENSIONALES</t>
  </si>
  <si>
    <t>Media</t>
  </si>
  <si>
    <t>Variable X</t>
  </si>
  <si>
    <t>Desv.típica</t>
  </si>
  <si>
    <t>Varianza</t>
  </si>
  <si>
    <t>Variable Y</t>
  </si>
  <si>
    <t>Desv. Típica</t>
  </si>
  <si>
    <t>Indice de correlacion</t>
  </si>
  <si>
    <t>RECTA DE REGRESIÓN:</t>
  </si>
  <si>
    <t>Pendiente</t>
  </si>
  <si>
    <t>Ordenada en el origen</t>
  </si>
  <si>
    <t>Supuesto práctico:</t>
  </si>
  <si>
    <t>Altura</t>
  </si>
  <si>
    <t xml:space="preserve">Covarianza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</si>
</sst>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4" fillId="4" borderId="1" xfId="3" applyBorder="1" applyAlignment="1">
      <alignment horizontal="center" vertical="center"/>
    </xf>
    <xf numFmtId="0" fontId="4" fillId="4" borderId="1" xfId="3" applyBorder="1"/>
    <xf numFmtId="2" fontId="4" fillId="4" borderId="1" xfId="3" applyNumberFormat="1" applyBorder="1"/>
    <xf numFmtId="164" fontId="4" fillId="4" borderId="1" xfId="3" applyNumberFormat="1" applyBorder="1"/>
    <xf numFmtId="0" fontId="5" fillId="3" borderId="1" xfId="2" applyFont="1" applyBorder="1" applyAlignment="1">
      <alignment horizontal="center" vertical="center"/>
    </xf>
    <xf numFmtId="0" fontId="7" fillId="2" borderId="2" xfId="1" applyFont="1" applyBorder="1"/>
    <xf numFmtId="0" fontId="7" fillId="2" borderId="1" xfId="1" applyFont="1" applyBorder="1"/>
    <xf numFmtId="2" fontId="1" fillId="5" borderId="1" xfId="4" applyNumberFormat="1" applyBorder="1"/>
    <xf numFmtId="0" fontId="1" fillId="5" borderId="1" xfId="4" applyBorder="1"/>
    <xf numFmtId="0" fontId="5" fillId="3" borderId="3" xfId="2" applyFont="1" applyBorder="1" applyAlignment="1">
      <alignment horizontal="center"/>
    </xf>
    <xf numFmtId="0" fontId="5" fillId="3" borderId="4" xfId="2" applyFont="1" applyBorder="1" applyAlignment="1">
      <alignment horizontal="center"/>
    </xf>
    <xf numFmtId="0" fontId="5" fillId="3" borderId="5" xfId="2" applyFont="1" applyBorder="1" applyAlignment="1">
      <alignment horizontal="center"/>
    </xf>
    <xf numFmtId="0" fontId="6" fillId="4" borderId="2" xfId="3" applyFont="1" applyBorder="1" applyAlignment="1">
      <alignment horizontal="center" vertical="center"/>
    </xf>
    <xf numFmtId="0" fontId="6" fillId="4" borderId="6" xfId="3" applyFont="1" applyBorder="1" applyAlignment="1">
      <alignment horizontal="center" vertical="center"/>
    </xf>
    <xf numFmtId="0" fontId="6" fillId="4" borderId="7" xfId="3" applyFont="1" applyBorder="1" applyAlignment="1">
      <alignment horizontal="center" vertical="center"/>
    </xf>
  </cellXfs>
  <cellStyles count="5">
    <cellStyle name="40% - Énfasis3" xfId="4" builtinId="39"/>
    <cellStyle name="Buena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078949202146194"/>
                  <c:y val="-6.6182424871309691E-3"/>
                </c:manualLayout>
              </c:layout>
              <c:numFmt formatCode="General" sourceLinked="0"/>
            </c:trendlineLbl>
          </c:trendline>
          <c:xVal>
            <c:numRef>
              <c:f>Hoja1!$B$3:$B$24</c:f>
              <c:numCache>
                <c:formatCode>General</c:formatCode>
                <c:ptCount val="22"/>
                <c:pt idx="0">
                  <c:v>1.61</c:v>
                </c:pt>
                <c:pt idx="1">
                  <c:v>1.67</c:v>
                </c:pt>
                <c:pt idx="2">
                  <c:v>1.77</c:v>
                </c:pt>
                <c:pt idx="3">
                  <c:v>1.75</c:v>
                </c:pt>
                <c:pt idx="4">
                  <c:v>1.82</c:v>
                </c:pt>
                <c:pt idx="5">
                  <c:v>1.7</c:v>
                </c:pt>
                <c:pt idx="6">
                  <c:v>1.73</c:v>
                </c:pt>
                <c:pt idx="7">
                  <c:v>1.78</c:v>
                </c:pt>
                <c:pt idx="8">
                  <c:v>1.46</c:v>
                </c:pt>
                <c:pt idx="9">
                  <c:v>1.73</c:v>
                </c:pt>
                <c:pt idx="10">
                  <c:v>1.78</c:v>
                </c:pt>
                <c:pt idx="11">
                  <c:v>1.9</c:v>
                </c:pt>
                <c:pt idx="12">
                  <c:v>1.57</c:v>
                </c:pt>
                <c:pt idx="13">
                  <c:v>1.73</c:v>
                </c:pt>
                <c:pt idx="14">
                  <c:v>1.75</c:v>
                </c:pt>
                <c:pt idx="15">
                  <c:v>1.72</c:v>
                </c:pt>
                <c:pt idx="16">
                  <c:v>1.76</c:v>
                </c:pt>
                <c:pt idx="17">
                  <c:v>1.79</c:v>
                </c:pt>
                <c:pt idx="18">
                  <c:v>1.58</c:v>
                </c:pt>
                <c:pt idx="19">
                  <c:v>1.81</c:v>
                </c:pt>
                <c:pt idx="20">
                  <c:v>1.66</c:v>
                </c:pt>
                <c:pt idx="21">
                  <c:v>1.59</c:v>
                </c:pt>
              </c:numCache>
            </c:numRef>
          </c:xVal>
          <c:yVal>
            <c:numRef>
              <c:f>Hoja1!$C$3:$C$24</c:f>
              <c:numCache>
                <c:formatCode>General</c:formatCode>
                <c:ptCount val="22"/>
                <c:pt idx="0">
                  <c:v>67</c:v>
                </c:pt>
                <c:pt idx="1">
                  <c:v>63</c:v>
                </c:pt>
                <c:pt idx="2">
                  <c:v>78</c:v>
                </c:pt>
                <c:pt idx="3">
                  <c:v>73</c:v>
                </c:pt>
                <c:pt idx="4">
                  <c:v>81</c:v>
                </c:pt>
                <c:pt idx="5">
                  <c:v>79</c:v>
                </c:pt>
                <c:pt idx="6">
                  <c:v>70</c:v>
                </c:pt>
                <c:pt idx="7">
                  <c:v>76</c:v>
                </c:pt>
                <c:pt idx="8">
                  <c:v>62</c:v>
                </c:pt>
                <c:pt idx="9">
                  <c:v>78</c:v>
                </c:pt>
                <c:pt idx="10">
                  <c:v>67</c:v>
                </c:pt>
                <c:pt idx="11">
                  <c:v>85</c:v>
                </c:pt>
                <c:pt idx="12">
                  <c:v>68</c:v>
                </c:pt>
                <c:pt idx="13">
                  <c:v>78</c:v>
                </c:pt>
                <c:pt idx="14">
                  <c:v>74</c:v>
                </c:pt>
                <c:pt idx="15">
                  <c:v>76</c:v>
                </c:pt>
                <c:pt idx="16">
                  <c:v>78</c:v>
                </c:pt>
                <c:pt idx="17">
                  <c:v>81</c:v>
                </c:pt>
                <c:pt idx="18">
                  <c:v>66</c:v>
                </c:pt>
                <c:pt idx="19">
                  <c:v>80</c:v>
                </c:pt>
                <c:pt idx="20">
                  <c:v>70</c:v>
                </c:pt>
                <c:pt idx="21">
                  <c:v>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43-4EB4-BF90-B8DB7E673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54496"/>
        <c:axId val="134164480"/>
      </c:scatterChart>
      <c:valAx>
        <c:axId val="134154496"/>
        <c:scaling>
          <c:orientation val="minMax"/>
          <c:max val="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4164480"/>
        <c:crosses val="autoZero"/>
        <c:crossBetween val="midCat"/>
        <c:majorUnit val="0.5"/>
        <c:minorUnit val="0.1"/>
      </c:valAx>
      <c:valAx>
        <c:axId val="1341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154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005216825772882"/>
          <c:y val="0.31352499542208384"/>
          <c:w val="0.19632934772042385"/>
          <c:h val="0.1869034975279252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685799</xdr:colOff>
      <xdr:row>2</xdr:row>
      <xdr:rowOff>9525</xdr:rowOff>
    </xdr:from>
    <xdr:to>
      <xdr:col>15</xdr:col>
      <xdr:colOff>428624</xdr:colOff>
      <xdr:row>14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abSelected="1" workbookViewId="0">
      <selection activeCell="M21" sqref="M21"/>
    </sheetView>
  </sheetViews>
  <sheetFormatPr baseColWidth="10" defaultColWidth="11.42578125" defaultRowHeight="15" x14ac:dyDescent="0.25"/>
  <cols>
    <col min="5" max="5" width="20.85546875" bestFit="1" customWidth="1"/>
    <col min="6" max="6" width="12" bestFit="1" customWidth="1"/>
    <col min="7" max="7" width="21" customWidth="1"/>
    <col min="9" max="9" width="12.5703125" bestFit="1" customWidth="1"/>
  </cols>
  <sheetData>
    <row r="2" spans="2:7" x14ac:dyDescent="0.25">
      <c r="B2" s="5" t="s">
        <v>0</v>
      </c>
      <c r="C2" s="5" t="s">
        <v>1</v>
      </c>
      <c r="E2" s="10" t="s">
        <v>2</v>
      </c>
      <c r="F2" s="11"/>
      <c r="G2" s="12"/>
    </row>
    <row r="3" spans="2:7" x14ac:dyDescent="0.25">
      <c r="B3" s="1">
        <v>1.61</v>
      </c>
      <c r="C3" s="1">
        <v>67</v>
      </c>
      <c r="E3" s="13" t="s">
        <v>4</v>
      </c>
      <c r="F3" s="2" t="s">
        <v>3</v>
      </c>
      <c r="G3" s="3">
        <f>AVERAGE(B3:B24)</f>
        <v>1.7118181818181819</v>
      </c>
    </row>
    <row r="4" spans="2:7" x14ac:dyDescent="0.25">
      <c r="B4" s="1">
        <v>1.67</v>
      </c>
      <c r="C4" s="1">
        <v>63</v>
      </c>
      <c r="E4" s="14"/>
      <c r="F4" s="2" t="s">
        <v>5</v>
      </c>
      <c r="G4" s="3">
        <f>STDEVP(B3:B24)</f>
        <v>9.8286980717246536E-2</v>
      </c>
    </row>
    <row r="5" spans="2:7" x14ac:dyDescent="0.25">
      <c r="B5" s="1">
        <v>1.77</v>
      </c>
      <c r="C5" s="1">
        <v>78</v>
      </c>
      <c r="E5" s="15"/>
      <c r="F5" s="2" t="s">
        <v>6</v>
      </c>
      <c r="G5" s="4">
        <f>VARP(B3:B24)</f>
        <v>9.6603305785123925E-3</v>
      </c>
    </row>
    <row r="6" spans="2:7" x14ac:dyDescent="0.25">
      <c r="B6" s="1">
        <v>1.75</v>
      </c>
      <c r="C6" s="1">
        <v>73</v>
      </c>
      <c r="E6" s="13" t="s">
        <v>7</v>
      </c>
      <c r="F6" s="2" t="s">
        <v>3</v>
      </c>
      <c r="G6" s="3">
        <f>AVERAGE(C3:C24)</f>
        <v>73.545454545454547</v>
      </c>
    </row>
    <row r="7" spans="2:7" x14ac:dyDescent="0.25">
      <c r="B7" s="1">
        <v>1.82</v>
      </c>
      <c r="C7" s="1">
        <v>81</v>
      </c>
      <c r="E7" s="14"/>
      <c r="F7" s="2" t="s">
        <v>8</v>
      </c>
      <c r="G7" s="3">
        <f>STDEVP(C3:C24)</f>
        <v>6.3225949270509378</v>
      </c>
    </row>
    <row r="8" spans="2:7" x14ac:dyDescent="0.25">
      <c r="B8" s="1">
        <v>1.7</v>
      </c>
      <c r="C8" s="1">
        <v>79</v>
      </c>
      <c r="E8" s="15"/>
      <c r="F8" s="2" t="s">
        <v>6</v>
      </c>
      <c r="G8" s="3">
        <f>VARP(C3:C24)</f>
        <v>39.97520661157025</v>
      </c>
    </row>
    <row r="9" spans="2:7" x14ac:dyDescent="0.25">
      <c r="B9" s="1">
        <v>1.73</v>
      </c>
      <c r="C9" s="1">
        <v>70</v>
      </c>
    </row>
    <row r="10" spans="2:7" x14ac:dyDescent="0.25">
      <c r="B10" s="1">
        <v>1.78</v>
      </c>
      <c r="C10" s="1">
        <v>76</v>
      </c>
      <c r="E10" s="7" t="s">
        <v>15</v>
      </c>
      <c r="F10" s="8">
        <f>COVAR(B3:B24,C3:C24)</f>
        <v>0.50355371900826429</v>
      </c>
    </row>
    <row r="11" spans="2:7" x14ac:dyDescent="0.25">
      <c r="B11" s="1">
        <v>1.46</v>
      </c>
      <c r="C11" s="1">
        <v>62</v>
      </c>
      <c r="E11" s="7" t="s">
        <v>9</v>
      </c>
      <c r="F11" s="8">
        <f>CORREL(B3:B24,C3:C24)</f>
        <v>0.81031607614568146</v>
      </c>
    </row>
    <row r="12" spans="2:7" x14ac:dyDescent="0.25">
      <c r="B12" s="1">
        <v>1.73</v>
      </c>
      <c r="C12" s="1">
        <v>78</v>
      </c>
    </row>
    <row r="13" spans="2:7" x14ac:dyDescent="0.25">
      <c r="B13" s="1">
        <v>1.78</v>
      </c>
      <c r="C13" s="1">
        <v>67</v>
      </c>
      <c r="E13" s="7" t="s">
        <v>10</v>
      </c>
    </row>
    <row r="14" spans="2:7" x14ac:dyDescent="0.25">
      <c r="B14" s="1">
        <v>1.9</v>
      </c>
      <c r="C14" s="1">
        <v>85</v>
      </c>
      <c r="E14" s="7" t="s">
        <v>11</v>
      </c>
      <c r="F14" s="9">
        <f>F10/G5</f>
        <v>52.125930361878694</v>
      </c>
    </row>
    <row r="15" spans="2:7" x14ac:dyDescent="0.25">
      <c r="B15" s="1">
        <v>1.57</v>
      </c>
      <c r="C15" s="1">
        <v>68</v>
      </c>
      <c r="E15" s="7" t="s">
        <v>12</v>
      </c>
      <c r="F15" s="9">
        <f>G6-(F14*G3)</f>
        <v>-15.684660792197803</v>
      </c>
    </row>
    <row r="16" spans="2:7" x14ac:dyDescent="0.25">
      <c r="B16" s="1">
        <v>1.73</v>
      </c>
      <c r="C16" s="1">
        <v>78</v>
      </c>
    </row>
    <row r="17" spans="2:7" x14ac:dyDescent="0.25">
      <c r="B17" s="1">
        <v>1.75</v>
      </c>
      <c r="C17" s="1">
        <v>74</v>
      </c>
      <c r="E17" s="6" t="s">
        <v>13</v>
      </c>
    </row>
    <row r="18" spans="2:7" x14ac:dyDescent="0.25">
      <c r="B18" s="1">
        <v>1.72</v>
      </c>
      <c r="C18" s="1">
        <v>76</v>
      </c>
      <c r="E18" s="7" t="s">
        <v>14</v>
      </c>
      <c r="F18" s="9">
        <v>1.9</v>
      </c>
      <c r="G18" s="8">
        <f>F14*F18+F15</f>
        <v>83.354606895371717</v>
      </c>
    </row>
    <row r="19" spans="2:7" x14ac:dyDescent="0.25">
      <c r="B19" s="1">
        <v>1.76</v>
      </c>
      <c r="C19" s="1">
        <v>78</v>
      </c>
    </row>
    <row r="20" spans="2:7" x14ac:dyDescent="0.25">
      <c r="B20" s="1">
        <v>1.79</v>
      </c>
      <c r="C20" s="1">
        <v>81</v>
      </c>
    </row>
    <row r="21" spans="2:7" x14ac:dyDescent="0.25">
      <c r="B21" s="1">
        <v>1.58</v>
      </c>
      <c r="C21" s="1">
        <v>66</v>
      </c>
    </row>
    <row r="22" spans="2:7" x14ac:dyDescent="0.25">
      <c r="B22" s="1">
        <v>1.81</v>
      </c>
      <c r="C22" s="1">
        <v>80</v>
      </c>
    </row>
    <row r="23" spans="2:7" x14ac:dyDescent="0.25">
      <c r="B23" s="1">
        <v>1.66</v>
      </c>
      <c r="C23" s="1">
        <v>70</v>
      </c>
    </row>
    <row r="24" spans="2:7" x14ac:dyDescent="0.25">
      <c r="B24" s="1">
        <v>1.59</v>
      </c>
      <c r="C24" s="1">
        <v>68</v>
      </c>
    </row>
  </sheetData>
  <mergeCells count="3">
    <mergeCell ref="E2:G2"/>
    <mergeCell ref="E6:E8"/>
    <mergeCell ref="E3:E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WinuE</dc:creator>
  <cp:keywords/>
  <dc:description/>
  <cp:lastModifiedBy>Profesor</cp:lastModifiedBy>
  <cp:revision/>
  <dcterms:created xsi:type="dcterms:W3CDTF">2013-05-09T06:29:33Z</dcterms:created>
  <dcterms:modified xsi:type="dcterms:W3CDTF">2019-04-25T09:36:29Z</dcterms:modified>
  <cp:category/>
  <cp:contentStatus/>
</cp:coreProperties>
</file>