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</sheets>
  <definedNames>
    <definedName name="TIROS">Hoja1!$C$4:$C$26</definedName>
  </definedNames>
  <calcPr calcId="145621"/>
</workbook>
</file>

<file path=xl/calcChain.xml><?xml version="1.0" encoding="utf-8"?>
<calcChain xmlns="http://schemas.openxmlformats.org/spreadsheetml/2006/main">
  <c r="C24" i="1" l="1"/>
  <c r="H21" i="1" s="1"/>
  <c r="I12" i="1"/>
  <c r="I11" i="1" l="1"/>
  <c r="I10" i="1"/>
  <c r="I9" i="1"/>
  <c r="I8" i="1"/>
  <c r="I7" i="1"/>
  <c r="I4" i="1"/>
  <c r="I5" i="1"/>
  <c r="I6" i="1"/>
  <c r="E4" i="1"/>
  <c r="E9" i="1"/>
  <c r="H16" i="1"/>
  <c r="E15" i="1" l="1"/>
  <c r="E6" i="1"/>
  <c r="E16" i="1"/>
  <c r="E7" i="1"/>
  <c r="E14" i="1"/>
  <c r="H19" i="1"/>
  <c r="H18" i="1"/>
  <c r="E8" i="1"/>
  <c r="H17" i="1"/>
  <c r="E11" i="1"/>
  <c r="H20" i="1"/>
  <c r="E17" i="1"/>
  <c r="E10" i="1"/>
  <c r="E13" i="1"/>
  <c r="E5" i="1"/>
  <c r="E18" i="1"/>
  <c r="E12" i="1"/>
</calcChain>
</file>

<file path=xl/sharedStrings.xml><?xml version="1.0" encoding="utf-8"?>
<sst xmlns="http://schemas.openxmlformats.org/spreadsheetml/2006/main" count="20" uniqueCount="20">
  <si>
    <t>Serie mínima</t>
  </si>
  <si>
    <t>Serie Blanca</t>
  </si>
  <si>
    <t>Serie Negra</t>
  </si>
  <si>
    <t>Serie Azul</t>
  </si>
  <si>
    <t>Serie Roja</t>
  </si>
  <si>
    <t>Serie Amarilla</t>
  </si>
  <si>
    <t>Aciertos</t>
  </si>
  <si>
    <t>Mínimo</t>
  </si>
  <si>
    <t>Máximo</t>
  </si>
  <si>
    <t>Media de aciertos</t>
  </si>
  <si>
    <t>Dianas</t>
  </si>
  <si>
    <t>Concursantes</t>
  </si>
  <si>
    <t>Promedio</t>
  </si>
  <si>
    <t>Moda</t>
  </si>
  <si>
    <t>Varianza</t>
  </si>
  <si>
    <t>NºDatos</t>
  </si>
  <si>
    <t>Percentil</t>
  </si>
  <si>
    <t>Desviación</t>
  </si>
  <si>
    <t xml:space="preserve">TOTAL 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</si>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</sst>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Border="1"/>
    <xf numFmtId="0" fontId="6" fillId="4" borderId="3" xfId="3" applyFont="1" applyFill="1" applyBorder="1" applyAlignment="1">
      <alignment horizontal="center"/>
    </xf>
    <xf numFmtId="0" fontId="4" fillId="8" borderId="5" xfId="3" applyFont="1" applyFill="1" applyBorder="1" applyAlignment="1">
      <alignment horizontal="center"/>
    </xf>
    <xf numFmtId="0" fontId="6" fillId="11" borderId="5" xfId="3" applyFont="1" applyFill="1" applyBorder="1" applyAlignment="1">
      <alignment horizontal="center"/>
    </xf>
    <xf numFmtId="0" fontId="6" fillId="10" borderId="7" xfId="3" applyFont="1" applyFill="1" applyBorder="1" applyAlignment="1">
      <alignment horizontal="center"/>
    </xf>
    <xf numFmtId="0" fontId="6" fillId="7" borderId="5" xfId="3" applyFont="1" applyBorder="1" applyAlignment="1">
      <alignment horizontal="center"/>
    </xf>
    <xf numFmtId="0" fontId="6" fillId="7" borderId="6" xfId="3" applyFont="1" applyBorder="1" applyAlignment="1">
      <alignment horizontal="center"/>
    </xf>
    <xf numFmtId="0" fontId="6" fillId="6" borderId="9" xfId="2" applyFont="1" applyBorder="1" applyAlignment="1">
      <alignment horizontal="center"/>
    </xf>
    <xf numFmtId="0" fontId="6" fillId="3" borderId="5" xfId="3" applyFont="1" applyFill="1" applyBorder="1" applyAlignment="1">
      <alignment horizontal="center"/>
    </xf>
    <xf numFmtId="0" fontId="6" fillId="6" borderId="10" xfId="2" applyFont="1" applyBorder="1" applyAlignment="1">
      <alignment horizontal="center"/>
    </xf>
    <xf numFmtId="0" fontId="6" fillId="9" borderId="5" xfId="3" applyFont="1" applyFill="1" applyBorder="1" applyAlignment="1">
      <alignment horizontal="center"/>
    </xf>
    <xf numFmtId="0" fontId="6" fillId="6" borderId="8" xfId="2" applyFont="1" applyBorder="1" applyAlignment="1">
      <alignment horizontal="center"/>
    </xf>
    <xf numFmtId="0" fontId="6" fillId="7" borderId="8" xfId="3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7" borderId="4" xfId="3" applyFont="1" applyBorder="1" applyAlignment="1">
      <alignment vertical="center"/>
    </xf>
    <xf numFmtId="0" fontId="6" fillId="7" borderId="6" xfId="3" applyFont="1" applyBorder="1" applyAlignment="1">
      <alignment vertical="center"/>
    </xf>
    <xf numFmtId="0" fontId="6" fillId="7" borderId="8" xfId="3" applyFont="1" applyBorder="1" applyAlignment="1">
      <alignment vertical="center"/>
    </xf>
    <xf numFmtId="0" fontId="7" fillId="7" borderId="7" xfId="3" applyFont="1" applyBorder="1" applyAlignment="1">
      <alignment horizontal="center" vertical="center"/>
    </xf>
    <xf numFmtId="0" fontId="7" fillId="5" borderId="3" xfId="1" applyFont="1" applyBorder="1"/>
    <xf numFmtId="0" fontId="7" fillId="5" borderId="4" xfId="1" applyFont="1" applyBorder="1" applyAlignment="1">
      <alignment horizontal="center"/>
    </xf>
    <xf numFmtId="0" fontId="7" fillId="5" borderId="2" xfId="1" applyFont="1" applyBorder="1" applyAlignment="1">
      <alignment horizontal="center"/>
    </xf>
    <xf numFmtId="0" fontId="7" fillId="5" borderId="12" xfId="1" applyFont="1" applyBorder="1" applyAlignment="1">
      <alignment horizontal="center" vertical="center"/>
    </xf>
    <xf numFmtId="0" fontId="7" fillId="5" borderId="13" xfId="1" applyFont="1" applyBorder="1" applyAlignment="1">
      <alignment horizontal="center" vertical="center"/>
    </xf>
    <xf numFmtId="0" fontId="7" fillId="5" borderId="14" xfId="1" applyFont="1" applyBorder="1" applyAlignment="1">
      <alignment horizontal="center" vertical="center"/>
    </xf>
    <xf numFmtId="0" fontId="7" fillId="5" borderId="1" xfId="1" applyFont="1" applyBorder="1" applyAlignment="1">
      <alignment horizontal="center" vertical="center"/>
    </xf>
    <xf numFmtId="0" fontId="7" fillId="5" borderId="14" xfId="1" applyFont="1" applyBorder="1" applyAlignment="1">
      <alignment horizontal="center" vertical="center" wrapText="1"/>
    </xf>
    <xf numFmtId="0" fontId="7" fillId="5" borderId="1" xfId="1" applyFont="1" applyBorder="1" applyAlignment="1">
      <alignment horizontal="center" vertical="center" wrapText="1"/>
    </xf>
    <xf numFmtId="0" fontId="7" fillId="5" borderId="15" xfId="1" applyFont="1" applyBorder="1" applyAlignment="1">
      <alignment horizontal="center" vertical="center"/>
    </xf>
    <xf numFmtId="0" fontId="7" fillId="5" borderId="16" xfId="1" applyFont="1" applyBorder="1" applyAlignment="1">
      <alignment horizontal="center" vertical="center"/>
    </xf>
  </cellXfs>
  <cellStyles count="4">
    <cellStyle name="40% - Énfasis1" xfId="2" builtinId="31"/>
    <cellStyle name="60% - Énfasis1" xfId="3" builtinId="32"/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3861184018664339E-2"/>
          <c:y val="0.11297528669131413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EB-47BF-8F56-4441C823A84A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EB-47BF-8F56-4441C823A84A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EB-47BF-8F56-4441C823A84A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EB-47BF-8F56-4441C823A84A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EB-47BF-8F56-4441C823A84A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EB-47BF-8F56-4441C823A84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Hoja1!$J$8:$J$13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EB-47BF-8F56-4441C823A84A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88544128"/>
        <c:axId val="189204736"/>
        <c:axId val="0"/>
      </c:bar3DChart>
      <c:catAx>
        <c:axId val="1885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92047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920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8544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75458030348194"/>
          <c:y val="7.9752893970879854E-2"/>
          <c:w val="0.84424541969651812"/>
          <c:h val="0.7402931923669079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Hoja1!$H$16:$H$21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87-4516-8374-6C42365D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89237888"/>
        <c:axId val="189243776"/>
        <c:axId val="0"/>
      </c:bar3DChart>
      <c:catAx>
        <c:axId val="1892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243776"/>
        <c:crosses val="autoZero"/>
        <c:auto val="1"/>
        <c:lblAlgn val="ctr"/>
        <c:lblOffset val="100"/>
        <c:noMultiLvlLbl val="0"/>
      </c:catAx>
      <c:valAx>
        <c:axId val="189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3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2198</xdr:colOff>
      <xdr:row>2</xdr:row>
      <xdr:rowOff>69604</xdr:rowOff>
    </xdr:from>
    <xdr:to>
      <xdr:col>13</xdr:col>
      <xdr:colOff>186836</xdr:colOff>
      <xdr:row>13</xdr:row>
      <xdr:rowOff>24178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725366</xdr:colOff>
      <xdr:row>14</xdr:row>
      <xdr:rowOff>33704</xdr:rowOff>
    </xdr:from>
    <xdr:to>
      <xdr:col>13</xdr:col>
      <xdr:colOff>274028</xdr:colOff>
      <xdr:row>23</xdr:row>
      <xdr:rowOff>72536</xdr:rowOff>
    </xdr:to>
    <xdr:graphicFrame macro="">
      <xdr:nvGraphicFramePr>
        <xdr:cNvPr id="3" name="4 Gráfico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7"/>
  <sheetViews>
    <sheetView tabSelected="1" zoomScale="130" zoomScaleNormal="130" workbookViewId="0">
      <selection activeCell="J26" sqref="J26"/>
    </sheetView>
  </sheetViews>
  <sheetFormatPr baseColWidth="10" defaultColWidth="9.140625" defaultRowHeight="12.75" x14ac:dyDescent="0.2"/>
  <cols>
    <col min="1" max="1" width="12.42578125" customWidth="1"/>
    <col min="2" max="2" width="15.42578125" style="1" customWidth="1"/>
    <col min="3" max="3" width="12.140625" customWidth="1"/>
    <col min="4" max="4" width="8.7109375" style="1" customWidth="1"/>
    <col min="5" max="5" width="12" customWidth="1"/>
    <col min="6" max="6" width="8" customWidth="1"/>
    <col min="7" max="7" width="13.5703125" customWidth="1"/>
    <col min="8" max="256" width="11.42578125" customWidth="1"/>
  </cols>
  <sheetData>
    <row r="2" spans="2:31" s="5" customFormat="1" ht="14.25" thickBot="1" x14ac:dyDescent="0.3">
      <c r="C2" s="6"/>
      <c r="E2" s="7"/>
      <c r="F2" s="7"/>
      <c r="G2" s="7"/>
      <c r="H2" s="7"/>
    </row>
    <row r="3" spans="2:31" s="5" customFormat="1" ht="15.75" thickBot="1" x14ac:dyDescent="0.3">
      <c r="B3" s="36" t="s">
        <v>11</v>
      </c>
      <c r="C3" s="37" t="s">
        <v>10</v>
      </c>
      <c r="D3" s="8"/>
      <c r="E3" s="38" t="s">
        <v>19</v>
      </c>
      <c r="F3" s="9"/>
    </row>
    <row r="4" spans="2:31" s="5" customFormat="1" ht="16.5" x14ac:dyDescent="0.3">
      <c r="B4" s="16">
        <v>1</v>
      </c>
      <c r="C4" s="17">
        <v>12</v>
      </c>
      <c r="D4" s="10">
        <v>14</v>
      </c>
      <c r="E4" s="24">
        <f>FREQUENCY(TIROS,D4:D18)</f>
        <v>1</v>
      </c>
      <c r="F4" s="11"/>
      <c r="G4" s="39" t="s">
        <v>9</v>
      </c>
      <c r="H4" s="40"/>
      <c r="I4" s="32">
        <f>AVERAGE(C4:C23)</f>
        <v>8.5500000000000007</v>
      </c>
    </row>
    <row r="5" spans="2:31" s="5" customFormat="1" ht="16.5" x14ac:dyDescent="0.3">
      <c r="B5" s="16">
        <v>2</v>
      </c>
      <c r="C5" s="17">
        <v>9</v>
      </c>
      <c r="D5" s="10">
        <v>13</v>
      </c>
      <c r="E5" s="25">
        <f>FREQUENCY(TIROS,D5:D19)</f>
        <v>1</v>
      </c>
      <c r="F5" s="11"/>
      <c r="G5" s="41" t="s">
        <v>8</v>
      </c>
      <c r="H5" s="42"/>
      <c r="I5" s="33">
        <f>MAX(C4:C23)</f>
        <v>14</v>
      </c>
    </row>
    <row r="6" spans="2:31" s="5" customFormat="1" ht="16.5" x14ac:dyDescent="0.3">
      <c r="B6" s="16">
        <v>3</v>
      </c>
      <c r="C6" s="17">
        <v>7</v>
      </c>
      <c r="D6" s="10">
        <v>12</v>
      </c>
      <c r="E6" s="25">
        <f>FREQUENCY(TIROS,D6:D20)</f>
        <v>3</v>
      </c>
      <c r="F6" s="11"/>
      <c r="G6" s="41" t="s">
        <v>7</v>
      </c>
      <c r="H6" s="42"/>
      <c r="I6" s="33">
        <f>MIN(C4:C23)</f>
        <v>0</v>
      </c>
    </row>
    <row r="7" spans="2:31" s="5" customFormat="1" ht="16.5" x14ac:dyDescent="0.3">
      <c r="B7" s="16">
        <v>4</v>
      </c>
      <c r="C7" s="17">
        <v>12</v>
      </c>
      <c r="D7" s="10">
        <v>11</v>
      </c>
      <c r="E7" s="26">
        <f>FREQUENCY(TIROS,D7:D21)</f>
        <v>2</v>
      </c>
      <c r="F7" s="11"/>
      <c r="G7" s="41" t="s">
        <v>12</v>
      </c>
      <c r="H7" s="42"/>
      <c r="I7" s="33">
        <f>AVERAGE(C4:C23)</f>
        <v>8.5500000000000007</v>
      </c>
    </row>
    <row r="8" spans="2:31" s="5" customFormat="1" ht="16.5" x14ac:dyDescent="0.3">
      <c r="B8" s="16">
        <v>5</v>
      </c>
      <c r="C8" s="17">
        <v>11</v>
      </c>
      <c r="D8" s="10">
        <v>10</v>
      </c>
      <c r="E8" s="26">
        <f>FREQUENCY(TIROS,D8:D22)</f>
        <v>2</v>
      </c>
      <c r="F8" s="11"/>
      <c r="G8" s="41" t="s">
        <v>13</v>
      </c>
      <c r="H8" s="42"/>
      <c r="I8" s="33">
        <f>MODE(C4:C23)</f>
        <v>12</v>
      </c>
    </row>
    <row r="9" spans="2:31" s="5" customFormat="1" ht="16.5" x14ac:dyDescent="0.3">
      <c r="B9" s="16">
        <v>6</v>
      </c>
      <c r="C9" s="17">
        <v>8</v>
      </c>
      <c r="D9" s="10">
        <v>9</v>
      </c>
      <c r="E9" s="27">
        <f>FREQUENCY(TIROS,D9:D23)</f>
        <v>2</v>
      </c>
      <c r="F9" s="11"/>
      <c r="G9" s="41" t="s">
        <v>14</v>
      </c>
      <c r="H9" s="42"/>
      <c r="I9" s="33">
        <f>VAR(C4:C23)</f>
        <v>13.207894736842107</v>
      </c>
      <c r="AE9" s="6"/>
    </row>
    <row r="10" spans="2:31" s="5" customFormat="1" ht="16.5" x14ac:dyDescent="0.3">
      <c r="B10" s="16">
        <v>7</v>
      </c>
      <c r="C10" s="17">
        <v>6</v>
      </c>
      <c r="D10" s="10">
        <v>8</v>
      </c>
      <c r="E10" s="27">
        <f>FREQUENCY(TIROS,D10:D24)</f>
        <v>2</v>
      </c>
      <c r="F10" s="11"/>
      <c r="G10" s="41" t="s">
        <v>17</v>
      </c>
      <c r="H10" s="42"/>
      <c r="I10" s="33">
        <f>STDEV(C4:C23)</f>
        <v>3.6342667399135835</v>
      </c>
    </row>
    <row r="11" spans="2:31" s="5" customFormat="1" ht="16.5" x14ac:dyDescent="0.3">
      <c r="B11" s="16">
        <v>8</v>
      </c>
      <c r="C11" s="17">
        <v>9</v>
      </c>
      <c r="D11" s="10">
        <v>7</v>
      </c>
      <c r="E11" s="28">
        <f>FREQUENCY(TIROS,D11:D25)</f>
        <v>2</v>
      </c>
      <c r="F11" s="11"/>
      <c r="G11" s="43" t="s">
        <v>15</v>
      </c>
      <c r="H11" s="44"/>
      <c r="I11" s="33">
        <f>COUNT(C4:C23)</f>
        <v>20</v>
      </c>
    </row>
    <row r="12" spans="2:31" s="5" customFormat="1" ht="17.25" thickBot="1" x14ac:dyDescent="0.35">
      <c r="B12" s="16">
        <v>9</v>
      </c>
      <c r="C12" s="17">
        <v>10</v>
      </c>
      <c r="D12" s="10">
        <v>6</v>
      </c>
      <c r="E12" s="28">
        <f>FREQUENCY(TIROS,D12:D26)</f>
        <v>1</v>
      </c>
      <c r="F12" s="11"/>
      <c r="G12" s="45" t="s">
        <v>16</v>
      </c>
      <c r="H12" s="46"/>
      <c r="I12" s="34">
        <f>_xlfn.PERCENTILE.EXC(C4:C23,0.5)</f>
        <v>9</v>
      </c>
    </row>
    <row r="13" spans="2:31" s="5" customFormat="1" ht="16.5" x14ac:dyDescent="0.3">
      <c r="B13" s="16">
        <v>10</v>
      </c>
      <c r="C13" s="17">
        <v>14</v>
      </c>
      <c r="D13" s="10">
        <v>5</v>
      </c>
      <c r="E13" s="29">
        <f>FREQUENCY(TIROS,D13:D27)</f>
        <v>1</v>
      </c>
      <c r="F13" s="11"/>
    </row>
    <row r="14" spans="2:31" s="5" customFormat="1" ht="17.25" thickBot="1" x14ac:dyDescent="0.35">
      <c r="B14" s="16">
        <v>11</v>
      </c>
      <c r="C14" s="17">
        <v>11</v>
      </c>
      <c r="D14" s="10">
        <v>4</v>
      </c>
      <c r="E14" s="29">
        <f>FREQUENCY(TIROS,D14:D27)</f>
        <v>1</v>
      </c>
      <c r="F14" s="11"/>
    </row>
    <row r="15" spans="2:31" s="5" customFormat="1" ht="17.25" thickBot="1" x14ac:dyDescent="0.35">
      <c r="B15" s="16">
        <v>12</v>
      </c>
      <c r="C15" s="17">
        <v>8</v>
      </c>
      <c r="D15" s="10">
        <v>3</v>
      </c>
      <c r="E15" s="30">
        <f>FREQUENCY(TIROS,C14:C28)</f>
        <v>2</v>
      </c>
      <c r="F15" s="8"/>
      <c r="G15" s="6"/>
      <c r="H15" s="38" t="s">
        <v>6</v>
      </c>
    </row>
    <row r="16" spans="2:31" s="5" customFormat="1" ht="16.5" x14ac:dyDescent="0.3">
      <c r="B16" s="16">
        <v>13</v>
      </c>
      <c r="C16" s="17">
        <v>5</v>
      </c>
      <c r="D16" s="10">
        <v>2</v>
      </c>
      <c r="E16" s="30">
        <f>FREQUENCY(TIROS,C15:C29)</f>
        <v>2</v>
      </c>
      <c r="F16" s="8"/>
      <c r="G16" s="12" t="s">
        <v>5</v>
      </c>
      <c r="H16" s="18">
        <f>COUNTIFS(TIROS,"&lt;=14",TIROS,"&gt;=12")</f>
        <v>5</v>
      </c>
    </row>
    <row r="17" spans="2:8" s="5" customFormat="1" ht="16.5" x14ac:dyDescent="0.3">
      <c r="B17" s="16">
        <v>14</v>
      </c>
      <c r="C17" s="17">
        <v>3</v>
      </c>
      <c r="D17" s="10">
        <v>1</v>
      </c>
      <c r="E17" s="30">
        <f>FREQUENCY(TIROS,C16:C30)</f>
        <v>1</v>
      </c>
      <c r="F17" s="8"/>
      <c r="G17" s="19" t="s">
        <v>4</v>
      </c>
      <c r="H17" s="20">
        <f>COUNTIFS(TIROS,"&lt;12",TIROS,"&gt;=10")</f>
        <v>4</v>
      </c>
    </row>
    <row r="18" spans="2:8" s="5" customFormat="1" ht="17.25" thickBot="1" x14ac:dyDescent="0.35">
      <c r="B18" s="16">
        <v>15</v>
      </c>
      <c r="C18" s="17">
        <v>7</v>
      </c>
      <c r="D18" s="10">
        <v>0</v>
      </c>
      <c r="E18" s="31">
        <f>FREQUENCY(TIROS,C17:C31)</f>
        <v>1</v>
      </c>
      <c r="F18" s="8"/>
      <c r="G18" s="21" t="s">
        <v>3</v>
      </c>
      <c r="H18" s="20">
        <f>COUNTIFS(TIROS,"&lt;10",TIROS,"&gt;=8")</f>
        <v>4</v>
      </c>
    </row>
    <row r="19" spans="2:8" s="5" customFormat="1" ht="16.5" x14ac:dyDescent="0.3">
      <c r="B19" s="16">
        <v>16</v>
      </c>
      <c r="C19" s="17">
        <v>12</v>
      </c>
      <c r="D19" s="8"/>
      <c r="E19" s="9"/>
      <c r="F19" s="8"/>
      <c r="G19" s="13" t="s">
        <v>2</v>
      </c>
      <c r="H19" s="20">
        <f>COUNTIFS(TIROS,"&lt;8",TIROS,"&gt;=6")</f>
        <v>3</v>
      </c>
    </row>
    <row r="20" spans="2:8" s="5" customFormat="1" ht="16.5" x14ac:dyDescent="0.3">
      <c r="B20" s="16">
        <v>17</v>
      </c>
      <c r="C20" s="17">
        <v>0</v>
      </c>
      <c r="D20" s="8"/>
      <c r="E20" s="9"/>
      <c r="F20" s="8"/>
      <c r="G20" s="14" t="s">
        <v>1</v>
      </c>
      <c r="H20" s="20">
        <f>COUNTIFS(TIROS,"&lt;6",TIROS,"&gt;=4")</f>
        <v>2</v>
      </c>
    </row>
    <row r="21" spans="2:8" s="5" customFormat="1" ht="17.25" thickBot="1" x14ac:dyDescent="0.35">
      <c r="B21" s="16">
        <v>18</v>
      </c>
      <c r="C21" s="17">
        <v>4</v>
      </c>
      <c r="D21" s="8"/>
      <c r="E21" s="9"/>
      <c r="F21" s="8"/>
      <c r="G21" s="15" t="s">
        <v>0</v>
      </c>
      <c r="H21" s="22">
        <f>COUNTIF(TIROS,"&lt;4")</f>
        <v>2</v>
      </c>
    </row>
    <row r="22" spans="2:8" s="5" customFormat="1" ht="16.5" x14ac:dyDescent="0.3">
      <c r="B22" s="16">
        <v>19</v>
      </c>
      <c r="C22" s="17">
        <v>13</v>
      </c>
      <c r="D22" s="8"/>
      <c r="E22" s="9"/>
      <c r="F22" s="8"/>
      <c r="G22" s="9"/>
      <c r="H22" s="11"/>
    </row>
    <row r="23" spans="2:8" s="5" customFormat="1" ht="16.5" x14ac:dyDescent="0.3">
      <c r="B23" s="16">
        <v>20</v>
      </c>
      <c r="C23" s="17">
        <v>10</v>
      </c>
      <c r="D23" s="8"/>
      <c r="E23" s="9"/>
      <c r="F23" s="8"/>
    </row>
    <row r="24" spans="2:8" s="5" customFormat="1" ht="17.25" thickBot="1" x14ac:dyDescent="0.35">
      <c r="B24" s="35" t="s">
        <v>18</v>
      </c>
      <c r="C24" s="23">
        <f>SUM(C4:C23)</f>
        <v>171</v>
      </c>
      <c r="D24" s="8"/>
      <c r="E24" s="9"/>
      <c r="F24" s="8"/>
    </row>
    <row r="25" spans="2:8" x14ac:dyDescent="0.2">
      <c r="B25"/>
      <c r="D25" s="2"/>
      <c r="E25" s="3"/>
      <c r="F25" s="2"/>
    </row>
    <row r="26" spans="2:8" x14ac:dyDescent="0.2">
      <c r="B26"/>
      <c r="D26" s="2"/>
      <c r="E26" s="3"/>
      <c r="F26" s="2"/>
    </row>
    <row r="27" spans="2:8" x14ac:dyDescent="0.2">
      <c r="B27"/>
      <c r="C27" s="4"/>
      <c r="D27" s="2"/>
      <c r="E27" s="3"/>
      <c r="F27" s="2"/>
    </row>
  </sheetData>
  <mergeCells count="9">
    <mergeCell ref="G4:H4"/>
    <mergeCell ref="G5:H5"/>
    <mergeCell ref="G6:H6"/>
    <mergeCell ref="G7:H7"/>
    <mergeCell ref="G8:H8"/>
    <mergeCell ref="G9:H9"/>
    <mergeCell ref="G10:H10"/>
    <mergeCell ref="G11:H11"/>
    <mergeCell ref="G12:H12"/>
  </mergeCells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TIROS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2019-04-23T10:09:26Z</dcterms:created>
  <dcterms:modified xsi:type="dcterms:W3CDTF">2019-04-25T10:09:08Z</dcterms:modified>
</cp:coreProperties>
</file>