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7" i="1"/>
  <c r="K23" i="1"/>
  <c r="K22" i="1"/>
  <c r="K21" i="1"/>
  <c r="K20" i="1"/>
  <c r="K19" i="1"/>
  <c r="K18" i="1"/>
  <c r="K4" i="1"/>
  <c r="K24" i="1" l="1"/>
  <c r="D3" i="1"/>
  <c r="K6" i="1"/>
  <c r="K8" i="1"/>
  <c r="K10" i="1"/>
  <c r="K11" i="1"/>
  <c r="B26" i="1"/>
  <c r="D9" i="1"/>
  <c r="D5" i="1"/>
  <c r="K12" i="1"/>
  <c r="K5" i="1"/>
  <c r="D4" i="1" l="1"/>
  <c r="D6" i="1"/>
  <c r="D7" i="1"/>
  <c r="D8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<sst xmlns="http://schemas.openxmlformats.org/spreadsheetml/2006/main" count="21" uniqueCount="21">
  <si>
    <t>Concursantes</t>
  </si>
  <si>
    <t>Dianas</t>
  </si>
  <si>
    <t>frecuencia</t>
  </si>
  <si>
    <t>Media de aciertos</t>
  </si>
  <si>
    <t>Mínimo</t>
  </si>
  <si>
    <t>Aciertos</t>
  </si>
  <si>
    <t>Serie Amarilla</t>
  </si>
  <si>
    <t>Serie Roja</t>
  </si>
  <si>
    <t>Serie Azul</t>
  </si>
  <si>
    <t>Serie Negra</t>
  </si>
  <si>
    <t>Serie Blanca</t>
  </si>
  <si>
    <t>promedio</t>
  </si>
  <si>
    <t>nªde tiros</t>
  </si>
  <si>
    <t>media</t>
  </si>
  <si>
    <t>varianza</t>
  </si>
  <si>
    <t>desv tip</t>
  </si>
  <si>
    <t>moda</t>
  </si>
  <si>
    <t xml:space="preserve">Máximo      </t>
  </si>
  <si>
    <t>TOTAL PUNTOS</t>
  </si>
  <si>
    <t>Nulo(Verde)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</si>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</sst>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8" xfId="0" applyBorder="1"/>
    <xf numFmtId="0" fontId="0" fillId="0" borderId="0" xfId="0" applyFill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0" fillId="9" borderId="9" xfId="0" applyFill="1" applyBorder="1"/>
    <xf numFmtId="0" fontId="0" fillId="9" borderId="12" xfId="0" applyFill="1" applyBorder="1"/>
    <xf numFmtId="0" fontId="0" fillId="10" borderId="6" xfId="0" applyFill="1" applyBorder="1" applyAlignment="1">
      <alignment horizontal="left"/>
    </xf>
    <xf numFmtId="0" fontId="0" fillId="10" borderId="1" xfId="0" applyFill="1" applyBorder="1"/>
    <xf numFmtId="0" fontId="0" fillId="10" borderId="7" xfId="0" applyFill="1" applyBorder="1"/>
    <xf numFmtId="0" fontId="4" fillId="0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1" xfId="0" applyFill="1" applyBorder="1"/>
    <xf numFmtId="0" fontId="0" fillId="14" borderId="7" xfId="0" applyFill="1" applyBorder="1"/>
    <xf numFmtId="0" fontId="0" fillId="15" borderId="9" xfId="0" applyFill="1" applyBorder="1"/>
    <xf numFmtId="0" fontId="0" fillId="15" borderId="12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14" borderId="14" xfId="0" applyFill="1" applyBorder="1" applyAlignment="1">
      <alignment horizontal="left"/>
    </xf>
    <xf numFmtId="0" fontId="0" fillId="17" borderId="2" xfId="0" applyFill="1" applyBorder="1"/>
    <xf numFmtId="0" fontId="2" fillId="17" borderId="4" xfId="0" applyFont="1" applyFill="1" applyBorder="1"/>
    <xf numFmtId="0" fontId="2" fillId="17" borderId="13" xfId="0" applyFont="1" applyFill="1" applyBorder="1" applyAlignment="1">
      <alignment horizontal="center"/>
    </xf>
    <xf numFmtId="0" fontId="2" fillId="17" borderId="9" xfId="0" applyFont="1" applyFill="1" applyBorder="1"/>
    <xf numFmtId="0" fontId="0" fillId="16" borderId="16" xfId="0" applyFill="1" applyBorder="1" applyAlignment="1">
      <alignment horizontal="center"/>
    </xf>
    <xf numFmtId="0" fontId="2" fillId="17" borderId="2" xfId="0" applyFont="1" applyFill="1" applyBorder="1"/>
    <xf numFmtId="0" fontId="2" fillId="15" borderId="15" xfId="0" applyFont="1" applyFill="1" applyBorder="1" applyAlignment="1">
      <alignment horizontal="left"/>
    </xf>
    <xf numFmtId="0" fontId="0" fillId="15" borderId="17" xfId="0" applyFill="1" applyBorder="1" applyAlignment="1">
      <alignment horizontal="left"/>
    </xf>
    <xf numFmtId="0" fontId="0" fillId="15" borderId="13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31985207065864335"/>
          <c:y val="8.0540808003976417E-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4363531054111911"/>
          <c:y val="7.7280369560708204E-2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3-4D18-8208-2B7F8F680FC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3-4D18-8208-2B7F8F680FC6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3-4D18-8208-2B7F8F680FC6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3-4D18-8208-2B7F8F680FC6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3-4D18-8208-2B7F8F680FC6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3-4D18-8208-2B7F8F680FC6}"/>
              </c:ext>
            </c:extLst>
          </c:dPt>
          <c:dLbls>
            <c:delete val="1"/>
          </c:dLbls>
          <c:val>
            <c:numRef>
              <c:f>Hoja1!$I$7:$I$12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53-4D18-8208-2B7F8F680FC6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84956416"/>
        <c:axId val="184957952"/>
        <c:axId val="0"/>
      </c:bar3DChart>
      <c:catAx>
        <c:axId val="1849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495795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495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4956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063883194610304E-2"/>
          <c:y val="7.129553337510669E-2"/>
          <c:w val="0.84424535971387871"/>
          <c:h val="0.7168222477686611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Hoja1!$K$18:$K$23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23-4551-91D7-ED3D5812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4982912"/>
        <c:axId val="184984704"/>
        <c:axId val="0"/>
      </c:bar3DChart>
      <c:catAx>
        <c:axId val="18498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984704"/>
        <c:crosses val="autoZero"/>
        <c:auto val="1"/>
        <c:lblAlgn val="ctr"/>
        <c:lblOffset val="100"/>
        <c:noMultiLvlLbl val="0"/>
      </c:catAx>
      <c:valAx>
        <c:axId val="1849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8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207352</xdr:colOff>
      <xdr:row>2</xdr:row>
      <xdr:rowOff>113567</xdr:rowOff>
    </xdr:from>
    <xdr:to>
      <xdr:col>7</xdr:col>
      <xdr:colOff>150202</xdr:colOff>
      <xdr:row>13</xdr:row>
      <xdr:rowOff>75467</xdr:rowOff>
    </xdr:to>
    <xdr:graphicFrame macro="">
      <xdr:nvGraphicFramePr>
        <xdr:cNvPr id="1037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58617</xdr:colOff>
      <xdr:row>15</xdr:row>
      <xdr:rowOff>33705</xdr:rowOff>
    </xdr:from>
    <xdr:to>
      <xdr:col>6</xdr:col>
      <xdr:colOff>398585</xdr:colOff>
      <xdr:row>24</xdr:row>
      <xdr:rowOff>160461</xdr:rowOff>
    </xdr:to>
    <xdr:graphicFrame macro="">
      <xdr:nvGraphicFramePr>
        <xdr:cNvPr id="1038" name="4 Gráfico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130" zoomScaleNormal="130" workbookViewId="0">
      <selection activeCell="M9" sqref="M9"/>
    </sheetView>
  </sheetViews>
  <sheetFormatPr baseColWidth="10" defaultColWidth="9.140625" defaultRowHeight="12.75" x14ac:dyDescent="0.2"/>
  <cols>
    <col min="1" max="1" width="12.42578125" bestFit="1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7" width="11.140625" customWidth="1"/>
    <col min="8" max="8" width="5.85546875" customWidth="1"/>
    <col min="9" max="256" width="11.42578125" customWidth="1"/>
  </cols>
  <sheetData>
    <row r="1" spans="1:31" ht="14.25" x14ac:dyDescent="0.2">
      <c r="D1" s="34"/>
      <c r="E1" s="35"/>
      <c r="F1" s="34"/>
      <c r="G1" s="35"/>
    </row>
    <row r="2" spans="1:31" x14ac:dyDescent="0.2">
      <c r="A2" s="12" t="s">
        <v>0</v>
      </c>
      <c r="B2" s="12" t="s">
        <v>1</v>
      </c>
      <c r="C2" s="2"/>
      <c r="D2" s="12" t="s">
        <v>2</v>
      </c>
      <c r="E2" s="4"/>
    </row>
    <row r="3" spans="1:31" ht="13.5" thickBot="1" x14ac:dyDescent="0.25">
      <c r="A3" s="28">
        <v>1</v>
      </c>
      <c r="B3" s="29">
        <v>11</v>
      </c>
      <c r="C3" s="24">
        <v>11</v>
      </c>
      <c r="D3" s="27">
        <f t="shared" ref="D3:D14" si="0">FREQUENCY($B$3:$B$25,C3:C20)</f>
        <v>2</v>
      </c>
      <c r="E3" s="3"/>
    </row>
    <row r="4" spans="1:31" x14ac:dyDescent="0.2">
      <c r="A4" s="28">
        <v>2</v>
      </c>
      <c r="B4" s="29">
        <v>8</v>
      </c>
      <c r="C4" s="24">
        <v>10</v>
      </c>
      <c r="D4" s="27">
        <f t="shared" si="0"/>
        <v>0</v>
      </c>
      <c r="E4" s="3"/>
      <c r="I4" s="47" t="s">
        <v>3</v>
      </c>
      <c r="J4" s="48"/>
      <c r="K4" s="15">
        <f>AVERAGE(B3:B25)</f>
        <v>5.8695652173913047</v>
      </c>
    </row>
    <row r="5" spans="1:31" ht="13.5" thickBot="1" x14ac:dyDescent="0.25">
      <c r="A5" s="28">
        <v>3</v>
      </c>
      <c r="B5" s="29">
        <v>3</v>
      </c>
      <c r="C5" s="24">
        <v>9</v>
      </c>
      <c r="D5" s="27">
        <f t="shared" si="0"/>
        <v>3</v>
      </c>
      <c r="E5" s="10"/>
      <c r="I5" s="17" t="s">
        <v>17</v>
      </c>
      <c r="J5" s="18"/>
      <c r="K5" s="19">
        <f>MAX(B3:B25)</f>
        <v>11</v>
      </c>
    </row>
    <row r="6" spans="1:31" x14ac:dyDescent="0.2">
      <c r="A6" s="28">
        <v>4</v>
      </c>
      <c r="B6" s="29">
        <v>7</v>
      </c>
      <c r="C6" s="25">
        <v>8</v>
      </c>
      <c r="D6" s="27">
        <f t="shared" si="0"/>
        <v>3</v>
      </c>
      <c r="E6" s="3"/>
      <c r="I6" s="47" t="s">
        <v>4</v>
      </c>
      <c r="J6" s="48"/>
      <c r="K6" s="15">
        <f>MIN(B3:B25)</f>
        <v>0</v>
      </c>
    </row>
    <row r="7" spans="1:31" ht="13.5" thickBot="1" x14ac:dyDescent="0.25">
      <c r="A7" s="28">
        <v>5</v>
      </c>
      <c r="B7" s="29">
        <v>6</v>
      </c>
      <c r="C7" s="25">
        <v>7</v>
      </c>
      <c r="D7" s="27">
        <f t="shared" si="0"/>
        <v>3</v>
      </c>
      <c r="E7" s="3"/>
      <c r="I7" s="17" t="s">
        <v>11</v>
      </c>
      <c r="J7" s="18"/>
      <c r="K7" s="19">
        <f>AVERAGE(B3:B25)</f>
        <v>5.8695652173913047</v>
      </c>
    </row>
    <row r="8" spans="1:31" x14ac:dyDescent="0.2">
      <c r="A8" s="28">
        <v>6</v>
      </c>
      <c r="B8" s="29">
        <v>7</v>
      </c>
      <c r="C8" s="26">
        <v>6</v>
      </c>
      <c r="D8" s="27">
        <f t="shared" si="0"/>
        <v>2</v>
      </c>
      <c r="E8" s="3"/>
      <c r="I8" s="47" t="s">
        <v>13</v>
      </c>
      <c r="J8" s="48"/>
      <c r="K8" s="15">
        <f>MEDIAN(B3:B24)</f>
        <v>6.5</v>
      </c>
    </row>
    <row r="9" spans="1:31" ht="13.5" thickBot="1" x14ac:dyDescent="0.25">
      <c r="A9" s="28">
        <v>7</v>
      </c>
      <c r="B9" s="29">
        <v>9</v>
      </c>
      <c r="C9" s="26">
        <v>5</v>
      </c>
      <c r="D9" s="27">
        <f t="shared" si="0"/>
        <v>3</v>
      </c>
      <c r="E9" s="3"/>
      <c r="I9" s="17" t="s">
        <v>12</v>
      </c>
      <c r="J9" s="18"/>
      <c r="K9" s="19">
        <f>COUNT(A3:A27)</f>
        <v>23</v>
      </c>
      <c r="AE9" s="1"/>
    </row>
    <row r="10" spans="1:31" x14ac:dyDescent="0.2">
      <c r="A10" s="28">
        <v>8</v>
      </c>
      <c r="B10" s="29">
        <v>9</v>
      </c>
      <c r="C10" s="21">
        <v>4</v>
      </c>
      <c r="D10" s="27">
        <f t="shared" si="0"/>
        <v>1</v>
      </c>
      <c r="E10" s="3"/>
      <c r="I10" s="47" t="s">
        <v>14</v>
      </c>
      <c r="J10" s="48"/>
      <c r="K10" s="15">
        <f>VAR(B3:B25)</f>
        <v>9.936758893280631</v>
      </c>
    </row>
    <row r="11" spans="1:31" ht="13.5" thickBot="1" x14ac:dyDescent="0.25">
      <c r="A11" s="28">
        <v>9</v>
      </c>
      <c r="B11" s="29">
        <v>4</v>
      </c>
      <c r="C11" s="21">
        <v>3</v>
      </c>
      <c r="D11" s="27">
        <f t="shared" si="0"/>
        <v>2</v>
      </c>
      <c r="E11" s="3"/>
      <c r="I11" s="17" t="s">
        <v>15</v>
      </c>
      <c r="J11" s="18"/>
      <c r="K11" s="19">
        <f>STDEV(B3:B25)</f>
        <v>3.1522625038661727</v>
      </c>
    </row>
    <row r="12" spans="1:31" ht="13.5" thickBot="1" x14ac:dyDescent="0.25">
      <c r="A12" s="28">
        <v>10</v>
      </c>
      <c r="B12" s="29">
        <v>0</v>
      </c>
      <c r="C12" s="23">
        <v>2</v>
      </c>
      <c r="D12" s="27">
        <f t="shared" si="0"/>
        <v>1</v>
      </c>
      <c r="E12" s="3"/>
      <c r="I12" s="49" t="s">
        <v>16</v>
      </c>
      <c r="J12" s="50"/>
      <c r="K12" s="16">
        <f>MODE(B3:B25)</f>
        <v>8</v>
      </c>
    </row>
    <row r="13" spans="1:31" x14ac:dyDescent="0.2">
      <c r="A13" s="28">
        <v>11</v>
      </c>
      <c r="B13" s="29">
        <v>5</v>
      </c>
      <c r="C13" s="23">
        <v>1</v>
      </c>
      <c r="D13" s="27">
        <f t="shared" si="0"/>
        <v>2</v>
      </c>
      <c r="E13" s="3"/>
      <c r="I13" s="9"/>
      <c r="J13" s="9"/>
    </row>
    <row r="14" spans="1:31" x14ac:dyDescent="0.2">
      <c r="A14" s="28">
        <v>12</v>
      </c>
      <c r="B14" s="29">
        <v>2</v>
      </c>
      <c r="C14" s="22">
        <v>0</v>
      </c>
      <c r="D14" s="27">
        <f t="shared" si="0"/>
        <v>1</v>
      </c>
      <c r="E14" s="5"/>
      <c r="F14" s="3"/>
    </row>
    <row r="15" spans="1:31" x14ac:dyDescent="0.2">
      <c r="A15" s="28">
        <v>13</v>
      </c>
      <c r="B15" s="29">
        <v>8</v>
      </c>
      <c r="E15" s="5"/>
    </row>
    <row r="16" spans="1:31" ht="13.5" thickBot="1" x14ac:dyDescent="0.25">
      <c r="A16" s="28">
        <v>14</v>
      </c>
      <c r="B16" s="29">
        <v>6</v>
      </c>
      <c r="E16" s="5"/>
    </row>
    <row r="17" spans="1:13" x14ac:dyDescent="0.2">
      <c r="A17" s="28">
        <v>15</v>
      </c>
      <c r="B17" s="29">
        <v>3</v>
      </c>
      <c r="E17" s="2"/>
      <c r="I17" s="38"/>
      <c r="J17" s="39" t="s">
        <v>5</v>
      </c>
      <c r="K17" s="40"/>
    </row>
    <row r="18" spans="1:13" ht="13.5" thickBot="1" x14ac:dyDescent="0.25">
      <c r="A18" s="28">
        <v>16</v>
      </c>
      <c r="B18" s="29">
        <v>5</v>
      </c>
      <c r="C18" s="2"/>
      <c r="D18" s="4"/>
      <c r="E18" s="2"/>
      <c r="H18" s="37">
        <v>1</v>
      </c>
      <c r="I18" s="36" t="s">
        <v>6</v>
      </c>
      <c r="J18" s="30"/>
      <c r="K18" s="31">
        <f>SUM(D3:D5)</f>
        <v>5</v>
      </c>
    </row>
    <row r="19" spans="1:13" x14ac:dyDescent="0.2">
      <c r="A19" s="28">
        <v>17</v>
      </c>
      <c r="B19" s="29">
        <v>1</v>
      </c>
      <c r="C19" s="2"/>
      <c r="D19" s="4"/>
      <c r="E19" s="2"/>
      <c r="H19" s="37">
        <v>2</v>
      </c>
      <c r="I19" s="45" t="s">
        <v>7</v>
      </c>
      <c r="J19" s="46"/>
      <c r="K19" s="32">
        <f>SUM(D6:D7)</f>
        <v>6</v>
      </c>
    </row>
    <row r="20" spans="1:13" ht="13.5" thickBot="1" x14ac:dyDescent="0.25">
      <c r="A20" s="28">
        <v>18</v>
      </c>
      <c r="B20" s="29">
        <v>11</v>
      </c>
      <c r="C20" s="2"/>
      <c r="D20" s="4"/>
      <c r="E20" s="2"/>
      <c r="H20" s="37">
        <v>3</v>
      </c>
      <c r="I20" s="36" t="s">
        <v>8</v>
      </c>
      <c r="J20" s="30"/>
      <c r="K20" s="31">
        <f>SUM(D8:D9)</f>
        <v>5</v>
      </c>
    </row>
    <row r="21" spans="1:13" x14ac:dyDescent="0.2">
      <c r="A21" s="28">
        <v>19</v>
      </c>
      <c r="B21" s="29">
        <v>8</v>
      </c>
      <c r="C21" s="2"/>
      <c r="D21" s="4"/>
      <c r="E21" s="2"/>
      <c r="H21" s="37">
        <v>4</v>
      </c>
      <c r="I21" s="45" t="s">
        <v>9</v>
      </c>
      <c r="J21" s="46"/>
      <c r="K21" s="32">
        <f>SUM(D10:D11)</f>
        <v>3</v>
      </c>
    </row>
    <row r="22" spans="1:13" ht="13.5" thickBot="1" x14ac:dyDescent="0.25">
      <c r="A22" s="28">
        <v>20</v>
      </c>
      <c r="B22" s="29">
        <v>1</v>
      </c>
      <c r="C22" s="2"/>
      <c r="D22" s="4"/>
      <c r="E22" s="2"/>
      <c r="H22" s="37">
        <v>5</v>
      </c>
      <c r="I22" s="36" t="s">
        <v>10</v>
      </c>
      <c r="J22" s="30"/>
      <c r="K22" s="31">
        <f>SUM(D12:D13)</f>
        <v>3</v>
      </c>
    </row>
    <row r="23" spans="1:13" ht="13.5" thickBot="1" x14ac:dyDescent="0.25">
      <c r="A23" s="28">
        <v>21</v>
      </c>
      <c r="B23" s="29">
        <v>7</v>
      </c>
      <c r="C23" s="2"/>
      <c r="D23" s="4"/>
      <c r="E23" s="2"/>
      <c r="H23" s="37">
        <v>6</v>
      </c>
      <c r="I23" s="43" t="s">
        <v>19</v>
      </c>
      <c r="J23" s="44"/>
      <c r="K23" s="33">
        <f>SUM(D14)</f>
        <v>1</v>
      </c>
    </row>
    <row r="24" spans="1:13" ht="13.5" thickBot="1" x14ac:dyDescent="0.25">
      <c r="A24" s="28">
        <v>22</v>
      </c>
      <c r="B24" s="29">
        <v>9</v>
      </c>
      <c r="C24" s="2"/>
      <c r="D24" s="4"/>
      <c r="E24" s="2"/>
      <c r="I24" s="11"/>
      <c r="J24" s="42" t="s">
        <v>20</v>
      </c>
      <c r="K24" s="41">
        <f>SUM(K18:K23)</f>
        <v>23</v>
      </c>
      <c r="M24" s="3"/>
    </row>
    <row r="25" spans="1:13" x14ac:dyDescent="0.2">
      <c r="A25" s="28">
        <v>23</v>
      </c>
      <c r="B25" s="29">
        <v>5</v>
      </c>
      <c r="C25" s="2"/>
      <c r="D25" s="4"/>
      <c r="E25" s="2"/>
    </row>
    <row r="26" spans="1:13" x14ac:dyDescent="0.2">
      <c r="A26" s="13" t="s">
        <v>18</v>
      </c>
      <c r="B26" s="14">
        <f>SUM(B3:B25)</f>
        <v>135</v>
      </c>
      <c r="C26" s="2"/>
      <c r="D26" s="4"/>
      <c r="E26" s="2"/>
      <c r="H26" s="20"/>
    </row>
    <row r="27" spans="1:13" x14ac:dyDescent="0.2">
      <c r="A27" s="6"/>
      <c r="B27" s="8"/>
      <c r="C27" s="3"/>
    </row>
    <row r="28" spans="1:13" x14ac:dyDescent="0.2">
      <c r="B28" s="7"/>
    </row>
  </sheetData>
  <mergeCells count="8">
    <mergeCell ref="I23:J23"/>
    <mergeCell ref="I19:J19"/>
    <mergeCell ref="I21:J21"/>
    <mergeCell ref="I4:J4"/>
    <mergeCell ref="I6:J6"/>
    <mergeCell ref="I8:J8"/>
    <mergeCell ref="I10:J10"/>
    <mergeCell ref="I12:J12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Alumno03</cp:lastModifiedBy>
  <cp:revision/>
  <dcterms:created xsi:type="dcterms:W3CDTF">2009-04-27T07:29:06Z</dcterms:created>
  <dcterms:modified xsi:type="dcterms:W3CDTF">2019-05-07T10:02:11Z</dcterms:modified>
</cp:coreProperties>
</file>