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0730" windowHeight="10050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K34" i="1" l="1"/>
  <c r="I43" i="1"/>
  <c r="E31" i="1"/>
  <c r="M7" i="1"/>
  <c r="I38" i="1"/>
  <c r="I45" i="1"/>
  <c r="O32" i="1" s="1"/>
  <c r="K32" i="1"/>
  <c r="I41" i="1" l="1"/>
  <c r="O34" i="1" s="1"/>
  <c r="I34" i="1" l="1"/>
  <c r="I32" i="1"/>
  <c r="G24" i="1"/>
  <c r="H24" i="1" s="1"/>
  <c r="G14" i="1"/>
  <c r="H14" i="1" s="1"/>
  <c r="G15" i="1" l="1"/>
  <c r="G16" i="1" l="1"/>
  <c r="H15" i="1"/>
  <c r="G17" i="1" l="1"/>
  <c r="H16" i="1"/>
  <c r="G18" i="1" l="1"/>
  <c r="H17" i="1"/>
  <c r="G19" i="1" l="1"/>
  <c r="H18" i="1"/>
  <c r="G20" i="1" l="1"/>
  <c r="H19" i="1"/>
  <c r="G21" i="1" l="1"/>
  <c r="H20" i="1"/>
  <c r="G22" i="1" l="1"/>
  <c r="H21" i="1"/>
  <c r="G23" i="1" l="1"/>
  <c r="H23" i="1" s="1"/>
  <c r="H22" i="1"/>
</calcChain>
</file>

<file path=xl/sharedStrings.xml><?xml version="1.0" encoding="utf-8"?>
<sst xmlns="http://schemas.openxmlformats.org/spreadsheetml/2006/main" count="14" uniqueCount="14">
  <si>
    <t>RESOLVER UNA GRÁFICA DE 2º GRADO</t>
  </si>
  <si>
    <t>A</t>
  </si>
  <si>
    <t>B</t>
  </si>
  <si>
    <t>C</t>
  </si>
  <si>
    <t>1. REPRESENTACIÓN</t>
  </si>
  <si>
    <t xml:space="preserve">2. GRÁFICA </t>
  </si>
  <si>
    <t>X</t>
  </si>
  <si>
    <t>Y</t>
  </si>
  <si>
    <t>3. SOLUCIONES</t>
  </si>
  <si>
    <t>¿Tiene soluciones reales?</t>
  </si>
  <si>
    <t>¿Tiene soluciones complejas?</t>
  </si>
  <si>
    <t>Xinicial</t>
  </si>
  <si>
    <t>Xfinal</t>
  </si>
  <si>
    <t>Ax²+Bx+C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</si>
</sst>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entury Gothic"/>
      <family val="2"/>
    </font>
    <font>
      <sz val="11"/>
      <color theme="0"/>
      <name val="Century Gothic"/>
      <family val="2"/>
    </font>
    <font>
      <sz val="14"/>
      <name val="Century Gothic"/>
      <family val="2"/>
    </font>
    <font>
      <b/>
      <sz val="14"/>
      <name val="Century Gothic"/>
      <family val="2"/>
    </font>
    <font>
      <sz val="11"/>
      <name val="Century Gothic"/>
      <family val="2"/>
    </font>
    <font>
      <sz val="12"/>
      <name val="Century Gothic"/>
      <family val="2"/>
    </font>
    <font>
      <b/>
      <sz val="11"/>
      <name val="Century Gothic"/>
      <family val="2"/>
    </font>
    <font>
      <sz val="16"/>
      <name val="Century Gothic"/>
      <family val="2"/>
    </font>
    <font>
      <b/>
      <sz val="16"/>
      <name val="Century Gothic"/>
      <family val="2"/>
    </font>
    <font>
      <sz val="12"/>
      <color theme="1"/>
      <name val="Century Gothic"/>
      <family val="2"/>
    </font>
    <font>
      <sz val="1"/>
      <color theme="0"/>
      <name val="Century Gothic"/>
      <family val="2"/>
    </font>
    <font>
      <sz val="14"/>
      <color theme="1"/>
      <name val="Century Gothic"/>
      <family val="2"/>
    </font>
    <font>
      <b/>
      <sz val="18"/>
      <name val="Century Gothic"/>
      <family val="2"/>
    </font>
    <font>
      <sz val="16"/>
      <color theme="1"/>
      <name val="Century Gothic"/>
      <family val="2"/>
    </font>
    <font>
      <sz val="15"/>
      <color theme="1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</cellStyleXfs>
  <cellXfs count="86">
    <xf numFmtId="0" fontId="0" fillId="0" borderId="0" xfId="0"/>
    <xf numFmtId="0" fontId="3" fillId="0" borderId="0" xfId="0" applyFont="1"/>
    <xf numFmtId="0" fontId="7" fillId="0" borderId="0" xfId="0" applyFont="1"/>
    <xf numFmtId="0" fontId="9" fillId="0" borderId="0" xfId="0" applyFont="1"/>
    <xf numFmtId="0" fontId="8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4" fillId="0" borderId="0" xfId="0" applyFont="1"/>
    <xf numFmtId="0" fontId="7" fillId="0" borderId="0" xfId="0" applyFont="1" applyAlignment="1">
      <alignment vertical="center" wrapText="1"/>
    </xf>
    <xf numFmtId="0" fontId="7" fillId="0" borderId="0" xfId="0" applyFont="1" applyAlignment="1">
      <alignment wrapText="1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4" borderId="1" xfId="3" applyFont="1" applyBorder="1" applyAlignment="1">
      <alignment horizontal="center" vertical="center" wrapText="1"/>
    </xf>
    <xf numFmtId="0" fontId="16" fillId="0" borderId="24" xfId="0" applyFont="1" applyBorder="1" applyAlignment="1">
      <alignment horizontal="center" vertical="center" wrapText="1"/>
    </xf>
    <xf numFmtId="0" fontId="6" fillId="4" borderId="2" xfId="3" applyFont="1" applyBorder="1" applyAlignment="1">
      <alignment horizontal="center" vertical="center" wrapText="1"/>
    </xf>
    <xf numFmtId="0" fontId="16" fillId="0" borderId="25" xfId="0" applyFont="1" applyBorder="1" applyAlignment="1">
      <alignment horizontal="center" vertical="center" wrapText="1"/>
    </xf>
    <xf numFmtId="0" fontId="7" fillId="0" borderId="17" xfId="0" applyFont="1" applyBorder="1" applyAlignment="1">
      <alignment vertical="center" wrapText="1"/>
    </xf>
    <xf numFmtId="0" fontId="7" fillId="0" borderId="16" xfId="0" applyFont="1" applyBorder="1" applyAlignment="1">
      <alignment vertical="center" wrapText="1"/>
    </xf>
    <xf numFmtId="0" fontId="7" fillId="0" borderId="18" xfId="0" applyFont="1" applyBorder="1" applyAlignment="1">
      <alignment vertical="center" wrapText="1"/>
    </xf>
    <xf numFmtId="0" fontId="10" fillId="0" borderId="21" xfId="0" applyFont="1" applyBorder="1" applyAlignment="1">
      <alignment vertical="center" wrapText="1"/>
    </xf>
    <xf numFmtId="0" fontId="10" fillId="0" borderId="22" xfId="0" applyFont="1" applyBorder="1" applyAlignment="1">
      <alignment vertical="center" wrapText="1"/>
    </xf>
    <xf numFmtId="0" fontId="10" fillId="0" borderId="23" xfId="0" applyFont="1" applyBorder="1" applyAlignment="1">
      <alignment vertical="center" wrapText="1"/>
    </xf>
    <xf numFmtId="0" fontId="6" fillId="4" borderId="4" xfId="3" applyFont="1" applyBorder="1" applyAlignment="1">
      <alignment horizontal="center" vertical="center" wrapText="1"/>
    </xf>
    <xf numFmtId="0" fontId="16" fillId="0" borderId="26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vertical="center" wrapText="1"/>
    </xf>
    <xf numFmtId="0" fontId="7" fillId="0" borderId="19" xfId="0" applyFont="1" applyBorder="1" applyAlignment="1">
      <alignment vertical="center" wrapText="1"/>
    </xf>
    <xf numFmtId="0" fontId="7" fillId="0" borderId="0" xfId="0" applyFont="1" applyBorder="1" applyAlignment="1">
      <alignment wrapText="1"/>
    </xf>
    <xf numFmtId="0" fontId="7" fillId="0" borderId="20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9" fillId="0" borderId="19" xfId="0" applyFont="1" applyBorder="1" applyAlignment="1">
      <alignment vertical="center" wrapText="1"/>
    </xf>
    <xf numFmtId="0" fontId="6" fillId="3" borderId="10" xfId="2" applyFont="1" applyBorder="1" applyAlignment="1">
      <alignment horizontal="center" vertical="center" wrapText="1"/>
    </xf>
    <xf numFmtId="0" fontId="6" fillId="3" borderId="11" xfId="2" applyFont="1" applyBorder="1" applyAlignment="1">
      <alignment horizontal="center" vertical="center" wrapText="1"/>
    </xf>
    <xf numFmtId="0" fontId="9" fillId="0" borderId="0" xfId="0" applyFont="1" applyBorder="1" applyAlignment="1">
      <alignment wrapText="1"/>
    </xf>
    <xf numFmtId="0" fontId="9" fillId="0" borderId="20" xfId="0" applyFont="1" applyBorder="1" applyAlignment="1">
      <alignment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7" fillId="0" borderId="21" xfId="0" applyFont="1" applyBorder="1" applyAlignment="1">
      <alignment vertical="center" wrapText="1"/>
    </xf>
    <xf numFmtId="0" fontId="7" fillId="0" borderId="22" xfId="0" applyFont="1" applyBorder="1" applyAlignment="1">
      <alignment vertical="center" wrapText="1"/>
    </xf>
    <xf numFmtId="0" fontId="7" fillId="0" borderId="23" xfId="0" applyFont="1" applyBorder="1" applyAlignment="1">
      <alignment vertical="center" wrapText="1"/>
    </xf>
    <xf numFmtId="0" fontId="8" fillId="0" borderId="0" xfId="0" applyFont="1" applyAlignment="1">
      <alignment horizontal="center" wrapText="1"/>
    </xf>
    <xf numFmtId="0" fontId="8" fillId="0" borderId="0" xfId="0" applyFont="1" applyAlignment="1">
      <alignment horizontal="center" vertical="center" wrapText="1"/>
    </xf>
    <xf numFmtId="0" fontId="8" fillId="0" borderId="19" xfId="0" applyFont="1" applyBorder="1" applyAlignment="1">
      <alignment horizontal="center" wrapText="1"/>
    </xf>
    <xf numFmtId="0" fontId="8" fillId="0" borderId="0" xfId="0" applyFont="1" applyBorder="1" applyAlignment="1">
      <alignment horizont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12" fillId="0" borderId="0" xfId="0" applyFont="1" applyAlignment="1">
      <alignment horizontal="center" wrapText="1"/>
    </xf>
    <xf numFmtId="0" fontId="12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12" fillId="0" borderId="16" xfId="0" applyFont="1" applyBorder="1" applyAlignment="1">
      <alignment horizontal="center" vertical="center" wrapText="1"/>
    </xf>
    <xf numFmtId="0" fontId="13" fillId="0" borderId="0" xfId="0" applyFont="1" applyAlignment="1">
      <alignment wrapText="1"/>
    </xf>
    <xf numFmtId="0" fontId="12" fillId="0" borderId="0" xfId="0" applyFont="1" applyBorder="1" applyAlignment="1">
      <alignment horizontal="center" vertical="center" wrapText="1"/>
    </xf>
    <xf numFmtId="0" fontId="3" fillId="0" borderId="0" xfId="0" applyFont="1" applyBorder="1"/>
    <xf numFmtId="0" fontId="8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wrapText="1"/>
    </xf>
    <xf numFmtId="0" fontId="8" fillId="0" borderId="0" xfId="0" applyFont="1" applyBorder="1" applyAlignment="1">
      <alignment vertical="center" wrapText="1"/>
    </xf>
    <xf numFmtId="0" fontId="8" fillId="0" borderId="20" xfId="0" applyFont="1" applyBorder="1" applyAlignment="1">
      <alignment vertical="center" wrapText="1"/>
    </xf>
    <xf numFmtId="0" fontId="8" fillId="0" borderId="22" xfId="0" applyFont="1" applyBorder="1" applyAlignment="1">
      <alignment vertical="center" wrapText="1"/>
    </xf>
    <xf numFmtId="0" fontId="8" fillId="0" borderId="23" xfId="0" applyFont="1" applyBorder="1" applyAlignment="1">
      <alignment vertical="center" wrapText="1"/>
    </xf>
    <xf numFmtId="0" fontId="6" fillId="0" borderId="0" xfId="0" applyFont="1" applyBorder="1" applyAlignment="1">
      <alignment horizontal="center" vertical="center" wrapText="1"/>
    </xf>
    <xf numFmtId="0" fontId="11" fillId="2" borderId="12" xfId="1" applyFont="1" applyBorder="1" applyAlignment="1">
      <alignment horizontal="center" vertical="center" wrapText="1"/>
    </xf>
    <xf numFmtId="0" fontId="11" fillId="2" borderId="13" xfId="1" applyFont="1" applyBorder="1" applyAlignment="1">
      <alignment horizontal="center" vertical="center" wrapText="1"/>
    </xf>
    <xf numFmtId="0" fontId="11" fillId="2" borderId="14" xfId="1" applyFont="1" applyBorder="1" applyAlignment="1">
      <alignment horizontal="center" vertical="center" wrapText="1"/>
    </xf>
    <xf numFmtId="0" fontId="6" fillId="4" borderId="12" xfId="3" applyFont="1" applyBorder="1" applyAlignment="1">
      <alignment horizontal="center" vertical="center" wrapText="1"/>
    </xf>
    <xf numFmtId="0" fontId="6" fillId="4" borderId="13" xfId="3" applyFont="1" applyBorder="1" applyAlignment="1">
      <alignment horizontal="center" vertical="center" wrapText="1"/>
    </xf>
    <xf numFmtId="0" fontId="6" fillId="4" borderId="14" xfId="3" applyFont="1" applyBorder="1" applyAlignment="1">
      <alignment horizontal="center" vertical="center" wrapText="1"/>
    </xf>
    <xf numFmtId="0" fontId="15" fillId="4" borderId="12" xfId="3" applyFont="1" applyBorder="1" applyAlignment="1">
      <alignment horizontal="center" vertical="center" wrapText="1"/>
    </xf>
    <xf numFmtId="0" fontId="15" fillId="4" borderId="13" xfId="3" applyFont="1" applyBorder="1" applyAlignment="1">
      <alignment horizontal="center" vertical="center" wrapText="1"/>
    </xf>
    <xf numFmtId="0" fontId="15" fillId="4" borderId="14" xfId="3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7" fillId="3" borderId="6" xfId="2" applyFont="1" applyBorder="1" applyAlignment="1">
      <alignment horizontal="center" vertical="center" wrapText="1"/>
    </xf>
    <xf numFmtId="0" fontId="17" fillId="3" borderId="15" xfId="2" applyFont="1" applyBorder="1" applyAlignment="1">
      <alignment horizontal="center" vertical="center" wrapText="1"/>
    </xf>
    <xf numFmtId="0" fontId="17" fillId="3" borderId="7" xfId="2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11" fillId="4" borderId="12" xfId="3" applyFont="1" applyBorder="1" applyAlignment="1">
      <alignment horizontal="center" vertical="center" wrapText="1"/>
    </xf>
    <xf numFmtId="0" fontId="11" fillId="4" borderId="13" xfId="3" applyFont="1" applyBorder="1" applyAlignment="1">
      <alignment horizontal="center" vertical="center" wrapText="1"/>
    </xf>
    <xf numFmtId="0" fontId="11" fillId="4" borderId="14" xfId="3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</cellXfs>
  <cellStyles count="4">
    <cellStyle name="40% - Énfasis5" xfId="2" builtinId="47"/>
    <cellStyle name="60% - Énfasis5" xfId="3" builtinId="48"/>
    <cellStyle name="Énfasis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8.1927116236569508E-2"/>
          <c:y val="0.12813294027235808"/>
          <c:w val="0.82893282917948508"/>
          <c:h val="0.7674590741457935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Hoja1!$H$13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Hoja1!$G$14:$G$24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xVal>
          <c:yVal>
            <c:numRef>
              <c:f>Hoja1!$H$14:$H$24</c:f>
              <c:numCache>
                <c:formatCode>General</c:formatCode>
                <c:ptCount val="11"/>
                <c:pt idx="0">
                  <c:v>12047</c:v>
                </c:pt>
                <c:pt idx="1">
                  <c:v>7637</c:v>
                </c:pt>
                <c:pt idx="2">
                  <c:v>4227</c:v>
                </c:pt>
                <c:pt idx="3">
                  <c:v>1817</c:v>
                </c:pt>
                <c:pt idx="4">
                  <c:v>407</c:v>
                </c:pt>
                <c:pt idx="5">
                  <c:v>-3</c:v>
                </c:pt>
                <c:pt idx="6">
                  <c:v>587</c:v>
                </c:pt>
                <c:pt idx="7">
                  <c:v>2177</c:v>
                </c:pt>
                <c:pt idx="8">
                  <c:v>4767</c:v>
                </c:pt>
                <c:pt idx="9">
                  <c:v>8357</c:v>
                </c:pt>
                <c:pt idx="10">
                  <c:v>12947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181312"/>
        <c:axId val="141182848"/>
      </c:scatterChart>
      <c:valAx>
        <c:axId val="141181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1182848"/>
        <c:crosses val="autoZero"/>
        <c:crossBetween val="midCat"/>
      </c:valAx>
      <c:valAx>
        <c:axId val="1411828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118131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txPr>
    <a:bodyPr/>
    <a:lstStyle/>
    <a:p>
      <a:pPr>
        <a:defRPr sz="1050">
          <a:latin typeface="Century Gothic" pitchFamily="34" charset="0"/>
        </a:defRPr>
      </a:pPr>
      <a:endParaRPr lang="es-E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12</xdr:row>
      <xdr:rowOff>0</xdr:rowOff>
    </xdr:from>
    <xdr:to>
      <xdr:col>14</xdr:col>
      <xdr:colOff>898072</xdr:colOff>
      <xdr:row>23</xdr:row>
      <xdr:rowOff>272143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6"/>
  <sheetViews>
    <sheetView tabSelected="1" zoomScale="60" zoomScaleNormal="60" workbookViewId="0">
      <selection activeCell="L51" sqref="L51"/>
    </sheetView>
  </sheetViews>
  <sheetFormatPr baseColWidth="10" defaultRowHeight="15" x14ac:dyDescent="0.25"/>
  <cols>
    <col min="3" max="3" width="11.85546875" bestFit="1" customWidth="1"/>
    <col min="6" max="6" width="10.5703125" customWidth="1"/>
    <col min="8" max="8" width="12.42578125" customWidth="1"/>
    <col min="9" max="9" width="13" customWidth="1"/>
    <col min="10" max="10" width="11.85546875" bestFit="1" customWidth="1"/>
    <col min="11" max="11" width="13.28515625" customWidth="1"/>
    <col min="12" max="12" width="14.28515625" customWidth="1"/>
    <col min="13" max="13" width="13.28515625" customWidth="1"/>
    <col min="14" max="14" width="13.85546875" customWidth="1"/>
    <col min="15" max="15" width="13.5703125" customWidth="1"/>
    <col min="16" max="17" width="13.28515625" customWidth="1"/>
    <col min="18" max="18" width="14.28515625" customWidth="1"/>
  </cols>
  <sheetData>
    <row r="1" spans="1:22" s="2" customFormat="1" ht="17.25" thickBot="1" x14ac:dyDescent="0.3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8"/>
      <c r="U1" s="8"/>
      <c r="V1" s="8"/>
    </row>
    <row r="2" spans="1:22" s="2" customFormat="1" ht="40.5" customHeight="1" thickTop="1" thickBot="1" x14ac:dyDescent="0.35">
      <c r="A2" s="7"/>
      <c r="B2" s="9"/>
      <c r="C2" s="10"/>
      <c r="D2" s="10"/>
      <c r="E2" s="10"/>
      <c r="F2" s="10"/>
      <c r="G2" s="10"/>
      <c r="H2" s="8"/>
      <c r="I2" s="65" t="s">
        <v>0</v>
      </c>
      <c r="J2" s="66"/>
      <c r="K2" s="66"/>
      <c r="L2" s="66"/>
      <c r="M2" s="66"/>
      <c r="N2" s="67"/>
      <c r="O2" s="10"/>
      <c r="P2" s="10"/>
      <c r="Q2" s="10"/>
      <c r="R2" s="10"/>
      <c r="S2" s="7"/>
      <c r="T2" s="8"/>
      <c r="U2" s="8"/>
      <c r="V2" s="8"/>
    </row>
    <row r="3" spans="1:22" s="2" customFormat="1" ht="36" customHeight="1" thickTop="1" thickBot="1" x14ac:dyDescent="0.35">
      <c r="A3" s="8"/>
      <c r="B3" s="8"/>
      <c r="C3" s="8"/>
      <c r="D3" s="8"/>
      <c r="E3" s="8"/>
      <c r="F3" s="8"/>
      <c r="G3" s="8"/>
      <c r="H3" s="8"/>
      <c r="I3" s="8"/>
      <c r="J3" s="68" t="s">
        <v>13</v>
      </c>
      <c r="K3" s="69"/>
      <c r="L3" s="69"/>
      <c r="M3" s="70"/>
      <c r="N3" s="8"/>
      <c r="O3" s="8"/>
      <c r="P3" s="8"/>
      <c r="Q3" s="8"/>
      <c r="R3" s="8"/>
      <c r="S3" s="8"/>
      <c r="T3" s="8"/>
      <c r="U3" s="8"/>
      <c r="V3" s="8"/>
    </row>
    <row r="4" spans="1:22" s="2" customFormat="1" ht="25.5" customHeight="1" thickTop="1" thickBot="1" x14ac:dyDescent="0.35">
      <c r="A4" s="7"/>
      <c r="B4" s="8"/>
      <c r="C4" s="8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8"/>
      <c r="V4" s="8"/>
    </row>
    <row r="5" spans="1:22" s="2" customFormat="1" ht="33.75" customHeight="1" thickTop="1" thickBot="1" x14ac:dyDescent="0.35">
      <c r="A5" s="7"/>
      <c r="B5" s="7"/>
      <c r="C5" s="7"/>
      <c r="D5" s="7"/>
      <c r="E5" s="7"/>
      <c r="F5" s="8"/>
      <c r="G5" s="11" t="s">
        <v>1</v>
      </c>
      <c r="H5" s="12">
        <v>5</v>
      </c>
      <c r="I5" s="8"/>
      <c r="J5" s="8"/>
      <c r="K5" s="7"/>
      <c r="L5" s="7"/>
      <c r="M5" s="80" t="s">
        <v>4</v>
      </c>
      <c r="N5" s="81"/>
      <c r="O5" s="81"/>
      <c r="P5" s="82"/>
      <c r="Q5" s="7"/>
      <c r="R5" s="8"/>
      <c r="S5" s="8"/>
      <c r="T5" s="8"/>
      <c r="U5" s="8"/>
      <c r="V5" s="8"/>
    </row>
    <row r="6" spans="1:22" s="2" customFormat="1" ht="33.75" customHeight="1" thickTop="1" x14ac:dyDescent="0.3">
      <c r="A6" s="7"/>
      <c r="B6" s="8"/>
      <c r="C6" s="8"/>
      <c r="D6" s="7"/>
      <c r="E6" s="7"/>
      <c r="F6" s="8"/>
      <c r="G6" s="13" t="s">
        <v>2</v>
      </c>
      <c r="H6" s="14">
        <v>9</v>
      </c>
      <c r="I6" s="8"/>
      <c r="J6" s="8"/>
      <c r="K6" s="7"/>
      <c r="L6" s="7"/>
      <c r="M6" s="15"/>
      <c r="N6" s="16"/>
      <c r="O6" s="16"/>
      <c r="P6" s="17"/>
      <c r="Q6" s="7"/>
      <c r="R6" s="8"/>
      <c r="S6" s="8"/>
      <c r="T6" s="8"/>
      <c r="U6" s="8"/>
      <c r="V6" s="8"/>
    </row>
    <row r="7" spans="1:22" s="2" customFormat="1" ht="33.75" customHeight="1" x14ac:dyDescent="0.3">
      <c r="A7" s="7"/>
      <c r="B7" s="8"/>
      <c r="C7" s="8"/>
      <c r="D7" s="7"/>
      <c r="E7" s="7"/>
      <c r="F7" s="8"/>
      <c r="G7" s="13" t="s">
        <v>3</v>
      </c>
      <c r="H7" s="14">
        <v>-3</v>
      </c>
      <c r="I7" s="8"/>
      <c r="J7" s="8"/>
      <c r="K7" s="7"/>
      <c r="L7" s="7"/>
      <c r="M7" s="83" t="str">
        <f>H5&amp;"x^2+"&amp;H6&amp;"x+"&amp;H7&amp;" "</f>
        <v xml:space="preserve">5x^2+9x+-3 </v>
      </c>
      <c r="N7" s="74"/>
      <c r="O7" s="74"/>
      <c r="P7" s="84"/>
      <c r="Q7" s="7"/>
      <c r="R7" s="7"/>
      <c r="S7" s="7"/>
      <c r="T7" s="8"/>
      <c r="U7" s="8"/>
      <c r="V7" s="8"/>
    </row>
    <row r="8" spans="1:22" s="2" customFormat="1" ht="33.75" customHeight="1" thickBot="1" x14ac:dyDescent="0.35">
      <c r="A8" s="7"/>
      <c r="B8" s="8"/>
      <c r="C8" s="8"/>
      <c r="D8" s="7"/>
      <c r="E8" s="7"/>
      <c r="F8" s="8"/>
      <c r="G8" s="13" t="s">
        <v>11</v>
      </c>
      <c r="H8" s="14">
        <v>-50</v>
      </c>
      <c r="I8" s="8"/>
      <c r="J8" s="8"/>
      <c r="K8" s="7"/>
      <c r="L8" s="7"/>
      <c r="M8" s="18"/>
      <c r="N8" s="19"/>
      <c r="O8" s="19"/>
      <c r="P8" s="20"/>
      <c r="Q8" s="7"/>
      <c r="R8" s="7"/>
      <c r="S8" s="7"/>
      <c r="T8" s="8"/>
      <c r="U8" s="8"/>
      <c r="V8" s="8"/>
    </row>
    <row r="9" spans="1:22" s="2" customFormat="1" ht="33.75" customHeight="1" thickTop="1" thickBot="1" x14ac:dyDescent="0.35">
      <c r="A9" s="7"/>
      <c r="B9" s="8"/>
      <c r="C9" s="8"/>
      <c r="D9" s="7"/>
      <c r="E9" s="7"/>
      <c r="F9" s="7"/>
      <c r="G9" s="21" t="s">
        <v>12</v>
      </c>
      <c r="H9" s="22">
        <v>50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8"/>
      <c r="U9" s="8"/>
      <c r="V9" s="8"/>
    </row>
    <row r="10" spans="1:22" s="2" customFormat="1" ht="27" customHeight="1" thickBot="1" x14ac:dyDescent="0.35">
      <c r="A10" s="7"/>
      <c r="B10" s="8"/>
      <c r="C10" s="8"/>
      <c r="D10" s="7"/>
      <c r="E10" s="7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23"/>
      <c r="R10" s="7"/>
      <c r="S10" s="7"/>
      <c r="T10" s="8"/>
      <c r="U10" s="8"/>
      <c r="V10" s="8"/>
    </row>
    <row r="11" spans="1:22" s="3" customFormat="1" ht="33.75" customHeight="1" thickTop="1" thickBot="1" x14ac:dyDescent="0.25">
      <c r="A11" s="7"/>
      <c r="B11" s="7"/>
      <c r="C11" s="7"/>
      <c r="D11" s="7"/>
      <c r="E11" s="7"/>
      <c r="F11" s="80" t="s">
        <v>5</v>
      </c>
      <c r="G11" s="81"/>
      <c r="H11" s="81"/>
      <c r="I11" s="81"/>
      <c r="J11" s="81"/>
      <c r="K11" s="81"/>
      <c r="L11" s="81"/>
      <c r="M11" s="81"/>
      <c r="N11" s="81"/>
      <c r="O11" s="81"/>
      <c r="P11" s="82"/>
      <c r="Q11" s="23"/>
      <c r="R11" s="7"/>
      <c r="S11" s="7"/>
      <c r="T11" s="24"/>
      <c r="U11" s="24"/>
      <c r="V11" s="24"/>
    </row>
    <row r="12" spans="1:22" s="2" customFormat="1" ht="29.25" customHeight="1" thickTop="1" thickBot="1" x14ac:dyDescent="0.35">
      <c r="A12" s="25"/>
      <c r="B12" s="25"/>
      <c r="C12" s="25"/>
      <c r="D12" s="25"/>
      <c r="E12" s="25"/>
      <c r="F12" s="26"/>
      <c r="G12" s="23"/>
      <c r="H12" s="23"/>
      <c r="I12" s="23"/>
      <c r="J12" s="27"/>
      <c r="K12" s="23"/>
      <c r="L12" s="23"/>
      <c r="M12" s="23"/>
      <c r="N12" s="23"/>
      <c r="O12" s="23"/>
      <c r="P12" s="28"/>
      <c r="Q12" s="29"/>
      <c r="R12" s="25"/>
      <c r="S12" s="25"/>
      <c r="T12" s="8"/>
      <c r="U12" s="8"/>
      <c r="V12" s="8"/>
    </row>
    <row r="13" spans="1:22" s="2" customFormat="1" ht="29.25" customHeight="1" thickBot="1" x14ac:dyDescent="0.35">
      <c r="A13" s="7"/>
      <c r="B13" s="7"/>
      <c r="C13" s="7"/>
      <c r="D13" s="7"/>
      <c r="E13" s="7"/>
      <c r="F13" s="30"/>
      <c r="G13" s="31" t="s">
        <v>6</v>
      </c>
      <c r="H13" s="32" t="s">
        <v>7</v>
      </c>
      <c r="I13" s="29"/>
      <c r="J13" s="33"/>
      <c r="K13" s="29"/>
      <c r="L13" s="29"/>
      <c r="M13" s="29"/>
      <c r="N13" s="29"/>
      <c r="O13" s="29"/>
      <c r="P13" s="34"/>
      <c r="Q13" s="23"/>
      <c r="R13" s="7"/>
      <c r="S13" s="7"/>
      <c r="T13" s="8"/>
      <c r="U13" s="8"/>
      <c r="V13" s="8"/>
    </row>
    <row r="14" spans="1:22" s="2" customFormat="1" ht="29.25" customHeight="1" x14ac:dyDescent="0.3">
      <c r="A14" s="7"/>
      <c r="B14" s="7"/>
      <c r="C14" s="7"/>
      <c r="D14" s="7"/>
      <c r="E14" s="7"/>
      <c r="F14" s="26"/>
      <c r="G14" s="35">
        <f>H8</f>
        <v>-50</v>
      </c>
      <c r="H14" s="36">
        <f t="shared" ref="H14:H24" si="0">$H$5*G14^2+$H$6*G14+$H$7</f>
        <v>12047</v>
      </c>
      <c r="I14" s="23"/>
      <c r="J14" s="27"/>
      <c r="K14" s="23"/>
      <c r="L14" s="23"/>
      <c r="M14" s="23"/>
      <c r="N14" s="23"/>
      <c r="O14" s="23"/>
      <c r="P14" s="28"/>
      <c r="Q14" s="23"/>
      <c r="R14" s="7"/>
      <c r="S14" s="7"/>
      <c r="T14" s="8"/>
      <c r="U14" s="8"/>
      <c r="V14" s="8"/>
    </row>
    <row r="15" spans="1:22" s="2" customFormat="1" ht="29.25" customHeight="1" x14ac:dyDescent="0.3">
      <c r="A15" s="7"/>
      <c r="B15" s="7"/>
      <c r="C15" s="7"/>
      <c r="D15" s="7"/>
      <c r="E15" s="7"/>
      <c r="F15" s="26"/>
      <c r="G15" s="37">
        <f t="shared" ref="G15:G23" si="1">G14+(($G$24-$G$14)/10)</f>
        <v>-40</v>
      </c>
      <c r="H15" s="38">
        <f t="shared" si="0"/>
        <v>7637</v>
      </c>
      <c r="I15" s="23"/>
      <c r="J15" s="27"/>
      <c r="K15" s="23"/>
      <c r="L15" s="23"/>
      <c r="M15" s="23"/>
      <c r="N15" s="23"/>
      <c r="O15" s="23"/>
      <c r="P15" s="28"/>
      <c r="Q15" s="23"/>
      <c r="R15" s="7"/>
      <c r="S15" s="7"/>
      <c r="T15" s="8"/>
      <c r="U15" s="8"/>
      <c r="V15" s="8"/>
    </row>
    <row r="16" spans="1:22" s="2" customFormat="1" ht="29.25" customHeight="1" x14ac:dyDescent="0.3">
      <c r="A16" s="7"/>
      <c r="B16" s="7"/>
      <c r="C16" s="7"/>
      <c r="D16" s="7"/>
      <c r="E16" s="7"/>
      <c r="F16" s="26"/>
      <c r="G16" s="37">
        <f t="shared" si="1"/>
        <v>-30</v>
      </c>
      <c r="H16" s="38">
        <f t="shared" si="0"/>
        <v>4227</v>
      </c>
      <c r="I16" s="23"/>
      <c r="J16" s="27"/>
      <c r="K16" s="23"/>
      <c r="L16" s="23"/>
      <c r="M16" s="23"/>
      <c r="N16" s="23"/>
      <c r="O16" s="23"/>
      <c r="P16" s="28"/>
      <c r="Q16" s="23"/>
      <c r="R16" s="7"/>
      <c r="S16" s="7"/>
      <c r="T16" s="8"/>
      <c r="U16" s="8"/>
      <c r="V16" s="8"/>
    </row>
    <row r="17" spans="1:22" s="2" customFormat="1" ht="29.25" customHeight="1" x14ac:dyDescent="0.3">
      <c r="A17" s="7"/>
      <c r="B17" s="7"/>
      <c r="C17" s="7"/>
      <c r="D17" s="7"/>
      <c r="E17" s="7"/>
      <c r="F17" s="26"/>
      <c r="G17" s="37">
        <f t="shared" si="1"/>
        <v>-20</v>
      </c>
      <c r="H17" s="38">
        <f t="shared" si="0"/>
        <v>1817</v>
      </c>
      <c r="I17" s="23"/>
      <c r="J17" s="27"/>
      <c r="K17" s="23"/>
      <c r="L17" s="23"/>
      <c r="M17" s="23"/>
      <c r="N17" s="23"/>
      <c r="O17" s="23"/>
      <c r="P17" s="28"/>
      <c r="Q17" s="23"/>
      <c r="R17" s="7"/>
      <c r="S17" s="7"/>
      <c r="T17" s="8"/>
      <c r="U17" s="8"/>
      <c r="V17" s="8"/>
    </row>
    <row r="18" spans="1:22" s="2" customFormat="1" ht="29.25" customHeight="1" x14ac:dyDescent="0.3">
      <c r="A18" s="7"/>
      <c r="B18" s="7"/>
      <c r="C18" s="7"/>
      <c r="D18" s="7"/>
      <c r="E18" s="7"/>
      <c r="F18" s="26"/>
      <c r="G18" s="37">
        <f t="shared" si="1"/>
        <v>-10</v>
      </c>
      <c r="H18" s="38">
        <f t="shared" si="0"/>
        <v>407</v>
      </c>
      <c r="I18" s="23"/>
      <c r="J18" s="27"/>
      <c r="K18" s="23"/>
      <c r="L18" s="23"/>
      <c r="M18" s="23"/>
      <c r="N18" s="23"/>
      <c r="O18" s="23"/>
      <c r="P18" s="28"/>
      <c r="Q18" s="23"/>
      <c r="R18" s="7"/>
      <c r="S18" s="7"/>
      <c r="T18" s="8"/>
      <c r="U18" s="8"/>
      <c r="V18" s="8"/>
    </row>
    <row r="19" spans="1:22" s="2" customFormat="1" ht="29.25" customHeight="1" x14ac:dyDescent="0.3">
      <c r="A19" s="7"/>
      <c r="B19" s="7"/>
      <c r="C19" s="7"/>
      <c r="D19" s="7"/>
      <c r="E19" s="7"/>
      <c r="F19" s="26"/>
      <c r="G19" s="37">
        <f t="shared" si="1"/>
        <v>0</v>
      </c>
      <c r="H19" s="38">
        <f t="shared" si="0"/>
        <v>-3</v>
      </c>
      <c r="I19" s="23"/>
      <c r="J19" s="27"/>
      <c r="K19" s="23"/>
      <c r="L19" s="23"/>
      <c r="M19" s="23"/>
      <c r="N19" s="23"/>
      <c r="O19" s="23"/>
      <c r="P19" s="28"/>
      <c r="Q19" s="23"/>
      <c r="R19" s="7"/>
      <c r="S19" s="7"/>
      <c r="T19" s="8"/>
      <c r="U19" s="8"/>
      <c r="V19" s="8"/>
    </row>
    <row r="20" spans="1:22" s="2" customFormat="1" ht="29.25" customHeight="1" x14ac:dyDescent="0.3">
      <c r="A20" s="7"/>
      <c r="B20" s="7"/>
      <c r="C20" s="7"/>
      <c r="D20" s="7"/>
      <c r="E20" s="7"/>
      <c r="F20" s="26"/>
      <c r="G20" s="37">
        <f t="shared" si="1"/>
        <v>10</v>
      </c>
      <c r="H20" s="38">
        <f t="shared" si="0"/>
        <v>587</v>
      </c>
      <c r="I20" s="23"/>
      <c r="J20" s="27"/>
      <c r="K20" s="23"/>
      <c r="L20" s="23"/>
      <c r="M20" s="23"/>
      <c r="N20" s="23"/>
      <c r="O20" s="23"/>
      <c r="P20" s="28"/>
      <c r="Q20" s="23"/>
      <c r="R20" s="7"/>
      <c r="S20" s="7"/>
      <c r="T20" s="8"/>
      <c r="U20" s="8"/>
      <c r="V20" s="8"/>
    </row>
    <row r="21" spans="1:22" s="2" customFormat="1" ht="29.25" customHeight="1" x14ac:dyDescent="0.3">
      <c r="A21" s="7"/>
      <c r="B21" s="7"/>
      <c r="C21" s="7"/>
      <c r="D21" s="7"/>
      <c r="E21" s="7"/>
      <c r="F21" s="26"/>
      <c r="G21" s="37">
        <f t="shared" si="1"/>
        <v>20</v>
      </c>
      <c r="H21" s="38">
        <f t="shared" si="0"/>
        <v>2177</v>
      </c>
      <c r="I21" s="23"/>
      <c r="J21" s="27"/>
      <c r="K21" s="23"/>
      <c r="L21" s="23"/>
      <c r="M21" s="23"/>
      <c r="N21" s="23"/>
      <c r="O21" s="23"/>
      <c r="P21" s="28"/>
      <c r="Q21" s="23"/>
      <c r="R21" s="7"/>
      <c r="S21" s="7"/>
      <c r="T21" s="8"/>
      <c r="U21" s="8"/>
      <c r="V21" s="8"/>
    </row>
    <row r="22" spans="1:22" s="2" customFormat="1" ht="29.25" customHeight="1" x14ac:dyDescent="0.3">
      <c r="A22" s="7"/>
      <c r="B22" s="7"/>
      <c r="C22" s="7"/>
      <c r="D22" s="7"/>
      <c r="E22" s="7"/>
      <c r="F22" s="26"/>
      <c r="G22" s="37">
        <f t="shared" si="1"/>
        <v>30</v>
      </c>
      <c r="H22" s="38">
        <f t="shared" si="0"/>
        <v>4767</v>
      </c>
      <c r="I22" s="23"/>
      <c r="J22" s="27"/>
      <c r="K22" s="23"/>
      <c r="L22" s="23"/>
      <c r="M22" s="23"/>
      <c r="N22" s="23"/>
      <c r="O22" s="23"/>
      <c r="P22" s="28"/>
      <c r="Q22" s="23"/>
      <c r="R22" s="7"/>
      <c r="S22" s="7"/>
      <c r="T22" s="8"/>
      <c r="U22" s="8"/>
      <c r="V22" s="8"/>
    </row>
    <row r="23" spans="1:22" s="2" customFormat="1" ht="29.25" customHeight="1" x14ac:dyDescent="0.3">
      <c r="A23" s="7"/>
      <c r="B23" s="7"/>
      <c r="C23" s="7"/>
      <c r="D23" s="7"/>
      <c r="E23" s="7"/>
      <c r="F23" s="26"/>
      <c r="G23" s="37">
        <f t="shared" si="1"/>
        <v>40</v>
      </c>
      <c r="H23" s="38">
        <f t="shared" si="0"/>
        <v>8357</v>
      </c>
      <c r="I23" s="23"/>
      <c r="J23" s="27"/>
      <c r="K23" s="23"/>
      <c r="L23" s="23"/>
      <c r="M23" s="23"/>
      <c r="N23" s="23"/>
      <c r="O23" s="23"/>
      <c r="P23" s="28"/>
      <c r="Q23" s="23"/>
      <c r="R23" s="7"/>
      <c r="S23" s="7"/>
      <c r="T23" s="8"/>
      <c r="U23" s="8"/>
      <c r="V23" s="8"/>
    </row>
    <row r="24" spans="1:22" s="2" customFormat="1" ht="29.25" customHeight="1" thickBot="1" x14ac:dyDescent="0.35">
      <c r="A24" s="7"/>
      <c r="B24" s="7"/>
      <c r="C24" s="7"/>
      <c r="D24" s="7"/>
      <c r="E24" s="7"/>
      <c r="F24" s="26"/>
      <c r="G24" s="39">
        <f>H9</f>
        <v>50</v>
      </c>
      <c r="H24" s="40">
        <f t="shared" si="0"/>
        <v>12947</v>
      </c>
      <c r="I24" s="23"/>
      <c r="J24" s="27"/>
      <c r="K24" s="23"/>
      <c r="L24" s="23"/>
      <c r="M24" s="23"/>
      <c r="N24" s="23"/>
      <c r="O24" s="23"/>
      <c r="P24" s="28"/>
      <c r="Q24" s="23"/>
      <c r="R24" s="7"/>
      <c r="S24" s="7"/>
      <c r="T24" s="8"/>
      <c r="U24" s="8"/>
      <c r="V24" s="8"/>
    </row>
    <row r="25" spans="1:22" s="2" customFormat="1" ht="29.25" customHeight="1" x14ac:dyDescent="0.3">
      <c r="A25" s="7"/>
      <c r="B25" s="7"/>
      <c r="C25" s="7"/>
      <c r="D25" s="7"/>
      <c r="E25" s="7"/>
      <c r="F25" s="26"/>
      <c r="G25" s="23"/>
      <c r="H25" s="23"/>
      <c r="I25" s="23"/>
      <c r="J25" s="27"/>
      <c r="K25" s="23"/>
      <c r="L25" s="23"/>
      <c r="M25" s="23"/>
      <c r="N25" s="23"/>
      <c r="O25" s="23"/>
      <c r="P25" s="28"/>
      <c r="Q25" s="7"/>
      <c r="R25" s="7"/>
      <c r="S25" s="7"/>
      <c r="T25" s="8"/>
      <c r="U25" s="8"/>
      <c r="V25" s="8"/>
    </row>
    <row r="26" spans="1:22" s="2" customFormat="1" ht="29.25" customHeight="1" thickBot="1" x14ac:dyDescent="0.35">
      <c r="A26" s="7"/>
      <c r="B26" s="7"/>
      <c r="C26" s="7"/>
      <c r="D26" s="7"/>
      <c r="E26" s="7"/>
      <c r="F26" s="41"/>
      <c r="G26" s="42"/>
      <c r="H26" s="42"/>
      <c r="I26" s="42"/>
      <c r="J26" s="42"/>
      <c r="K26" s="42"/>
      <c r="L26" s="42"/>
      <c r="M26" s="42"/>
      <c r="N26" s="42"/>
      <c r="O26" s="42"/>
      <c r="P26" s="43"/>
      <c r="Q26" s="7"/>
      <c r="R26" s="7"/>
      <c r="S26" s="7"/>
      <c r="T26" s="8"/>
      <c r="U26" s="8"/>
      <c r="V26" s="8"/>
    </row>
    <row r="27" spans="1:22" s="4" customFormat="1" ht="23.25" customHeight="1" thickTop="1" x14ac:dyDescent="0.3">
      <c r="A27" s="7"/>
      <c r="B27" s="7"/>
      <c r="C27" s="7"/>
      <c r="D27" s="7"/>
      <c r="E27" s="7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44"/>
      <c r="U27" s="44"/>
      <c r="V27" s="44"/>
    </row>
    <row r="28" spans="1:22" s="4" customFormat="1" ht="23.25" customHeight="1" thickBot="1" x14ac:dyDescent="0.35">
      <c r="A28" s="45"/>
      <c r="B28" s="45"/>
      <c r="C28" s="45"/>
      <c r="D28" s="45"/>
      <c r="E28" s="45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</row>
    <row r="29" spans="1:22" s="4" customFormat="1" ht="35.25" customHeight="1" thickTop="1" thickBot="1" x14ac:dyDescent="0.35">
      <c r="A29" s="45"/>
      <c r="B29" s="45"/>
      <c r="C29" s="45"/>
      <c r="D29" s="71" t="s">
        <v>8</v>
      </c>
      <c r="E29" s="72"/>
      <c r="F29" s="72"/>
      <c r="G29" s="7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3"/>
      <c r="T29" s="44"/>
      <c r="U29" s="44"/>
      <c r="V29" s="44"/>
    </row>
    <row r="30" spans="1:22" s="4" customFormat="1" ht="23.25" customHeight="1" thickTop="1" x14ac:dyDescent="0.3">
      <c r="A30" s="45"/>
      <c r="B30" s="45"/>
      <c r="C30" s="45"/>
      <c r="D30" s="46"/>
      <c r="E30" s="47"/>
      <c r="F30" s="47"/>
      <c r="G30" s="47"/>
      <c r="H30" s="47"/>
      <c r="I30" s="47"/>
      <c r="J30" s="47"/>
      <c r="K30" s="47"/>
      <c r="L30" s="48"/>
      <c r="M30" s="48"/>
      <c r="N30" s="48"/>
      <c r="O30" s="48"/>
      <c r="P30" s="48"/>
      <c r="Q30" s="60"/>
      <c r="R30" s="61"/>
      <c r="T30" s="44"/>
      <c r="U30" s="44"/>
      <c r="V30" s="44"/>
    </row>
    <row r="31" spans="1:22" s="4" customFormat="1" ht="39.75" customHeight="1" thickBot="1" x14ac:dyDescent="0.35">
      <c r="A31" s="45"/>
      <c r="B31" s="45"/>
      <c r="C31" s="45"/>
      <c r="D31" s="49"/>
      <c r="E31" s="74" t="str">
        <f>H5&amp;"x^2+"&amp;H6&amp;"x+"&amp;H7&amp;" "</f>
        <v xml:space="preserve">5x^2+9x+-3 </v>
      </c>
      <c r="F31" s="74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61"/>
      <c r="T31" s="44"/>
      <c r="U31" s="44"/>
      <c r="V31" s="44"/>
    </row>
    <row r="32" spans="1:22" s="4" customFormat="1" ht="42" customHeight="1" thickBot="1" x14ac:dyDescent="0.35">
      <c r="A32" s="45"/>
      <c r="B32" s="45"/>
      <c r="C32" s="45"/>
      <c r="D32" s="49"/>
      <c r="E32" s="75" t="s">
        <v>9</v>
      </c>
      <c r="F32" s="76"/>
      <c r="G32" s="77"/>
      <c r="I32" s="64" t="str">
        <f>IF((H6^2)-(4*H5*H7)&gt;0, "SI", "NO")</f>
        <v>SI</v>
      </c>
      <c r="K32" s="78">
        <f>IF((H6^2-4*H5*H7)&gt;0,I43," - ")</f>
        <v>0.28743420870379166</v>
      </c>
      <c r="L32" s="78"/>
      <c r="M32" s="78"/>
      <c r="N32" s="44"/>
      <c r="O32" s="78">
        <f>IF((H6^2-4*H5*H7)&gt;0,I45," - ")</f>
        <v>-2.0874342087037916</v>
      </c>
      <c r="P32" s="78"/>
      <c r="Q32" s="78"/>
      <c r="R32" s="61"/>
      <c r="T32" s="44"/>
      <c r="U32" s="44"/>
      <c r="V32" s="44"/>
    </row>
    <row r="33" spans="1:22" s="5" customFormat="1" ht="36.75" customHeight="1" thickBot="1" x14ac:dyDescent="0.35">
      <c r="A33" s="45"/>
      <c r="B33" s="45"/>
      <c r="C33" s="45"/>
      <c r="D33" s="49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60"/>
      <c r="R33" s="61"/>
      <c r="T33" s="51"/>
      <c r="U33" s="51"/>
      <c r="V33" s="51"/>
    </row>
    <row r="34" spans="1:22" s="1" customFormat="1" ht="50.25" customHeight="1" thickBot="1" x14ac:dyDescent="0.35">
      <c r="A34" s="52"/>
      <c r="B34" s="52"/>
      <c r="C34" s="52"/>
      <c r="D34" s="49"/>
      <c r="E34" s="75" t="s">
        <v>10</v>
      </c>
      <c r="F34" s="76"/>
      <c r="G34" s="77"/>
      <c r="I34" s="64" t="str">
        <f>IF((H6^2)-(4*H5*H7)&lt;0, "SI", "NO")</f>
        <v>NO</v>
      </c>
      <c r="K34" s="79" t="str">
        <f>IF((H6^2-4*H5*H7)&lt;0,I38," - ")</f>
        <v xml:space="preserve"> - </v>
      </c>
      <c r="L34" s="79"/>
      <c r="M34" s="79"/>
      <c r="N34" s="53"/>
      <c r="O34" s="78" t="str">
        <f>IF((H6^2-4*H5*H7)&lt;0,I41," - ")</f>
        <v xml:space="preserve"> - </v>
      </c>
      <c r="P34" s="78"/>
      <c r="Q34" s="78"/>
      <c r="R34" s="61"/>
      <c r="T34" s="53"/>
      <c r="U34" s="53"/>
      <c r="V34" s="53"/>
    </row>
    <row r="35" spans="1:22" s="1" customFormat="1" ht="36.75" customHeight="1" thickBot="1" x14ac:dyDescent="0.35">
      <c r="A35" s="53"/>
      <c r="B35" s="53"/>
      <c r="C35" s="53"/>
      <c r="D35" s="58"/>
      <c r="E35" s="59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62"/>
      <c r="R35" s="63"/>
      <c r="S35" s="57"/>
      <c r="T35" s="53"/>
      <c r="U35" s="53"/>
      <c r="V35" s="53"/>
    </row>
    <row r="36" spans="1:22" s="1" customFormat="1" ht="36.75" customHeight="1" thickTop="1" x14ac:dyDescent="0.3">
      <c r="A36" s="53"/>
      <c r="B36" s="53"/>
      <c r="C36" s="53"/>
      <c r="D36" s="53"/>
      <c r="E36" s="53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6"/>
      <c r="R36" s="56"/>
      <c r="S36" s="56"/>
      <c r="T36" s="53"/>
      <c r="U36" s="53"/>
      <c r="V36" s="53"/>
    </row>
    <row r="37" spans="1:22" s="1" customFormat="1" ht="16.5" x14ac:dyDescent="0.3">
      <c r="A37" s="53"/>
      <c r="B37" s="53"/>
      <c r="C37" s="53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</row>
    <row r="38" spans="1:22" s="1" customFormat="1" ht="16.5" x14ac:dyDescent="0.3">
      <c r="A38" s="53"/>
      <c r="B38" s="53"/>
      <c r="C38" s="53"/>
      <c r="D38" s="53"/>
      <c r="E38" s="53"/>
      <c r="F38" s="53"/>
      <c r="G38" s="53"/>
      <c r="H38" s="8"/>
      <c r="I38" s="55" t="str">
        <f>COMPLEX((-H6/(2*H5)), ((SQRT(ABS(H6^2-(4*H5*H7)))/(2*H5))),"i" )</f>
        <v>-0,9+1,18743420870379i</v>
      </c>
      <c r="J38" s="8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</row>
    <row r="39" spans="1:22" s="1" customFormat="1" ht="16.5" x14ac:dyDescent="0.3">
      <c r="A39" s="53"/>
      <c r="B39" s="53"/>
      <c r="C39" s="53"/>
      <c r="D39" s="53"/>
      <c r="E39" s="53"/>
      <c r="F39" s="53"/>
      <c r="G39" s="53"/>
      <c r="H39" s="8"/>
      <c r="I39" s="85"/>
      <c r="J39" s="8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</row>
    <row r="40" spans="1:22" s="1" customFormat="1" ht="16.5" x14ac:dyDescent="0.3">
      <c r="A40" s="53"/>
      <c r="B40" s="53"/>
      <c r="C40" s="53"/>
      <c r="D40" s="53"/>
      <c r="E40" s="53"/>
      <c r="F40" s="53"/>
      <c r="G40" s="53"/>
      <c r="H40" s="8"/>
      <c r="I40" s="85"/>
      <c r="J40" s="8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</row>
    <row r="41" spans="1:22" s="1" customFormat="1" ht="16.5" x14ac:dyDescent="0.3">
      <c r="A41" s="53"/>
      <c r="B41" s="53"/>
      <c r="C41" s="53"/>
      <c r="D41" s="53"/>
      <c r="E41" s="53"/>
      <c r="F41" s="53"/>
      <c r="G41" s="53"/>
      <c r="H41" s="8"/>
      <c r="I41" s="55" t="str">
        <f>COMPLEX((-H6/(2*H5)), (-(SQRT(ABS(H6^2-(4*H5*H7)))/(2*H5))),"i" )</f>
        <v>-0,9-1,18743420870379i</v>
      </c>
      <c r="J41" s="8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</row>
    <row r="42" spans="1:22" s="1" customFormat="1" ht="16.5" x14ac:dyDescent="0.3">
      <c r="A42" s="53"/>
      <c r="B42" s="53"/>
      <c r="C42" s="53"/>
      <c r="D42" s="53"/>
      <c r="E42" s="53"/>
      <c r="F42" s="53"/>
      <c r="G42" s="53"/>
      <c r="H42" s="8"/>
      <c r="I42" s="85"/>
      <c r="J42" s="8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</row>
    <row r="43" spans="1:22" s="1" customFormat="1" ht="16.5" x14ac:dyDescent="0.3">
      <c r="H43" s="2"/>
      <c r="I43" s="6">
        <f>(-H6+SQRT((H6^2)-(4*H5*H7)))/(2*H5)</f>
        <v>0.28743420870379166</v>
      </c>
      <c r="J43" s="2"/>
    </row>
    <row r="44" spans="1:22" s="1" customFormat="1" ht="16.5" x14ac:dyDescent="0.3">
      <c r="H44" s="2"/>
      <c r="I44" s="6"/>
      <c r="J44" s="2"/>
    </row>
    <row r="45" spans="1:22" s="1" customFormat="1" ht="16.5" x14ac:dyDescent="0.3">
      <c r="H45" s="2"/>
      <c r="I45" s="6">
        <f>(-H6-SQRT((H6^2)-(4*H5*H7)))/(2*H5)</f>
        <v>-2.0874342087037916</v>
      </c>
      <c r="J45" s="2"/>
    </row>
    <row r="46" spans="1:22" s="1" customFormat="1" ht="16.5" x14ac:dyDescent="0.3">
      <c r="H46" s="2"/>
      <c r="I46" s="6"/>
      <c r="J46" s="2"/>
    </row>
    <row r="47" spans="1:22" s="1" customFormat="1" ht="16.5" x14ac:dyDescent="0.3">
      <c r="H47" s="2"/>
      <c r="I47" s="6"/>
      <c r="J47" s="2"/>
    </row>
    <row r="48" spans="1:22" s="1" customFormat="1" ht="16.5" x14ac:dyDescent="0.3">
      <c r="H48" s="2"/>
      <c r="I48" s="2"/>
      <c r="J48" s="2"/>
    </row>
    <row r="49" s="1" customFormat="1" ht="16.5" x14ac:dyDescent="0.3"/>
    <row r="50" s="1" customFormat="1" ht="16.5" x14ac:dyDescent="0.3"/>
    <row r="51" s="1" customFormat="1" ht="16.5" x14ac:dyDescent="0.3"/>
    <row r="52" s="1" customFormat="1" ht="16.5" x14ac:dyDescent="0.3"/>
    <row r="53" s="1" customFormat="1" ht="16.5" x14ac:dyDescent="0.3"/>
    <row r="54" s="1" customFormat="1" ht="16.5" x14ac:dyDescent="0.3"/>
    <row r="55" s="1" customFormat="1" ht="16.5" x14ac:dyDescent="0.3"/>
    <row r="56" s="1" customFormat="1" ht="16.5" x14ac:dyDescent="0.3"/>
    <row r="57" s="1" customFormat="1" ht="16.5" x14ac:dyDescent="0.3"/>
    <row r="58" s="1" customFormat="1" ht="16.5" x14ac:dyDescent="0.3"/>
    <row r="59" s="1" customFormat="1" ht="16.5" x14ac:dyDescent="0.3"/>
    <row r="60" s="1" customFormat="1" ht="16.5" x14ac:dyDescent="0.3"/>
    <row r="61" s="1" customFormat="1" ht="16.5" x14ac:dyDescent="0.3"/>
    <row r="62" s="1" customFormat="1" ht="16.5" x14ac:dyDescent="0.3"/>
    <row r="63" s="1" customFormat="1" ht="16.5" x14ac:dyDescent="0.3"/>
    <row r="64" s="1" customFormat="1" ht="16.5" x14ac:dyDescent="0.3"/>
    <row r="65" s="1" customFormat="1" ht="16.5" x14ac:dyDescent="0.3"/>
    <row r="66" s="1" customFormat="1" ht="16.5" x14ac:dyDescent="0.3"/>
    <row r="67" s="1" customFormat="1" ht="16.5" x14ac:dyDescent="0.3"/>
    <row r="68" s="1" customFormat="1" ht="16.5" x14ac:dyDescent="0.3"/>
    <row r="69" s="1" customFormat="1" ht="16.5" x14ac:dyDescent="0.3"/>
    <row r="70" s="1" customFormat="1" ht="16.5" x14ac:dyDescent="0.3"/>
    <row r="71" s="1" customFormat="1" ht="16.5" x14ac:dyDescent="0.3"/>
    <row r="72" s="1" customFormat="1" ht="16.5" x14ac:dyDescent="0.3"/>
    <row r="73" s="1" customFormat="1" ht="16.5" x14ac:dyDescent="0.3"/>
    <row r="74" s="1" customFormat="1" ht="16.5" x14ac:dyDescent="0.3"/>
    <row r="75" s="1" customFormat="1" ht="16.5" x14ac:dyDescent="0.3"/>
    <row r="76" s="1" customFormat="1" ht="16.5" x14ac:dyDescent="0.3"/>
    <row r="77" s="1" customFormat="1" ht="16.5" x14ac:dyDescent="0.3"/>
    <row r="78" s="1" customFormat="1" ht="16.5" x14ac:dyDescent="0.3"/>
    <row r="79" s="1" customFormat="1" ht="16.5" x14ac:dyDescent="0.3"/>
    <row r="80" s="1" customFormat="1" ht="16.5" x14ac:dyDescent="0.3"/>
    <row r="81" s="1" customFormat="1" ht="16.5" x14ac:dyDescent="0.3"/>
    <row r="82" s="1" customFormat="1" ht="16.5" x14ac:dyDescent="0.3"/>
    <row r="83" s="1" customFormat="1" ht="16.5" x14ac:dyDescent="0.3"/>
    <row r="84" s="1" customFormat="1" ht="16.5" x14ac:dyDescent="0.3"/>
    <row r="85" s="1" customFormat="1" ht="16.5" x14ac:dyDescent="0.3"/>
    <row r="86" s="1" customFormat="1" ht="16.5" x14ac:dyDescent="0.3"/>
    <row r="87" s="1" customFormat="1" ht="16.5" x14ac:dyDescent="0.3"/>
    <row r="88" s="1" customFormat="1" ht="16.5" x14ac:dyDescent="0.3"/>
    <row r="89" s="1" customFormat="1" ht="16.5" x14ac:dyDescent="0.3"/>
    <row r="90" s="1" customFormat="1" ht="16.5" x14ac:dyDescent="0.3"/>
    <row r="91" s="1" customFormat="1" ht="16.5" x14ac:dyDescent="0.3"/>
    <row r="92" s="1" customFormat="1" ht="16.5" x14ac:dyDescent="0.3"/>
    <row r="93" s="1" customFormat="1" ht="16.5" x14ac:dyDescent="0.3"/>
    <row r="94" s="1" customFormat="1" ht="16.5" x14ac:dyDescent="0.3"/>
    <row r="95" s="1" customFormat="1" ht="16.5" x14ac:dyDescent="0.3"/>
    <row r="96" s="1" customFormat="1" ht="16.5" x14ac:dyDescent="0.3"/>
    <row r="97" s="1" customFormat="1" ht="16.5" x14ac:dyDescent="0.3"/>
    <row r="98" s="1" customFormat="1" ht="16.5" x14ac:dyDescent="0.3"/>
    <row r="99" s="1" customFormat="1" ht="16.5" x14ac:dyDescent="0.3"/>
    <row r="100" s="1" customFormat="1" ht="16.5" x14ac:dyDescent="0.3"/>
    <row r="101" s="1" customFormat="1" ht="16.5" x14ac:dyDescent="0.3"/>
    <row r="102" s="1" customFormat="1" ht="16.5" x14ac:dyDescent="0.3"/>
    <row r="103" s="1" customFormat="1" ht="16.5" x14ac:dyDescent="0.3"/>
    <row r="104" s="1" customFormat="1" ht="16.5" x14ac:dyDescent="0.3"/>
    <row r="105" s="1" customFormat="1" ht="16.5" x14ac:dyDescent="0.3"/>
    <row r="106" s="1" customFormat="1" ht="16.5" x14ac:dyDescent="0.3"/>
    <row r="107" s="1" customFormat="1" ht="16.5" x14ac:dyDescent="0.3"/>
    <row r="108" s="1" customFormat="1" ht="16.5" x14ac:dyDescent="0.3"/>
    <row r="109" s="1" customFormat="1" ht="16.5" x14ac:dyDescent="0.3"/>
    <row r="110" s="1" customFormat="1" ht="16.5" x14ac:dyDescent="0.3"/>
    <row r="111" s="1" customFormat="1" ht="16.5" x14ac:dyDescent="0.3"/>
    <row r="112" s="1" customFormat="1" ht="16.5" x14ac:dyDescent="0.3"/>
    <row r="113" s="1" customFormat="1" ht="16.5" x14ac:dyDescent="0.3"/>
    <row r="114" s="1" customFormat="1" ht="16.5" x14ac:dyDescent="0.3"/>
    <row r="115" s="1" customFormat="1" ht="16.5" x14ac:dyDescent="0.3"/>
    <row r="116" s="1" customFormat="1" ht="16.5" x14ac:dyDescent="0.3"/>
    <row r="117" s="1" customFormat="1" ht="16.5" x14ac:dyDescent="0.3"/>
    <row r="118" s="1" customFormat="1" ht="16.5" x14ac:dyDescent="0.3"/>
    <row r="119" s="1" customFormat="1" ht="16.5" x14ac:dyDescent="0.3"/>
    <row r="120" s="1" customFormat="1" ht="16.5" x14ac:dyDescent="0.3"/>
    <row r="121" s="1" customFormat="1" ht="16.5" x14ac:dyDescent="0.3"/>
    <row r="122" s="1" customFormat="1" ht="16.5" x14ac:dyDescent="0.3"/>
    <row r="123" s="1" customFormat="1" ht="16.5" x14ac:dyDescent="0.3"/>
    <row r="124" s="1" customFormat="1" ht="16.5" x14ac:dyDescent="0.3"/>
    <row r="125" s="1" customFormat="1" ht="16.5" x14ac:dyDescent="0.3"/>
    <row r="126" s="1" customFormat="1" ht="16.5" x14ac:dyDescent="0.3"/>
    <row r="127" s="1" customFormat="1" ht="16.5" x14ac:dyDescent="0.3"/>
    <row r="128" s="1" customFormat="1" ht="16.5" x14ac:dyDescent="0.3"/>
    <row r="129" s="1" customFormat="1" ht="16.5" x14ac:dyDescent="0.3"/>
    <row r="130" s="1" customFormat="1" ht="16.5" x14ac:dyDescent="0.3"/>
    <row r="131" s="1" customFormat="1" ht="16.5" x14ac:dyDescent="0.3"/>
    <row r="132" s="1" customFormat="1" ht="16.5" x14ac:dyDescent="0.3"/>
    <row r="133" s="1" customFormat="1" ht="16.5" x14ac:dyDescent="0.3"/>
    <row r="134" s="1" customFormat="1" ht="16.5" x14ac:dyDescent="0.3"/>
    <row r="135" s="1" customFormat="1" ht="16.5" x14ac:dyDescent="0.3"/>
    <row r="136" s="1" customFormat="1" ht="16.5" x14ac:dyDescent="0.3"/>
    <row r="137" s="1" customFormat="1" ht="16.5" x14ac:dyDescent="0.3"/>
    <row r="138" s="1" customFormat="1" ht="16.5" x14ac:dyDescent="0.3"/>
    <row r="139" s="1" customFormat="1" ht="16.5" x14ac:dyDescent="0.3"/>
    <row r="140" s="1" customFormat="1" ht="16.5" x14ac:dyDescent="0.3"/>
    <row r="141" s="1" customFormat="1" ht="16.5" x14ac:dyDescent="0.3"/>
    <row r="142" s="1" customFormat="1" ht="16.5" x14ac:dyDescent="0.3"/>
    <row r="143" s="1" customFormat="1" ht="16.5" x14ac:dyDescent="0.3"/>
    <row r="144" s="1" customFormat="1" ht="16.5" x14ac:dyDescent="0.3"/>
    <row r="145" s="1" customFormat="1" ht="16.5" x14ac:dyDescent="0.3"/>
    <row r="146" s="1" customFormat="1" ht="16.5" x14ac:dyDescent="0.3"/>
  </sheetData>
  <mergeCells count="13">
    <mergeCell ref="E34:G34"/>
    <mergeCell ref="K32:M32"/>
    <mergeCell ref="O32:Q32"/>
    <mergeCell ref="K34:M34"/>
    <mergeCell ref="O34:Q34"/>
    <mergeCell ref="I2:N2"/>
    <mergeCell ref="J3:M3"/>
    <mergeCell ref="D29:R29"/>
    <mergeCell ref="E31:Q31"/>
    <mergeCell ref="E32:G32"/>
    <mergeCell ref="M5:P5"/>
    <mergeCell ref="F11:P11"/>
    <mergeCell ref="M7:P7"/>
  </mergeCells>
  <pageMargins left="0.7" right="0.7" top="0.75" bottom="0.75" header="0.3" footer="0.3"/>
  <pageSetup paperSize="9" orientation="portrait" verticalDpi="0" r:id="rId1"/>
  <ignoredErrors>
    <ignoredError sqref="I43 I45" evalError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Alumno13</dc:creator>
  <cp:lastModifiedBy>Alumno13</cp:lastModifiedBy>
  <dcterms:created xsi:type="dcterms:W3CDTF">2019-03-26T10:59:53Z</dcterms:created>
  <dcterms:modified xsi:type="dcterms:W3CDTF">2019-04-02T09:42:11Z</dcterms:modified>
</cp:coreProperties>
</file>