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/>
  </bookViews>
  <sheets>
    <sheet name="regresión" sheetId="1" r:id="rId1"/>
    <sheet name="Hoja1" sheetId="3" r:id="rId2"/>
  </sheets>
  <definedNames>
    <definedName name="TIROS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M15" i="1"/>
  <c r="M11" i="1"/>
  <c r="M10" i="1"/>
  <c r="N6" i="1"/>
  <c r="N5" i="1"/>
  <c r="N4" i="1"/>
  <c r="N7" i="1"/>
  <c r="M19" i="1" l="1"/>
  <c r="N9" i="1"/>
  <c r="N8" i="1"/>
</calcChain>
</file>

<file path=xl/sharedStrings.xml><?xml version="1.0" encoding="utf-8"?>
<sst xmlns="http://schemas.openxmlformats.org/spreadsheetml/2006/main" count="19" uniqueCount="17">
  <si>
    <t xml:space="preserve">Altura </t>
  </si>
  <si>
    <t>Peso</t>
  </si>
  <si>
    <t>DITRIBUCIONES DIMENSIONALES</t>
  </si>
  <si>
    <t>Media</t>
  </si>
  <si>
    <t>Variable X</t>
  </si>
  <si>
    <t>Desv.típica</t>
  </si>
  <si>
    <t>Varianza</t>
  </si>
  <si>
    <t>Variable Y</t>
  </si>
  <si>
    <t>Desv. Típica</t>
  </si>
  <si>
    <t>Indice de correlacion</t>
  </si>
  <si>
    <t>RECTA DE REGRESIÓN:</t>
  </si>
  <si>
    <t>Pendiente</t>
  </si>
  <si>
    <t>Ordenada en el origen</t>
  </si>
  <si>
    <t>Altura</t>
  </si>
  <si>
    <t xml:space="preserve">Covarianza </t>
  </si>
  <si>
    <t>Peso esperado</t>
  </si>
  <si>
    <t>diaz tu madre es una gorda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</si>
</sst>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2" fillId="0" borderId="0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/>
    <xf numFmtId="2" fontId="0" fillId="4" borderId="1" xfId="0" applyNumberFormat="1" applyFill="1" applyBorder="1"/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895036350541E-2"/>
          <c:y val="5.2209404057051011E-2"/>
          <c:w val="0.65606206303858039"/>
          <c:h val="0.8131567275020854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FFFF00"/>
              </a:solidFill>
            </c:spPr>
          </c:marker>
          <c:trendline>
            <c:spPr>
              <a:ln w="28575" cap="flat" cmpd="sng" algn="ctr">
                <a:solidFill>
                  <a:schemeClr val="accent1"/>
                </a:solidFill>
                <a:prstDash val="solid"/>
              </a:ln>
              <a:effectLst>
                <a:outerShdw blurRad="40000" dist="23000" dir="5400000" rotWithShape="0">
                  <a:srgbClr val="000000">
                    <a:alpha val="51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32186913803916101"/>
                  <c:y val="2.530997578791023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118,22x - 132,77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regresión!$B$3:$B$22</c:f>
              <c:numCache>
                <c:formatCode>General</c:formatCode>
                <c:ptCount val="20"/>
                <c:pt idx="0">
                  <c:v>1.75</c:v>
                </c:pt>
                <c:pt idx="1">
                  <c:v>1.68</c:v>
                </c:pt>
                <c:pt idx="2">
                  <c:v>1.8</c:v>
                </c:pt>
                <c:pt idx="3">
                  <c:v>1.64</c:v>
                </c:pt>
                <c:pt idx="4">
                  <c:v>1.81</c:v>
                </c:pt>
                <c:pt idx="5">
                  <c:v>1.72</c:v>
                </c:pt>
                <c:pt idx="6">
                  <c:v>1.68</c:v>
                </c:pt>
                <c:pt idx="7">
                  <c:v>1.83</c:v>
                </c:pt>
                <c:pt idx="8">
                  <c:v>1.74</c:v>
                </c:pt>
                <c:pt idx="9">
                  <c:v>1.69</c:v>
                </c:pt>
                <c:pt idx="10">
                  <c:v>1.79</c:v>
                </c:pt>
                <c:pt idx="11">
                  <c:v>1.79</c:v>
                </c:pt>
                <c:pt idx="12">
                  <c:v>1.8</c:v>
                </c:pt>
                <c:pt idx="13">
                  <c:v>1.81</c:v>
                </c:pt>
                <c:pt idx="14">
                  <c:v>1.74</c:v>
                </c:pt>
                <c:pt idx="15">
                  <c:v>1.72</c:v>
                </c:pt>
                <c:pt idx="16">
                  <c:v>1.76</c:v>
                </c:pt>
                <c:pt idx="17">
                  <c:v>1.61</c:v>
                </c:pt>
                <c:pt idx="18">
                  <c:v>1.87</c:v>
                </c:pt>
                <c:pt idx="19">
                  <c:v>1.76</c:v>
                </c:pt>
              </c:numCache>
            </c:numRef>
          </c:xVal>
          <c:yVal>
            <c:numRef>
              <c:f>regresión!$C$3:$C$22</c:f>
              <c:numCache>
                <c:formatCode>General</c:formatCode>
                <c:ptCount val="20"/>
                <c:pt idx="0">
                  <c:v>78</c:v>
                </c:pt>
                <c:pt idx="1">
                  <c:v>63</c:v>
                </c:pt>
                <c:pt idx="2">
                  <c:v>81</c:v>
                </c:pt>
                <c:pt idx="3">
                  <c:v>66</c:v>
                </c:pt>
                <c:pt idx="4">
                  <c:v>79</c:v>
                </c:pt>
                <c:pt idx="5">
                  <c:v>70</c:v>
                </c:pt>
                <c:pt idx="6">
                  <c:v>63</c:v>
                </c:pt>
                <c:pt idx="7">
                  <c:v>81</c:v>
                </c:pt>
                <c:pt idx="8">
                  <c:v>72</c:v>
                </c:pt>
                <c:pt idx="9">
                  <c:v>65</c:v>
                </c:pt>
                <c:pt idx="10">
                  <c:v>79</c:v>
                </c:pt>
                <c:pt idx="11">
                  <c:v>81</c:v>
                </c:pt>
                <c:pt idx="12">
                  <c:v>82</c:v>
                </c:pt>
                <c:pt idx="13">
                  <c:v>79</c:v>
                </c:pt>
                <c:pt idx="14">
                  <c:v>72</c:v>
                </c:pt>
                <c:pt idx="15">
                  <c:v>70</c:v>
                </c:pt>
                <c:pt idx="16">
                  <c:v>78</c:v>
                </c:pt>
                <c:pt idx="17">
                  <c:v>57</c:v>
                </c:pt>
                <c:pt idx="18">
                  <c:v>89</c:v>
                </c:pt>
                <c:pt idx="19">
                  <c:v>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3D-49FE-9D14-B541A97D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5712"/>
        <c:axId val="171192704"/>
      </c:scatterChart>
      <c:valAx>
        <c:axId val="475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192704"/>
        <c:crosses val="autoZero"/>
        <c:crossBetween val="midCat"/>
      </c:valAx>
      <c:valAx>
        <c:axId val="17119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5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200026</xdr:colOff>
      <xdr:row>2</xdr:row>
      <xdr:rowOff>28575</xdr:rowOff>
    </xdr:from>
    <xdr:to>
      <xdr:col>9</xdr:col>
      <xdr:colOff>428626</xdr:colOff>
      <xdr:row>15</xdr:row>
      <xdr:rowOff>9525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N18" sqref="N18"/>
    </sheetView>
  </sheetViews>
  <sheetFormatPr baseColWidth="10" defaultColWidth="11.42578125" defaultRowHeight="15" x14ac:dyDescent="0.25"/>
  <cols>
    <col min="1" max="1" width="6.85546875" bestFit="1" customWidth="1"/>
    <col min="2" max="2" width="6.42578125" customWidth="1"/>
    <col min="3" max="3" width="6.28515625" customWidth="1"/>
    <col min="5" max="5" width="20.85546875" bestFit="1" customWidth="1"/>
    <col min="6" max="6" width="14" bestFit="1" customWidth="1"/>
    <col min="7" max="7" width="14.28515625" customWidth="1"/>
    <col min="9" max="9" width="12.5703125" bestFit="1" customWidth="1"/>
    <col min="12" max="12" width="20.85546875" bestFit="1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B2" s="5" t="s">
        <v>0</v>
      </c>
      <c r="C2" s="5" t="s">
        <v>1</v>
      </c>
      <c r="D2" s="1"/>
      <c r="H2" s="2"/>
      <c r="I2" s="2"/>
      <c r="J2" s="1"/>
      <c r="K2" s="1"/>
      <c r="L2" s="1"/>
      <c r="M2" s="1"/>
      <c r="N2" s="1"/>
      <c r="O2" s="1"/>
    </row>
    <row r="3" spans="1:15" x14ac:dyDescent="0.25">
      <c r="B3" s="3">
        <v>1.75</v>
      </c>
      <c r="C3" s="3">
        <v>78</v>
      </c>
      <c r="D3" s="1"/>
      <c r="H3" s="1"/>
      <c r="I3" s="1"/>
      <c r="J3" s="1"/>
      <c r="K3" s="1"/>
      <c r="L3" s="15" t="s">
        <v>2</v>
      </c>
      <c r="M3" s="15"/>
      <c r="N3" s="15"/>
      <c r="O3" s="1"/>
    </row>
    <row r="4" spans="1:15" x14ac:dyDescent="0.25">
      <c r="B4" s="3">
        <v>1.68</v>
      </c>
      <c r="C4" s="3">
        <v>63</v>
      </c>
      <c r="D4" s="1"/>
      <c r="H4" s="1"/>
      <c r="I4" s="1"/>
      <c r="J4" s="1"/>
      <c r="K4" s="1"/>
      <c r="L4" s="6" t="s">
        <v>4</v>
      </c>
      <c r="M4" s="7" t="s">
        <v>3</v>
      </c>
      <c r="N4" s="8">
        <f>AVERAGE(B3:B22)</f>
        <v>1.7494999999999998</v>
      </c>
      <c r="O4" s="1"/>
    </row>
    <row r="5" spans="1:15" x14ac:dyDescent="0.25">
      <c r="B5" s="3">
        <v>1.8</v>
      </c>
      <c r="C5" s="3">
        <v>81</v>
      </c>
      <c r="D5" s="1"/>
      <c r="H5" s="1"/>
      <c r="I5" s="1"/>
      <c r="J5" s="1"/>
      <c r="K5" s="1"/>
      <c r="L5" s="9"/>
      <c r="M5" s="7" t="s">
        <v>5</v>
      </c>
      <c r="N5" s="8">
        <f>STDEVP(B3:B22)</f>
        <v>6.4612305329557806E-2</v>
      </c>
      <c r="O5" s="1"/>
    </row>
    <row r="6" spans="1:15" x14ac:dyDescent="0.25">
      <c r="B6" s="3">
        <v>1.64</v>
      </c>
      <c r="C6" s="3">
        <v>66</v>
      </c>
      <c r="D6" s="1"/>
      <c r="H6" s="1"/>
      <c r="I6" s="1"/>
      <c r="J6" s="1"/>
      <c r="K6" s="1"/>
      <c r="L6" s="10"/>
      <c r="M6" s="7" t="s">
        <v>6</v>
      </c>
      <c r="N6" s="11">
        <f>VARP(B3:B22)</f>
        <v>4.1747500000000048E-3</v>
      </c>
      <c r="O6" s="1"/>
    </row>
    <row r="7" spans="1:15" x14ac:dyDescent="0.25">
      <c r="B7" s="3">
        <v>1.81</v>
      </c>
      <c r="C7" s="3">
        <v>79</v>
      </c>
      <c r="D7" s="1"/>
      <c r="H7" s="1"/>
      <c r="I7" s="1"/>
      <c r="J7" s="1"/>
      <c r="K7" s="1"/>
      <c r="L7" s="6" t="s">
        <v>7</v>
      </c>
      <c r="M7" s="7" t="s">
        <v>3</v>
      </c>
      <c r="N7" s="8">
        <f>AVERAGE(C3:C22)</f>
        <v>74.05</v>
      </c>
      <c r="O7" s="1"/>
    </row>
    <row r="8" spans="1:15" x14ac:dyDescent="0.25">
      <c r="B8" s="3">
        <v>1.72</v>
      </c>
      <c r="C8" s="3">
        <v>70</v>
      </c>
      <c r="D8" s="1"/>
      <c r="H8" s="1"/>
      <c r="I8" s="1"/>
      <c r="J8" s="1"/>
      <c r="K8" s="1"/>
      <c r="L8" s="9"/>
      <c r="M8" s="7" t="s">
        <v>8</v>
      </c>
      <c r="N8" s="8">
        <f>STDEVP(C3:C22)</f>
        <v>7.9465401276278724</v>
      </c>
      <c r="O8" s="1"/>
    </row>
    <row r="9" spans="1:15" x14ac:dyDescent="0.25">
      <c r="B9" s="3">
        <v>1.68</v>
      </c>
      <c r="C9" s="3">
        <v>63</v>
      </c>
      <c r="D9" s="1"/>
      <c r="H9" s="1"/>
      <c r="I9" s="1"/>
      <c r="J9" s="1"/>
      <c r="K9" s="1"/>
      <c r="L9" s="10"/>
      <c r="M9" s="7" t="s">
        <v>6</v>
      </c>
      <c r="N9" s="8">
        <f>VARP(C3:C22)</f>
        <v>63.147500000000001</v>
      </c>
      <c r="O9" s="1"/>
    </row>
    <row r="10" spans="1:15" x14ac:dyDescent="0.25">
      <c r="B10" s="3">
        <v>1.83</v>
      </c>
      <c r="C10" s="3">
        <v>81</v>
      </c>
      <c r="D10" s="1"/>
      <c r="H10" s="1"/>
      <c r="I10" s="1"/>
      <c r="J10" s="1"/>
      <c r="K10" s="1"/>
      <c r="L10" s="7" t="s">
        <v>14</v>
      </c>
      <c r="M10" s="12">
        <f>COVAR(B3:B22,C3:C22)</f>
        <v>0.49352500000000032</v>
      </c>
      <c r="N10" s="12"/>
      <c r="O10" s="1"/>
    </row>
    <row r="11" spans="1:15" x14ac:dyDescent="0.25">
      <c r="B11" s="3">
        <v>1.74</v>
      </c>
      <c r="C11" s="3">
        <v>72</v>
      </c>
      <c r="D11" s="1"/>
      <c r="E11" s="1"/>
      <c r="F11" s="1"/>
      <c r="G11" s="1"/>
      <c r="H11" s="1"/>
      <c r="I11" s="1"/>
      <c r="J11" s="1"/>
      <c r="K11" s="1"/>
      <c r="L11" s="7" t="s">
        <v>9</v>
      </c>
      <c r="M11" s="12">
        <f>CORREL(B3:B22,C3:C22)</f>
        <v>0.96120459818012915</v>
      </c>
      <c r="N11" s="12"/>
      <c r="O11" s="1"/>
    </row>
    <row r="12" spans="1:15" x14ac:dyDescent="0.25">
      <c r="B12" s="3">
        <v>1.69</v>
      </c>
      <c r="C12" s="3">
        <v>65</v>
      </c>
      <c r="D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B13" s="3">
        <v>1.79</v>
      </c>
      <c r="C13" s="3">
        <v>79</v>
      </c>
      <c r="D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B14" s="4">
        <v>1.79</v>
      </c>
      <c r="C14" s="4">
        <v>81</v>
      </c>
      <c r="D14" s="1"/>
      <c r="H14" s="1"/>
      <c r="I14" s="1"/>
      <c r="J14" s="1"/>
      <c r="K14" s="1"/>
      <c r="L14" s="16" t="s">
        <v>10</v>
      </c>
      <c r="M14" s="16"/>
      <c r="N14" s="16"/>
      <c r="O14" s="1"/>
    </row>
    <row r="15" spans="1:15" x14ac:dyDescent="0.25">
      <c r="B15" s="4">
        <v>1.8</v>
      </c>
      <c r="C15" s="4">
        <v>82</v>
      </c>
      <c r="D15" s="1"/>
      <c r="H15" s="1"/>
      <c r="I15" s="1"/>
      <c r="J15" s="1"/>
      <c r="K15" s="1"/>
      <c r="L15" s="7" t="s">
        <v>11</v>
      </c>
      <c r="M15" s="13">
        <f>M10/N6</f>
        <v>118.21665968022032</v>
      </c>
      <c r="N15" s="14"/>
      <c r="O15" s="1"/>
    </row>
    <row r="16" spans="1:15" x14ac:dyDescent="0.25">
      <c r="B16" s="4">
        <v>1.81</v>
      </c>
      <c r="C16" s="4">
        <v>79</v>
      </c>
      <c r="D16" s="1"/>
      <c r="H16" s="1"/>
      <c r="I16" s="1"/>
      <c r="J16" s="1"/>
      <c r="K16" s="1"/>
      <c r="L16" s="7" t="s">
        <v>12</v>
      </c>
      <c r="M16" s="13">
        <f>N7-(M15*N4)</f>
        <v>-132.77004611054542</v>
      </c>
      <c r="N16" s="14"/>
      <c r="O16" s="1"/>
    </row>
    <row r="17" spans="1:15" x14ac:dyDescent="0.25">
      <c r="B17" s="4">
        <v>1.74</v>
      </c>
      <c r="C17" s="4">
        <v>72</v>
      </c>
      <c r="D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B18" s="4">
        <v>1.72</v>
      </c>
      <c r="C18" s="4">
        <v>70</v>
      </c>
      <c r="D18" s="1"/>
      <c r="H18" s="1"/>
      <c r="I18" s="1"/>
      <c r="J18" s="1"/>
      <c r="K18" s="1"/>
      <c r="L18" s="17" t="s">
        <v>13</v>
      </c>
      <c r="M18" s="7">
        <v>1.78</v>
      </c>
      <c r="N18" s="1"/>
      <c r="O18" s="1"/>
    </row>
    <row r="19" spans="1:15" x14ac:dyDescent="0.25">
      <c r="B19" s="4">
        <v>1.76</v>
      </c>
      <c r="C19" s="4">
        <v>78</v>
      </c>
      <c r="D19" s="1"/>
      <c r="E19" s="1"/>
      <c r="F19" s="1"/>
      <c r="G19" s="1"/>
      <c r="H19" s="1"/>
      <c r="I19" s="1"/>
      <c r="J19" s="1"/>
      <c r="K19" s="1"/>
      <c r="L19" s="17" t="s">
        <v>15</v>
      </c>
      <c r="M19" s="8">
        <f>M15*M18+M16</f>
        <v>77.65560812024674</v>
      </c>
      <c r="N19" s="1"/>
      <c r="O19" s="1"/>
    </row>
    <row r="20" spans="1:15" x14ac:dyDescent="0.25">
      <c r="B20" s="4">
        <v>1.61</v>
      </c>
      <c r="C20" s="4">
        <v>57</v>
      </c>
      <c r="D20" s="1"/>
      <c r="E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B21" s="4">
        <v>1.87</v>
      </c>
      <c r="C21" s="4">
        <v>89</v>
      </c>
      <c r="D21" s="1"/>
      <c r="E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B22" s="4">
        <v>1.76</v>
      </c>
      <c r="C22" s="4">
        <v>76</v>
      </c>
      <c r="D22" s="1"/>
      <c r="E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D23" s="1"/>
      <c r="E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D24" s="1"/>
      <c r="E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C25" s="1"/>
      <c r="D25" s="1"/>
      <c r="E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/>
      <c r="C26" s="1"/>
      <c r="D26" s="1"/>
      <c r="E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/>
      <c r="C27" s="1"/>
      <c r="D27" s="1"/>
      <c r="E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/>
      <c r="B28" s="1"/>
      <c r="C28" s="1"/>
      <c r="D28" s="1"/>
      <c r="E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1"/>
      <c r="C29" s="1"/>
      <c r="D29" s="1"/>
      <c r="E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1"/>
      <c r="C30" s="1"/>
      <c r="D30" s="1"/>
      <c r="E30" s="1"/>
      <c r="H30" s="1"/>
      <c r="I30" s="1"/>
      <c r="J30" s="1"/>
      <c r="K30" s="1"/>
      <c r="L30" s="1"/>
      <c r="M30" s="1"/>
      <c r="N30" s="1"/>
      <c r="O30" s="1"/>
    </row>
  </sheetData>
  <mergeCells count="8">
    <mergeCell ref="M15:N15"/>
    <mergeCell ref="M16:N16"/>
    <mergeCell ref="L3:N3"/>
    <mergeCell ref="M10:N10"/>
    <mergeCell ref="M11:N11"/>
    <mergeCell ref="L14:N14"/>
    <mergeCell ref="L4:L6"/>
    <mergeCell ref="L7:L9"/>
  </mergeCells>
  <pageMargins left="0.7" right="0.7" top="0.75" bottom="0.75" header="0.3" footer="0.3"/>
  <pageSetup paperSize="9" orientation="portrait" horizontalDpi="4294967292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regresión</vt:lpstr>
      <vt:lpstr>Hoja1</vt:lpstr>
    </vt:vector>
  </TitlesOfParts>
  <Company>Windows uE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Alumno03</cp:lastModifiedBy>
  <cp:revision/>
  <dcterms:created xsi:type="dcterms:W3CDTF">2013-05-09T06:29:33Z</dcterms:created>
  <dcterms:modified xsi:type="dcterms:W3CDTF">2019-05-09T09:51:54Z</dcterms:modified>
</cp:coreProperties>
</file>