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6515" windowHeight="6150"/>
  </bookViews>
  <sheets>
    <sheet name="regresion" sheetId="1" r:id="rId1"/>
  </sheets>
  <calcPr calcId="144525"/>
</workbook>
</file>

<file path=xl/calcChain.xml><?xml version="1.0" encoding="utf-8"?>
<calcChain xmlns="http://schemas.openxmlformats.org/spreadsheetml/2006/main">
  <c r="G15" i="1" l="1"/>
  <c r="G14" i="1"/>
  <c r="H10" i="1"/>
  <c r="H9" i="1"/>
  <c r="H8" i="1"/>
  <c r="H6" i="1"/>
  <c r="H5" i="1"/>
  <c r="H4" i="1"/>
  <c r="G19" i="1" l="1"/>
  <c r="G20" i="1" l="1"/>
  <c r="G24" i="1" s="1"/>
</calcChain>
</file>

<file path=xl/sharedStrings.xml><?xml version="1.0" encoding="utf-8"?>
<sst xmlns="http://schemas.openxmlformats.org/spreadsheetml/2006/main" count="20" uniqueCount="13">
  <si>
    <t>Altura</t>
  </si>
  <si>
    <t>Peso</t>
  </si>
  <si>
    <t>Media</t>
  </si>
  <si>
    <t>Desviacion tipica</t>
  </si>
  <si>
    <t>Varianza</t>
  </si>
  <si>
    <t>Covarianza</t>
  </si>
  <si>
    <t>Índice de Correlacion</t>
  </si>
  <si>
    <t>Recta de Regresion</t>
  </si>
  <si>
    <t>Pendiente</t>
  </si>
  <si>
    <t>Ordenada en el Origen</t>
  </si>
  <si>
    <t>x</t>
  </si>
  <si>
    <t>y</t>
  </si>
  <si>
    <t>No conseguimos hacer la grafica, nos sale esto: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</si>
</sst>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D4F8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12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2" fontId="0" fillId="10" borderId="1" xfId="0" applyNumberFormat="1" applyFill="1" applyBorder="1"/>
    <xf numFmtId="0" fontId="0" fillId="15" borderId="1" xfId="0" applyFill="1" applyBorder="1"/>
    <xf numFmtId="0" fontId="0" fillId="16" borderId="1" xfId="0" applyFill="1" applyBorder="1"/>
    <xf numFmtId="0" fontId="0" fillId="0" borderId="2" xfId="0" applyBorder="1"/>
    <xf numFmtId="0" fontId="0" fillId="0" borderId="3" xfId="0" applyBorder="1"/>
    <xf numFmtId="2" fontId="0" fillId="17" borderId="5" xfId="0" applyNumberFormat="1" applyFill="1" applyBorder="1"/>
    <xf numFmtId="0" fontId="0" fillId="17" borderId="4" xfId="0" applyFill="1" applyBorder="1"/>
    <xf numFmtId="0" fontId="0" fillId="15" borderId="6" xfId="0" applyFill="1" applyBorder="1"/>
    <xf numFmtId="0" fontId="0" fillId="0" borderId="0" xfId="0" applyBorder="1"/>
    <xf numFmtId="2" fontId="0" fillId="2" borderId="1" xfId="0" applyNumberFormat="1" applyFill="1" applyBorder="1"/>
    <xf numFmtId="2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FF00"/>
      <color rgb="FFF8D4F8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regresion!$C$6:$C$26</c:f>
              <c:numCache>
                <c:formatCode>0.00</c:formatCode>
                <c:ptCount val="21"/>
                <c:pt idx="0">
                  <c:v>1.8</c:v>
                </c:pt>
                <c:pt idx="1">
                  <c:v>1.72</c:v>
                </c:pt>
                <c:pt idx="2">
                  <c:v>1.62</c:v>
                </c:pt>
                <c:pt idx="3">
                  <c:v>1.59</c:v>
                </c:pt>
                <c:pt idx="4">
                  <c:v>1.92</c:v>
                </c:pt>
                <c:pt idx="5">
                  <c:v>1.76</c:v>
                </c:pt>
                <c:pt idx="6">
                  <c:v>1.87</c:v>
                </c:pt>
                <c:pt idx="7">
                  <c:v>1.68</c:v>
                </c:pt>
                <c:pt idx="8">
                  <c:v>1.98</c:v>
                </c:pt>
                <c:pt idx="9">
                  <c:v>1.83</c:v>
                </c:pt>
                <c:pt idx="10">
                  <c:v>1.75</c:v>
                </c:pt>
                <c:pt idx="11" formatCode="General">
                  <c:v>1.73</c:v>
                </c:pt>
                <c:pt idx="12">
                  <c:v>1.8233333333333299</c:v>
                </c:pt>
                <c:pt idx="13">
                  <c:v>1.8314102564102599</c:v>
                </c:pt>
                <c:pt idx="14">
                  <c:v>1.8394871794871801</c:v>
                </c:pt>
                <c:pt idx="15">
                  <c:v>1.8475641025641001</c:v>
                </c:pt>
                <c:pt idx="16">
                  <c:v>1.8556410256410301</c:v>
                </c:pt>
                <c:pt idx="17">
                  <c:v>1.86371794871795</c:v>
                </c:pt>
                <c:pt idx="18">
                  <c:v>1.87179487179487</c:v>
                </c:pt>
                <c:pt idx="19">
                  <c:v>1.87987179487179</c:v>
                </c:pt>
                <c:pt idx="20">
                  <c:v>1.88794871794872</c:v>
                </c:pt>
              </c:numCache>
            </c:numRef>
          </c:xVal>
          <c:yVal>
            <c:numRef>
              <c:f>regresion!$D$6:$D$26</c:f>
              <c:numCache>
                <c:formatCode>0.00</c:formatCode>
                <c:ptCount val="21"/>
                <c:pt idx="0">
                  <c:v>83</c:v>
                </c:pt>
                <c:pt idx="1">
                  <c:v>72</c:v>
                </c:pt>
                <c:pt idx="2">
                  <c:v>53</c:v>
                </c:pt>
                <c:pt idx="3">
                  <c:v>62</c:v>
                </c:pt>
                <c:pt idx="4">
                  <c:v>86</c:v>
                </c:pt>
                <c:pt idx="5">
                  <c:v>70</c:v>
                </c:pt>
                <c:pt idx="6">
                  <c:v>88</c:v>
                </c:pt>
                <c:pt idx="7">
                  <c:v>67</c:v>
                </c:pt>
                <c:pt idx="8">
                  <c:v>101</c:v>
                </c:pt>
                <c:pt idx="9">
                  <c:v>69</c:v>
                </c:pt>
                <c:pt idx="10">
                  <c:v>75</c:v>
                </c:pt>
                <c:pt idx="11">
                  <c:v>74</c:v>
                </c:pt>
                <c:pt idx="12">
                  <c:v>79.454545454545496</c:v>
                </c:pt>
                <c:pt idx="13">
                  <c:v>80.139860139860104</c:v>
                </c:pt>
                <c:pt idx="14">
                  <c:v>80.825174825174798</c:v>
                </c:pt>
                <c:pt idx="15">
                  <c:v>81.510489510489506</c:v>
                </c:pt>
                <c:pt idx="16">
                  <c:v>82.1958041958042</c:v>
                </c:pt>
                <c:pt idx="17">
                  <c:v>82.881118881118894</c:v>
                </c:pt>
                <c:pt idx="18">
                  <c:v>83.566433566433503</c:v>
                </c:pt>
                <c:pt idx="19">
                  <c:v>84.251748251748197</c:v>
                </c:pt>
                <c:pt idx="20">
                  <c:v>84.937062937062905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4032"/>
        <c:axId val="86042112"/>
      </c:scatterChart>
      <c:valAx>
        <c:axId val="860440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6042112"/>
        <c:crosses val="autoZero"/>
        <c:crossBetween val="midCat"/>
      </c:valAx>
      <c:valAx>
        <c:axId val="86042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604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13</xdr:row>
      <xdr:rowOff>33337</xdr:rowOff>
    </xdr:from>
    <xdr:to>
      <xdr:col>14</xdr:col>
      <xdr:colOff>171450</xdr:colOff>
      <xdr:row>27</xdr:row>
      <xdr:rowOff>109537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6"/>
  <sheetViews>
    <sheetView tabSelected="1" workbookViewId="0">
      <selection activeCell="M8" sqref="M8"/>
    </sheetView>
  </sheetViews>
  <sheetFormatPr baseColWidth="10" defaultRowHeight="15" x14ac:dyDescent="0.25"/>
  <cols>
    <col min="6" max="6" width="21.28515625" bestFit="1" customWidth="1"/>
    <col min="7" max="7" width="10.7109375" customWidth="1"/>
    <col min="8" max="8" width="17.140625" customWidth="1"/>
    <col min="9" max="9" width="11.85546875" bestFit="1" customWidth="1"/>
    <col min="11" max="11" width="43" bestFit="1" customWidth="1"/>
  </cols>
  <sheetData>
    <row r="3" spans="3:11" x14ac:dyDescent="0.25">
      <c r="F3" t="s">
        <v>10</v>
      </c>
    </row>
    <row r="4" spans="3:11" x14ac:dyDescent="0.25">
      <c r="F4" s="1" t="s">
        <v>0</v>
      </c>
      <c r="G4" s="2" t="s">
        <v>2</v>
      </c>
      <c r="H4" s="12">
        <f>HARMEAN(C6:C26)</f>
        <v>1.8019828756833745</v>
      </c>
    </row>
    <row r="5" spans="3:11" x14ac:dyDescent="0.25">
      <c r="C5" s="5" t="s">
        <v>0</v>
      </c>
      <c r="D5" s="6" t="s">
        <v>1</v>
      </c>
      <c r="G5" s="2" t="s">
        <v>3</v>
      </c>
      <c r="H5" s="12">
        <f>STDEVPA(C6:C26)</f>
        <v>9.5017559538457433E-2</v>
      </c>
    </row>
    <row r="6" spans="3:11" x14ac:dyDescent="0.25">
      <c r="C6" s="21">
        <v>1.8</v>
      </c>
      <c r="D6" s="22">
        <v>83</v>
      </c>
      <c r="G6" s="2" t="s">
        <v>4</v>
      </c>
      <c r="H6" s="12">
        <f>VARPA(C6:C26)</f>
        <v>9.028336620644303E-3</v>
      </c>
    </row>
    <row r="7" spans="3:11" x14ac:dyDescent="0.25">
      <c r="C7" s="21">
        <v>1.72</v>
      </c>
      <c r="D7" s="22">
        <v>72</v>
      </c>
      <c r="F7" t="s">
        <v>11</v>
      </c>
    </row>
    <row r="8" spans="3:11" x14ac:dyDescent="0.25">
      <c r="C8" s="21">
        <v>1.62</v>
      </c>
      <c r="D8" s="22">
        <v>53</v>
      </c>
      <c r="F8" s="4" t="s">
        <v>1</v>
      </c>
      <c r="G8" s="3" t="s">
        <v>2</v>
      </c>
      <c r="H8" s="12">
        <f>HARMEAN(D6:D26)</f>
        <v>76.663968074224471</v>
      </c>
    </row>
    <row r="9" spans="3:11" x14ac:dyDescent="0.25">
      <c r="C9" s="21">
        <v>1.59</v>
      </c>
      <c r="D9" s="22">
        <v>62</v>
      </c>
      <c r="G9" s="3" t="s">
        <v>3</v>
      </c>
      <c r="H9" s="12">
        <f>STDEVPA(D6:D26)</f>
        <v>10.029657091010264</v>
      </c>
    </row>
    <row r="10" spans="3:11" x14ac:dyDescent="0.25">
      <c r="C10" s="21">
        <v>1.92</v>
      </c>
      <c r="D10" s="22">
        <v>86</v>
      </c>
      <c r="G10" s="3" t="s">
        <v>4</v>
      </c>
      <c r="H10" s="12">
        <f>VARP(D6:D26)</f>
        <v>100.59402136325249</v>
      </c>
    </row>
    <row r="11" spans="3:11" x14ac:dyDescent="0.25">
      <c r="C11" s="21">
        <v>1.76</v>
      </c>
      <c r="D11" s="22">
        <v>70</v>
      </c>
      <c r="K11" t="s">
        <v>12</v>
      </c>
    </row>
    <row r="12" spans="3:11" x14ac:dyDescent="0.25">
      <c r="C12" s="21">
        <v>1.87</v>
      </c>
      <c r="D12" s="22">
        <v>88</v>
      </c>
    </row>
    <row r="13" spans="3:11" x14ac:dyDescent="0.25">
      <c r="C13" s="21">
        <v>1.68</v>
      </c>
      <c r="D13" s="22">
        <v>67</v>
      </c>
    </row>
    <row r="14" spans="3:11" x14ac:dyDescent="0.25">
      <c r="C14" s="21">
        <v>1.98</v>
      </c>
      <c r="D14" s="22">
        <v>101</v>
      </c>
      <c r="F14" s="8" t="s">
        <v>5</v>
      </c>
      <c r="G14" s="9">
        <f>_xlfn.COVARIANCE.S(C6:C26,D6:D26)</f>
        <v>0.91802958579881544</v>
      </c>
    </row>
    <row r="15" spans="3:11" x14ac:dyDescent="0.25">
      <c r="C15" s="21">
        <v>1.83</v>
      </c>
      <c r="D15" s="22">
        <v>69</v>
      </c>
      <c r="F15" s="8" t="s">
        <v>6</v>
      </c>
      <c r="G15" s="9">
        <f>CORREL(C6:C26,D6:D26)</f>
        <v>0.91743947333021358</v>
      </c>
    </row>
    <row r="16" spans="3:11" x14ac:dyDescent="0.25">
      <c r="C16" s="21">
        <v>1.75</v>
      </c>
      <c r="D16" s="22">
        <v>75</v>
      </c>
    </row>
    <row r="17" spans="3:9" x14ac:dyDescent="0.25">
      <c r="C17" s="7">
        <v>1.73</v>
      </c>
      <c r="D17" s="22">
        <v>74</v>
      </c>
    </row>
    <row r="18" spans="3:9" x14ac:dyDescent="0.25">
      <c r="C18" s="21">
        <v>1.8233333333333299</v>
      </c>
      <c r="D18" s="22">
        <v>79.454545454545496</v>
      </c>
      <c r="F18" s="10" t="s">
        <v>7</v>
      </c>
    </row>
    <row r="19" spans="3:9" x14ac:dyDescent="0.25">
      <c r="C19" s="21">
        <v>1.8314102564102599</v>
      </c>
      <c r="D19" s="22">
        <v>80.139860139860104</v>
      </c>
      <c r="F19" s="11" t="s">
        <v>8</v>
      </c>
      <c r="G19" s="14">
        <f>G14/H6</f>
        <v>101.68313659236387</v>
      </c>
    </row>
    <row r="20" spans="3:9" x14ac:dyDescent="0.25">
      <c r="C20" s="21">
        <v>1.8394871794871801</v>
      </c>
      <c r="D20" s="22">
        <v>80.825174825174798</v>
      </c>
      <c r="F20" s="11" t="s">
        <v>9</v>
      </c>
      <c r="G20" s="14">
        <f>H8-(G19*H4)</f>
        <v>-106.56730281098874</v>
      </c>
      <c r="I20" s="20"/>
    </row>
    <row r="21" spans="3:9" x14ac:dyDescent="0.25">
      <c r="C21" s="21">
        <v>1.8475641025641001</v>
      </c>
      <c r="D21" s="22">
        <v>81.510489510489506</v>
      </c>
    </row>
    <row r="22" spans="3:9" x14ac:dyDescent="0.25">
      <c r="C22" s="21">
        <v>1.8556410256410301</v>
      </c>
      <c r="D22" s="22">
        <v>82.1958041958042</v>
      </c>
      <c r="F22" s="15"/>
      <c r="G22" s="15"/>
    </row>
    <row r="23" spans="3:9" x14ac:dyDescent="0.25">
      <c r="C23" s="21">
        <v>1.86371794871795</v>
      </c>
      <c r="D23" s="22">
        <v>82.881118881118894</v>
      </c>
      <c r="E23" s="16"/>
      <c r="F23" s="13" t="s">
        <v>0</v>
      </c>
      <c r="G23" s="18">
        <v>1.67</v>
      </c>
    </row>
    <row r="24" spans="3:9" x14ac:dyDescent="0.25">
      <c r="C24" s="21">
        <v>1.87179487179487</v>
      </c>
      <c r="D24" s="22">
        <v>83.566433566433503</v>
      </c>
      <c r="E24" s="16"/>
      <c r="F24" s="19" t="s">
        <v>1</v>
      </c>
      <c r="G24" s="17">
        <f>G19*G23+G20</f>
        <v>63.243535298258905</v>
      </c>
    </row>
    <row r="25" spans="3:9" x14ac:dyDescent="0.25">
      <c r="C25" s="21">
        <v>1.87987179487179</v>
      </c>
      <c r="D25" s="22">
        <v>84.251748251748197</v>
      </c>
      <c r="E25" s="20"/>
    </row>
    <row r="26" spans="3:9" x14ac:dyDescent="0.25">
      <c r="C26" s="21">
        <v>1.88794871794872</v>
      </c>
      <c r="D26" s="22">
        <v>84.937062937062905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2019-05-03T12:03:27Z</dcterms:created>
  <dcterms:modified xsi:type="dcterms:W3CDTF">2019-05-07T10:10:51Z</dcterms:modified>
</cp:coreProperties>
</file>