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UL\"/>
    </mc:Choice>
  </mc:AlternateContent>
  <xr:revisionPtr revIDLastSave="0" documentId="8_{7001585B-B395-4140-8C69-65C2EE65855D}" xr6:coauthVersionLast="41" xr6:coauthVersionMax="41" xr10:uidLastSave="{00000000-0000-0000-0000-000000000000}"/>
  <bookViews>
    <workbookView xWindow="-120" yWindow="-120" windowWidth="21840" windowHeight="1314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E3" i="1" l="1"/>
  <c r="S11" i="1" l="1"/>
  <c r="R17" i="1"/>
  <c r="S17" i="1" s="1"/>
  <c r="R5" i="1"/>
  <c r="D25" i="1"/>
  <c r="C25" i="1"/>
  <c r="J15" i="1"/>
  <c r="M14" i="1"/>
  <c r="L14" i="1"/>
  <c r="H14" i="1"/>
  <c r="E14" i="1"/>
  <c r="J12" i="1"/>
  <c r="M11" i="1"/>
  <c r="L11" i="1"/>
  <c r="H11" i="1"/>
  <c r="E11" i="1"/>
  <c r="A25" i="1"/>
  <c r="G3" i="1" s="1"/>
  <c r="F3" i="1"/>
  <c r="I3" i="1"/>
  <c r="B25" i="1"/>
  <c r="K3" i="1"/>
  <c r="H3" i="1"/>
  <c r="P11" i="1" l="1"/>
  <c r="S18" i="1" s="1"/>
  <c r="R18" i="1"/>
  <c r="P14" i="1"/>
  <c r="R19" i="1"/>
  <c r="R16" i="1"/>
  <c r="R6" i="1"/>
  <c r="S6" i="1" s="1"/>
  <c r="S5" i="1"/>
  <c r="J3" i="1"/>
  <c r="R7" i="1"/>
  <c r="S19" i="1" l="1"/>
  <c r="R15" i="1"/>
  <c r="S16" i="1"/>
  <c r="R8" i="1"/>
  <c r="S7" i="1"/>
  <c r="R14" i="1" l="1"/>
  <c r="S15" i="1"/>
  <c r="R9" i="1"/>
  <c r="S8" i="1"/>
  <c r="R13" i="1" l="1"/>
  <c r="S14" i="1"/>
  <c r="R10" i="1"/>
  <c r="S10" i="1" s="1"/>
  <c r="S9" i="1"/>
  <c r="R12" i="1" l="1"/>
  <c r="S12" i="1" s="1"/>
  <c r="S13" i="1"/>
</calcChain>
</file>

<file path=xl/sharedStrings.xml><?xml version="1.0" encoding="utf-8"?>
<sst xmlns="http://schemas.openxmlformats.org/spreadsheetml/2006/main" count="24" uniqueCount="19">
  <si>
    <t>A</t>
  </si>
  <si>
    <t>B</t>
  </si>
  <si>
    <t>C</t>
  </si>
  <si>
    <t>Hallar solución a:</t>
  </si>
  <si>
    <t>x=</t>
  </si>
  <si>
    <t>x₁=</t>
  </si>
  <si>
    <t>+</t>
  </si>
  <si>
    <t>√</t>
  </si>
  <si>
    <t>²</t>
  </si>
  <si>
    <t>-</t>
  </si>
  <si>
    <r>
      <t>x</t>
    </r>
    <r>
      <rPr>
        <sz val="11"/>
        <color theme="1"/>
        <rFont val="Calibri"/>
        <family val="2"/>
      </rPr>
      <t>₂=</t>
    </r>
  </si>
  <si>
    <t>=</t>
  </si>
  <si>
    <t>"RESTOS DE CONDICIONALES"</t>
  </si>
  <si>
    <t>X</t>
  </si>
  <si>
    <t>Y</t>
  </si>
  <si>
    <t>rango de representacion de la función=</t>
  </si>
  <si>
    <t>Raíces</t>
  </si>
  <si>
    <t>Estos restos son mecanismos extras para conseguir ciertas funciones</t>
  </si>
  <si>
    <t>Con la fórmula: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</si>
</sst>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2" fillId="3" borderId="2" xfId="0" applyFont="1" applyFill="1" applyBorder="1" applyAlignment="1">
      <alignment horizontal="right"/>
    </xf>
    <xf numFmtId="0" fontId="2" fillId="0" borderId="1" xfId="0" applyFont="1" applyBorder="1"/>
    <xf numFmtId="0" fontId="0" fillId="2" borderId="1" xfId="0" applyFill="1" applyBorder="1" applyAlignment="1">
      <alignment horizontal="center" vertical="center"/>
    </xf>
    <xf numFmtId="0" fontId="2" fillId="3" borderId="3" xfId="0" applyFont="1" applyFill="1" applyBorder="1"/>
    <xf numFmtId="0" fontId="2" fillId="3" borderId="2" xfId="0" applyFont="1" applyFill="1" applyBorder="1"/>
    <xf numFmtId="0" fontId="5" fillId="3" borderId="2" xfId="0" applyFont="1" applyFill="1" applyBorder="1" applyAlignment="1">
      <alignment vertical="center"/>
    </xf>
    <xf numFmtId="0" fontId="4" fillId="3" borderId="2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7" xfId="0" applyFill="1" applyBorder="1"/>
    <xf numFmtId="2" fontId="0" fillId="0" borderId="1" xfId="0" applyNumberFormat="1" applyBorder="1"/>
    <xf numFmtId="2" fontId="0" fillId="4" borderId="1" xfId="0" applyNumberFormat="1" applyFill="1" applyBorder="1"/>
    <xf numFmtId="0" fontId="0" fillId="2" borderId="0" xfId="0" applyFill="1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13434727503169E-2"/>
          <c:y val="3.2713457987562873E-2"/>
          <c:w val="0.92655888546251108"/>
          <c:h val="0.92738530325218782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Hoja1!$R$5:$R$17</c:f>
              <c:numCache>
                <c:formatCode>0.00</c:formatCode>
                <c:ptCount val="13"/>
                <c:pt idx="0">
                  <c:v>-10</c:v>
                </c:pt>
                <c:pt idx="1">
                  <c:v>-6.666666666666667</c:v>
                </c:pt>
                <c:pt idx="2">
                  <c:v>-4.4444444444444446</c:v>
                </c:pt>
                <c:pt idx="3">
                  <c:v>-2.9629629629629632</c:v>
                </c:pt>
                <c:pt idx="4">
                  <c:v>-1.9753086419753088</c:v>
                </c:pt>
                <c:pt idx="5">
                  <c:v>-1.3168724279835391</c:v>
                </c:pt>
                <c:pt idx="6">
                  <c:v>0</c:v>
                </c:pt>
                <c:pt idx="7">
                  <c:v>1.3168724279835391</c:v>
                </c:pt>
                <c:pt idx="8">
                  <c:v>1.9753086419753088</c:v>
                </c:pt>
                <c:pt idx="9">
                  <c:v>2.9629629629629632</c:v>
                </c:pt>
                <c:pt idx="10">
                  <c:v>4.4444444444444446</c:v>
                </c:pt>
                <c:pt idx="11">
                  <c:v>6.666666666666667</c:v>
                </c:pt>
                <c:pt idx="12">
                  <c:v>10</c:v>
                </c:pt>
              </c:numCache>
            </c:numRef>
          </c:xVal>
          <c:yVal>
            <c:numRef>
              <c:f>Hoja1!$S$5:$S$17</c:f>
              <c:numCache>
                <c:formatCode>0.00</c:formatCode>
                <c:ptCount val="13"/>
                <c:pt idx="0">
                  <c:v>-100</c:v>
                </c:pt>
                <c:pt idx="1">
                  <c:v>-41.111111111111114</c:v>
                </c:pt>
                <c:pt idx="2">
                  <c:v>-14.197530864197532</c:v>
                </c:pt>
                <c:pt idx="3">
                  <c:v>-1.7421124828532264</c:v>
                </c:pt>
                <c:pt idx="4">
                  <c:v>4.1228471269623528</c:v>
                </c:pt>
                <c:pt idx="5">
                  <c:v>6.9489745804331999</c:v>
                </c:pt>
                <c:pt idx="6">
                  <c:v>10</c:v>
                </c:pt>
                <c:pt idx="7">
                  <c:v>9.5827194364002786</c:v>
                </c:pt>
                <c:pt idx="8">
                  <c:v>8.0734644109129707</c:v>
                </c:pt>
                <c:pt idx="9">
                  <c:v>4.183813443072701</c:v>
                </c:pt>
                <c:pt idx="10">
                  <c:v>-5.3086419753086442</c:v>
                </c:pt>
                <c:pt idx="11">
                  <c:v>-27.777777777777786</c:v>
                </c:pt>
                <c:pt idx="12">
                  <c:v>-80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E0-4874-B3EE-AAF4E00C5E61}"/>
            </c:ext>
          </c:extLst>
        </c:ser>
        <c:ser>
          <c:idx val="1"/>
          <c:order val="1"/>
          <c:tx>
            <c:strRef>
              <c:f>Hoja1!$R$18</c:f>
              <c:strCache>
                <c:ptCount val="1"/>
                <c:pt idx="0">
                  <c:v>-2,70</c:v>
                </c:pt>
              </c:strCache>
            </c:strRef>
          </c:tx>
          <c:marker>
            <c:symbol val="diamond"/>
            <c:size val="7"/>
            <c:spPr>
              <a:solidFill>
                <a:srgbClr val="FFFF00"/>
              </a:solidFill>
            </c:spPr>
          </c:marker>
          <c:xVal>
            <c:numRef>
              <c:f>Hoja1!$R$18</c:f>
              <c:numCache>
                <c:formatCode>0.00</c:formatCode>
                <c:ptCount val="1"/>
                <c:pt idx="0">
                  <c:v>-2.7015621187164243</c:v>
                </c:pt>
              </c:numCache>
            </c:numRef>
          </c:xVal>
          <c:yVal>
            <c:numRef>
              <c:f>Hoja1!$S$18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E0-4874-B3EE-AAF4E00C5E61}"/>
            </c:ext>
          </c:extLst>
        </c:ser>
        <c:ser>
          <c:idx val="2"/>
          <c:order val="2"/>
          <c:tx>
            <c:strRef>
              <c:f>Hoja1!$R$19</c:f>
              <c:strCache>
                <c:ptCount val="1"/>
                <c:pt idx="0">
                  <c:v>3,70</c:v>
                </c:pt>
              </c:strCache>
            </c:strRef>
          </c:tx>
          <c:marker>
            <c:symbol val="square"/>
            <c:size val="7"/>
            <c:spPr>
              <a:solidFill>
                <a:srgbClr val="FFFF00"/>
              </a:solidFill>
            </c:spPr>
          </c:marker>
          <c:xVal>
            <c:numRef>
              <c:f>Hoja1!$R$19</c:f>
              <c:numCache>
                <c:formatCode>0.00</c:formatCode>
                <c:ptCount val="1"/>
                <c:pt idx="0">
                  <c:v>3.7015621187164243</c:v>
                </c:pt>
              </c:numCache>
            </c:numRef>
          </c:xVal>
          <c:yVal>
            <c:numRef>
              <c:f>Hoja1!$S$19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E0-4874-B3EE-AAF4E00C5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40224"/>
        <c:axId val="101970688"/>
      </c:scatterChart>
      <c:valAx>
        <c:axId val="1019402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1970688"/>
        <c:crosses val="autoZero"/>
        <c:crossBetween val="midCat"/>
      </c:valAx>
      <c:valAx>
        <c:axId val="1019706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1940224"/>
        <c:crosses val="autoZero"/>
        <c:crossBetween val="midCat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ysClr val="window" lastClr="FFFFFF">
        <a:lumMod val="85000"/>
      </a:sys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10</xdr:row>
      <xdr:rowOff>95251</xdr:rowOff>
    </xdr:from>
    <xdr:to>
      <xdr:col>2</xdr:col>
      <xdr:colOff>733425</xdr:colOff>
      <xdr:row>10</xdr:row>
      <xdr:rowOff>104775</xdr:rowOff>
    </xdr:to>
    <xdr:cxnSp macro="">
      <xdr:nvCxnSpPr>
        <xdr:cNvPr id="5" name="4 Conector rect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257300" y="2000251"/>
          <a:ext cx="1219200" cy="952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9</xdr:row>
      <xdr:rowOff>38100</xdr:rowOff>
    </xdr:from>
    <xdr:to>
      <xdr:col>2</xdr:col>
      <xdr:colOff>800100</xdr:colOff>
      <xdr:row>10</xdr:row>
      <xdr:rowOff>85725</xdr:rowOff>
    </xdr:to>
    <xdr:sp macro="" textlink="">
      <xdr:nvSpPr>
        <xdr:cNvPr id="11" name="10 CuadroText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409700" y="1752600"/>
          <a:ext cx="11334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-b</a:t>
          </a:r>
          <a:r>
            <a:rPr lang="es-E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±</a:t>
          </a:r>
          <a:r>
            <a:rPr lang="es-ES" sz="1400" b="0" i="0">
              <a:solidFill>
                <a:schemeClr val="dk1"/>
              </a:solidFill>
              <a:latin typeface="+mn-lt"/>
              <a:ea typeface="+mn-ea"/>
              <a:cs typeface="+mn-cs"/>
            </a:rPr>
            <a:t>√</a:t>
          </a:r>
          <a:r>
            <a:rPr lang="es-E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b²-4ac</a:t>
          </a:r>
          <a:endParaRPr lang="es-ES" sz="1100"/>
        </a:p>
      </xdr:txBody>
    </xdr:sp>
    <xdr:clientData/>
  </xdr:twoCellAnchor>
  <xdr:twoCellAnchor>
    <xdr:from>
      <xdr:col>1</xdr:col>
      <xdr:colOff>600075</xdr:colOff>
      <xdr:row>10</xdr:row>
      <xdr:rowOff>95250</xdr:rowOff>
    </xdr:from>
    <xdr:to>
      <xdr:col>3</xdr:col>
      <xdr:colOff>66675</xdr:colOff>
      <xdr:row>11</xdr:row>
      <xdr:rowOff>142875</xdr:rowOff>
    </xdr:to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581150" y="2000250"/>
          <a:ext cx="11334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2a</a:t>
          </a:r>
        </a:p>
        <a:p>
          <a:endParaRPr lang="es-ES" sz="1100"/>
        </a:p>
      </xdr:txBody>
    </xdr:sp>
    <xdr:clientData/>
  </xdr:twoCellAnchor>
  <xdr:twoCellAnchor>
    <xdr:from>
      <xdr:col>2</xdr:col>
      <xdr:colOff>47625</xdr:colOff>
      <xdr:row>9</xdr:row>
      <xdr:rowOff>123825</xdr:rowOff>
    </xdr:from>
    <xdr:to>
      <xdr:col>2</xdr:col>
      <xdr:colOff>495300</xdr:colOff>
      <xdr:row>9</xdr:row>
      <xdr:rowOff>123825</xdr:rowOff>
    </xdr:to>
    <xdr:cxnSp macro="">
      <xdr:nvCxnSpPr>
        <xdr:cNvPr id="14" name="13 Conector recto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1790700" y="1838325"/>
          <a:ext cx="447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10</xdr:row>
      <xdr:rowOff>38100</xdr:rowOff>
    </xdr:from>
    <xdr:to>
      <xdr:col>13</xdr:col>
      <xdr:colOff>209550</xdr:colOff>
      <xdr:row>10</xdr:row>
      <xdr:rowOff>38100</xdr:rowOff>
    </xdr:to>
    <xdr:cxnSp macro="">
      <xdr:nvCxnSpPr>
        <xdr:cNvPr id="18" name="17 Conector recto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4438650" y="1943100"/>
          <a:ext cx="13239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10</xdr:row>
      <xdr:rowOff>66675</xdr:rowOff>
    </xdr:from>
    <xdr:to>
      <xdr:col>11</xdr:col>
      <xdr:colOff>76200</xdr:colOff>
      <xdr:row>10</xdr:row>
      <xdr:rowOff>200025</xdr:rowOff>
    </xdr:to>
    <xdr:sp macro="" textlink="">
      <xdr:nvSpPr>
        <xdr:cNvPr id="20" name="19 Abrir corchet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105400" y="1971675"/>
          <a:ext cx="47625" cy="133350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11</xdr:col>
      <xdr:colOff>190500</xdr:colOff>
      <xdr:row>10</xdr:row>
      <xdr:rowOff>66675</xdr:rowOff>
    </xdr:from>
    <xdr:to>
      <xdr:col>12</xdr:col>
      <xdr:colOff>57150</xdr:colOff>
      <xdr:row>10</xdr:row>
      <xdr:rowOff>209551</xdr:rowOff>
    </xdr:to>
    <xdr:sp macro="" textlink="">
      <xdr:nvSpPr>
        <xdr:cNvPr id="21" name="20 Cerrar corchet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267325" y="1971675"/>
          <a:ext cx="66675" cy="142876"/>
        </a:xfrm>
        <a:prstGeom prst="righ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12</xdr:col>
      <xdr:colOff>85725</xdr:colOff>
      <xdr:row>10</xdr:row>
      <xdr:rowOff>76200</xdr:rowOff>
    </xdr:from>
    <xdr:to>
      <xdr:col>12</xdr:col>
      <xdr:colOff>133350</xdr:colOff>
      <xdr:row>10</xdr:row>
      <xdr:rowOff>209550</xdr:rowOff>
    </xdr:to>
    <xdr:sp macro="" textlink="">
      <xdr:nvSpPr>
        <xdr:cNvPr id="22" name="21 Abrir corchet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5391150" y="1981200"/>
          <a:ext cx="47625" cy="133350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12</xdr:col>
      <xdr:colOff>247650</xdr:colOff>
      <xdr:row>10</xdr:row>
      <xdr:rowOff>66675</xdr:rowOff>
    </xdr:from>
    <xdr:to>
      <xdr:col>13</xdr:col>
      <xdr:colOff>57150</xdr:colOff>
      <xdr:row>10</xdr:row>
      <xdr:rowOff>209551</xdr:rowOff>
    </xdr:to>
    <xdr:sp macro="" textlink="">
      <xdr:nvSpPr>
        <xdr:cNvPr id="23" name="22 Cerrar corchet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5543550" y="1971675"/>
          <a:ext cx="66675" cy="142876"/>
        </a:xfrm>
        <a:prstGeom prst="righ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9</xdr:col>
      <xdr:colOff>0</xdr:colOff>
      <xdr:row>11</xdr:row>
      <xdr:rowOff>38100</xdr:rowOff>
    </xdr:from>
    <xdr:to>
      <xdr:col>9</xdr:col>
      <xdr:colOff>47625</xdr:colOff>
      <xdr:row>11</xdr:row>
      <xdr:rowOff>171450</xdr:rowOff>
    </xdr:to>
    <xdr:sp macro="" textlink="">
      <xdr:nvSpPr>
        <xdr:cNvPr id="25" name="24 Abrir corchet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762500" y="2181225"/>
          <a:ext cx="47625" cy="133350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10</xdr:col>
      <xdr:colOff>9525</xdr:colOff>
      <xdr:row>11</xdr:row>
      <xdr:rowOff>28575</xdr:rowOff>
    </xdr:from>
    <xdr:to>
      <xdr:col>10</xdr:col>
      <xdr:colOff>76200</xdr:colOff>
      <xdr:row>11</xdr:row>
      <xdr:rowOff>171451</xdr:rowOff>
    </xdr:to>
    <xdr:sp macro="" textlink="">
      <xdr:nvSpPr>
        <xdr:cNvPr id="26" name="25 Cerrar corchet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4905375" y="2171700"/>
          <a:ext cx="66675" cy="142876"/>
        </a:xfrm>
        <a:prstGeom prst="righ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6</xdr:col>
      <xdr:colOff>114300</xdr:colOff>
      <xdr:row>13</xdr:row>
      <xdr:rowOff>38100</xdr:rowOff>
    </xdr:from>
    <xdr:to>
      <xdr:col>13</xdr:col>
      <xdr:colOff>209550</xdr:colOff>
      <xdr:row>13</xdr:row>
      <xdr:rowOff>38100</xdr:rowOff>
    </xdr:to>
    <xdr:cxnSp macro="">
      <xdr:nvCxnSpPr>
        <xdr:cNvPr id="27" name="26 Conector recto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4438650" y="1943100"/>
          <a:ext cx="12287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13</xdr:row>
      <xdr:rowOff>66675</xdr:rowOff>
    </xdr:from>
    <xdr:to>
      <xdr:col>11</xdr:col>
      <xdr:colOff>76200</xdr:colOff>
      <xdr:row>13</xdr:row>
      <xdr:rowOff>200025</xdr:rowOff>
    </xdr:to>
    <xdr:sp macro="" textlink="">
      <xdr:nvSpPr>
        <xdr:cNvPr id="28" name="27 Abrir corchet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5105400" y="1971675"/>
          <a:ext cx="47625" cy="133350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11</xdr:col>
      <xdr:colOff>190500</xdr:colOff>
      <xdr:row>13</xdr:row>
      <xdr:rowOff>66675</xdr:rowOff>
    </xdr:from>
    <xdr:to>
      <xdr:col>12</xdr:col>
      <xdr:colOff>57150</xdr:colOff>
      <xdr:row>13</xdr:row>
      <xdr:rowOff>209551</xdr:rowOff>
    </xdr:to>
    <xdr:sp macro="" textlink="">
      <xdr:nvSpPr>
        <xdr:cNvPr id="29" name="28 Cerrar corchet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5267325" y="1971675"/>
          <a:ext cx="85725" cy="142876"/>
        </a:xfrm>
        <a:prstGeom prst="righ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12</xdr:col>
      <xdr:colOff>104775</xdr:colOff>
      <xdr:row>13</xdr:row>
      <xdr:rowOff>76200</xdr:rowOff>
    </xdr:from>
    <xdr:to>
      <xdr:col>12</xdr:col>
      <xdr:colOff>152400</xdr:colOff>
      <xdr:row>13</xdr:row>
      <xdr:rowOff>209550</xdr:rowOff>
    </xdr:to>
    <xdr:sp macro="" textlink="">
      <xdr:nvSpPr>
        <xdr:cNvPr id="30" name="29 Abrir corchet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5400675" y="1981200"/>
          <a:ext cx="47625" cy="133350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12</xdr:col>
      <xdr:colOff>247650</xdr:colOff>
      <xdr:row>13</xdr:row>
      <xdr:rowOff>66675</xdr:rowOff>
    </xdr:from>
    <xdr:to>
      <xdr:col>13</xdr:col>
      <xdr:colOff>57150</xdr:colOff>
      <xdr:row>13</xdr:row>
      <xdr:rowOff>209551</xdr:rowOff>
    </xdr:to>
    <xdr:sp macro="" textlink="">
      <xdr:nvSpPr>
        <xdr:cNvPr id="31" name="30 Cerrar corchet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5543550" y="1971675"/>
          <a:ext cx="66675" cy="142876"/>
        </a:xfrm>
        <a:prstGeom prst="righ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9</xdr:col>
      <xdr:colOff>0</xdr:colOff>
      <xdr:row>14</xdr:row>
      <xdr:rowOff>38100</xdr:rowOff>
    </xdr:from>
    <xdr:to>
      <xdr:col>9</xdr:col>
      <xdr:colOff>47625</xdr:colOff>
      <xdr:row>14</xdr:row>
      <xdr:rowOff>171450</xdr:rowOff>
    </xdr:to>
    <xdr:sp macro="" textlink="">
      <xdr:nvSpPr>
        <xdr:cNvPr id="32" name="31 Abrir corchet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762500" y="2181225"/>
          <a:ext cx="47625" cy="133350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10</xdr:col>
      <xdr:colOff>9525</xdr:colOff>
      <xdr:row>14</xdr:row>
      <xdr:rowOff>28575</xdr:rowOff>
    </xdr:from>
    <xdr:to>
      <xdr:col>10</xdr:col>
      <xdr:colOff>76200</xdr:colOff>
      <xdr:row>14</xdr:row>
      <xdr:rowOff>171451</xdr:rowOff>
    </xdr:to>
    <xdr:sp macro="" textlink="">
      <xdr:nvSpPr>
        <xdr:cNvPr id="33" name="32 Cerrar corchet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4905375" y="2171700"/>
          <a:ext cx="66675" cy="142876"/>
        </a:xfrm>
        <a:prstGeom prst="righ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19</xdr:col>
      <xdr:colOff>76200</xdr:colOff>
      <xdr:row>3</xdr:row>
      <xdr:rowOff>19050</xdr:rowOff>
    </xdr:from>
    <xdr:to>
      <xdr:col>25</xdr:col>
      <xdr:colOff>514350</xdr:colOff>
      <xdr:row>21</xdr:row>
      <xdr:rowOff>28575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6"/>
  <sheetViews>
    <sheetView showGridLines="0" tabSelected="1" topLeftCell="E1" workbookViewId="0">
      <selection activeCell="K3" sqref="K3:L3"/>
    </sheetView>
  </sheetViews>
  <sheetFormatPr baseColWidth="10" defaultRowHeight="15" x14ac:dyDescent="0.25"/>
  <cols>
    <col min="1" max="1" width="14.7109375" customWidth="1"/>
    <col min="3" max="3" width="13.5703125" customWidth="1"/>
    <col min="4" max="4" width="19.7109375" customWidth="1"/>
    <col min="5" max="5" width="3.140625" customWidth="1"/>
    <col min="6" max="6" width="2.28515625" customWidth="1"/>
    <col min="7" max="7" width="1.85546875" customWidth="1"/>
    <col min="8" max="8" width="2.85546875" customWidth="1"/>
    <col min="9" max="9" width="1.85546875" customWidth="1"/>
    <col min="10" max="10" width="2" customWidth="1"/>
    <col min="11" max="11" width="2.85546875" customWidth="1"/>
    <col min="12" max="12" width="3.28515625" customWidth="1"/>
    <col min="13" max="13" width="3.85546875" customWidth="1"/>
    <col min="14" max="14" width="1.7109375" customWidth="1"/>
    <col min="16" max="16" width="14.5703125" customWidth="1"/>
  </cols>
  <sheetData>
    <row r="2" spans="1:19" x14ac:dyDescent="0.25">
      <c r="B2" s="2" t="s">
        <v>0</v>
      </c>
      <c r="C2" s="2">
        <v>-1</v>
      </c>
      <c r="E2" s="5"/>
      <c r="F2" s="5"/>
      <c r="G2" s="5"/>
      <c r="H2" s="5"/>
      <c r="I2" s="5"/>
      <c r="J2" s="5"/>
      <c r="K2" s="5"/>
    </row>
    <row r="3" spans="1:19" x14ac:dyDescent="0.25">
      <c r="B3" s="2" t="s">
        <v>1</v>
      </c>
      <c r="C3" s="2">
        <v>1</v>
      </c>
      <c r="D3" s="3" t="s">
        <v>3</v>
      </c>
      <c r="E3" s="4">
        <f>IF(C2=0, " ", C2)</f>
        <v>-1</v>
      </c>
      <c r="F3" s="4" t="str">
        <f>IF(C2=0, "", "x²")</f>
        <v>x²</v>
      </c>
      <c r="G3" s="4" t="str">
        <f>IF(E3=" ", "", A25)</f>
        <v>+</v>
      </c>
      <c r="H3" s="4">
        <f>IF(C3=0, "", C3)</f>
        <v>1</v>
      </c>
      <c r="I3" s="4" t="str">
        <f>IF(C3=0, "", "x")</f>
        <v>x</v>
      </c>
      <c r="J3" s="4" t="str">
        <f>IF(I3="", "", B25)</f>
        <v>+</v>
      </c>
      <c r="K3" s="18">
        <f>IF(C4=0, "", C4)</f>
        <v>10</v>
      </c>
      <c r="L3" s="18"/>
    </row>
    <row r="4" spans="1:19" x14ac:dyDescent="0.25">
      <c r="B4" s="2" t="s">
        <v>2</v>
      </c>
      <c r="C4" s="2">
        <v>10</v>
      </c>
      <c r="E4" s="5"/>
      <c r="F4" s="5"/>
      <c r="G4" s="5"/>
      <c r="H4" s="5"/>
      <c r="I4" s="5"/>
      <c r="J4" s="5"/>
      <c r="K4" s="5"/>
      <c r="R4" s="8" t="s">
        <v>13</v>
      </c>
      <c r="S4" s="8" t="s">
        <v>14</v>
      </c>
    </row>
    <row r="5" spans="1:19" x14ac:dyDescent="0.25">
      <c r="E5" s="5"/>
      <c r="F5" s="5"/>
      <c r="G5" s="5"/>
      <c r="H5" s="5"/>
      <c r="I5" s="5"/>
      <c r="J5" s="5"/>
      <c r="K5" s="5"/>
      <c r="R5" s="16">
        <f>R20</f>
        <v>-10</v>
      </c>
      <c r="S5" s="16">
        <f>C2*(R5^2)+C3*R5+C4</f>
        <v>-100</v>
      </c>
    </row>
    <row r="6" spans="1:19" x14ac:dyDescent="0.25">
      <c r="E6" s="5"/>
      <c r="F6" s="5"/>
      <c r="G6" s="5"/>
      <c r="H6" s="5"/>
      <c r="I6" s="5"/>
      <c r="J6" s="5"/>
      <c r="K6" s="5"/>
      <c r="R6" s="16">
        <f>R5/1.5</f>
        <v>-6.666666666666667</v>
      </c>
      <c r="S6" s="16">
        <f>C2*R6^2+C3*R6+C4</f>
        <v>-41.111111111111114</v>
      </c>
    </row>
    <row r="7" spans="1:19" x14ac:dyDescent="0.25">
      <c r="E7" s="5"/>
      <c r="F7" s="5"/>
      <c r="G7" s="5"/>
      <c r="H7" s="5"/>
      <c r="I7" s="5"/>
      <c r="J7" s="5"/>
      <c r="K7" s="5"/>
      <c r="R7" s="16">
        <f t="shared" ref="R7:R10" si="0">R6/1.5</f>
        <v>-4.4444444444444446</v>
      </c>
      <c r="S7" s="16">
        <f>C2*R7^2+C3*R7+C4</f>
        <v>-14.197530864197532</v>
      </c>
    </row>
    <row r="8" spans="1:19" x14ac:dyDescent="0.25">
      <c r="E8" s="5"/>
      <c r="F8" s="5"/>
      <c r="G8" s="5"/>
      <c r="H8" s="5"/>
      <c r="I8" s="5"/>
      <c r="J8" s="5"/>
      <c r="K8" s="5"/>
      <c r="R8" s="16">
        <f t="shared" si="0"/>
        <v>-2.9629629629629632</v>
      </c>
      <c r="S8" s="16">
        <f>C2*R8^2+C3*R8+C4</f>
        <v>-1.7421124828532264</v>
      </c>
    </row>
    <row r="9" spans="1:19" x14ac:dyDescent="0.25">
      <c r="E9" s="5"/>
      <c r="F9" s="5"/>
      <c r="G9" s="5"/>
      <c r="H9" s="5"/>
      <c r="I9" s="5"/>
      <c r="J9" s="5"/>
      <c r="K9" s="5"/>
      <c r="R9" s="16">
        <f t="shared" si="0"/>
        <v>-1.9753086419753088</v>
      </c>
      <c r="S9" s="16">
        <f>C2*R9^2+C3*R9+C4</f>
        <v>4.1228471269623528</v>
      </c>
    </row>
    <row r="10" spans="1:19" x14ac:dyDescent="0.25">
      <c r="A10" s="22" t="s">
        <v>18</v>
      </c>
      <c r="B10" s="31" t="s">
        <v>4</v>
      </c>
      <c r="C10" s="31"/>
      <c r="E10" s="5"/>
      <c r="F10" s="5"/>
      <c r="G10" s="5"/>
      <c r="H10" s="5"/>
      <c r="I10" s="5"/>
      <c r="J10" s="5"/>
      <c r="K10" s="5"/>
      <c r="R10" s="16">
        <f t="shared" si="0"/>
        <v>-1.3168724279835391</v>
      </c>
      <c r="S10" s="16">
        <f>C2*R10^2+C3*R10+C4</f>
        <v>6.9489745804331999</v>
      </c>
    </row>
    <row r="11" spans="1:19" ht="18.75" x14ac:dyDescent="0.25">
      <c r="A11" s="23"/>
      <c r="B11" s="31"/>
      <c r="C11" s="31"/>
      <c r="D11" s="32" t="s">
        <v>5</v>
      </c>
      <c r="E11" s="9">
        <f>C3</f>
        <v>1</v>
      </c>
      <c r="F11" s="10" t="s">
        <v>6</v>
      </c>
      <c r="G11" s="11" t="s">
        <v>7</v>
      </c>
      <c r="H11" s="6">
        <f>C3</f>
        <v>1</v>
      </c>
      <c r="I11" s="12" t="s">
        <v>8</v>
      </c>
      <c r="J11" s="10" t="s">
        <v>9</v>
      </c>
      <c r="K11" s="10">
        <v>4</v>
      </c>
      <c r="L11" s="13">
        <f>(C2)</f>
        <v>-1</v>
      </c>
      <c r="M11" s="13">
        <f>C4</f>
        <v>10</v>
      </c>
      <c r="N11" s="14"/>
      <c r="O11" s="25" t="s">
        <v>11</v>
      </c>
      <c r="P11" s="26">
        <f>IF(ISNUMBER(D25), D25, "No hay solución")</f>
        <v>-2.7015621187164243</v>
      </c>
      <c r="R11" s="16">
        <v>0</v>
      </c>
      <c r="S11" s="16">
        <f>C2*R11^2+C3*R11+C4</f>
        <v>10</v>
      </c>
    </row>
    <row r="12" spans="1:19" x14ac:dyDescent="0.25">
      <c r="A12" s="24"/>
      <c r="B12" s="31"/>
      <c r="C12" s="31"/>
      <c r="D12" s="32"/>
      <c r="E12" s="28">
        <v>2</v>
      </c>
      <c r="F12" s="29"/>
      <c r="G12" s="29"/>
      <c r="H12" s="29"/>
      <c r="I12" s="29"/>
      <c r="J12" s="30">
        <f>C2</f>
        <v>-1</v>
      </c>
      <c r="K12" s="30"/>
      <c r="L12" s="30"/>
      <c r="M12" s="30"/>
      <c r="N12" s="15"/>
      <c r="O12" s="25"/>
      <c r="P12" s="26"/>
      <c r="R12" s="16">
        <f t="shared" ref="R12:R15" si="1">R13/1.5</f>
        <v>1.3168724279835391</v>
      </c>
      <c r="S12" s="16">
        <f>C2*R12^2+C3*R12+C4</f>
        <v>9.5827194364002786</v>
      </c>
    </row>
    <row r="13" spans="1:19" x14ac:dyDescent="0.25">
      <c r="E13" s="5"/>
      <c r="F13" s="5"/>
      <c r="G13" s="5"/>
      <c r="H13" s="5"/>
      <c r="I13" s="5"/>
      <c r="J13" s="5"/>
      <c r="K13" s="5"/>
      <c r="R13" s="16">
        <f t="shared" si="1"/>
        <v>1.9753086419753088</v>
      </c>
      <c r="S13" s="16">
        <f>C2*R13^2+C3*R13+C4</f>
        <v>8.0734644109129707</v>
      </c>
    </row>
    <row r="14" spans="1:19" ht="18.75" x14ac:dyDescent="0.25">
      <c r="D14" s="27" t="s">
        <v>10</v>
      </c>
      <c r="E14" s="9">
        <f>C3</f>
        <v>1</v>
      </c>
      <c r="F14" s="10" t="s">
        <v>9</v>
      </c>
      <c r="G14" s="11" t="s">
        <v>7</v>
      </c>
      <c r="H14" s="6">
        <f>C3</f>
        <v>1</v>
      </c>
      <c r="I14" s="12" t="s">
        <v>8</v>
      </c>
      <c r="J14" s="10" t="s">
        <v>9</v>
      </c>
      <c r="K14" s="10">
        <v>4</v>
      </c>
      <c r="L14" s="13">
        <f>(C3)</f>
        <v>1</v>
      </c>
      <c r="M14" s="13">
        <f>C4</f>
        <v>10</v>
      </c>
      <c r="N14" s="14"/>
      <c r="O14" s="25" t="s">
        <v>11</v>
      </c>
      <c r="P14" s="26">
        <f>IF(ISNUMBER(C25), C25, "No hay solución")</f>
        <v>3.7015621187164243</v>
      </c>
      <c r="R14" s="16">
        <f t="shared" si="1"/>
        <v>2.9629629629629632</v>
      </c>
      <c r="S14" s="16">
        <f>C2*R14^2+C3*R14+C4</f>
        <v>4.183813443072701</v>
      </c>
    </row>
    <row r="15" spans="1:19" x14ac:dyDescent="0.25">
      <c r="D15" s="27"/>
      <c r="E15" s="28">
        <v>2</v>
      </c>
      <c r="F15" s="29"/>
      <c r="G15" s="29"/>
      <c r="H15" s="29"/>
      <c r="I15" s="29"/>
      <c r="J15" s="30">
        <f>C2</f>
        <v>-1</v>
      </c>
      <c r="K15" s="30"/>
      <c r="L15" s="30"/>
      <c r="M15" s="30"/>
      <c r="N15" s="15"/>
      <c r="O15" s="25"/>
      <c r="P15" s="26"/>
      <c r="R15" s="16">
        <f t="shared" si="1"/>
        <v>4.4444444444444446</v>
      </c>
      <c r="S15" s="16">
        <f>C2*R15^2+C3*R15+C4</f>
        <v>-5.3086419753086442</v>
      </c>
    </row>
    <row r="16" spans="1:19" x14ac:dyDescent="0.25">
      <c r="E16" s="5"/>
      <c r="F16" s="5"/>
      <c r="G16" s="5"/>
      <c r="H16" s="5"/>
      <c r="I16" s="5"/>
      <c r="J16" s="5"/>
      <c r="K16" s="5"/>
      <c r="R16" s="16">
        <f>R17/1.5</f>
        <v>6.666666666666667</v>
      </c>
      <c r="S16" s="16">
        <f>C2*R16^2+C3*R16+C4</f>
        <v>-27.777777777777786</v>
      </c>
    </row>
    <row r="17" spans="1:19" x14ac:dyDescent="0.25">
      <c r="E17" s="5"/>
      <c r="F17" s="5"/>
      <c r="G17" s="5"/>
      <c r="H17" s="5"/>
      <c r="I17" s="5"/>
      <c r="J17" s="5"/>
      <c r="K17" s="5"/>
      <c r="R17" s="16">
        <f>S20</f>
        <v>10</v>
      </c>
      <c r="S17" s="16">
        <f>C2*R17^2+C3*R17+C4</f>
        <v>-80</v>
      </c>
    </row>
    <row r="18" spans="1:19" x14ac:dyDescent="0.25">
      <c r="E18" s="5"/>
      <c r="F18" s="5"/>
      <c r="G18" s="5"/>
      <c r="H18" s="5"/>
      <c r="I18" s="5"/>
      <c r="J18" s="5"/>
      <c r="K18" s="5"/>
      <c r="O18" s="27" t="s">
        <v>16</v>
      </c>
      <c r="P18" s="27"/>
      <c r="Q18" s="27"/>
      <c r="R18" s="17">
        <f>IF(ISNUMBER(D25), D25, "No")</f>
        <v>-2.7015621187164243</v>
      </c>
      <c r="S18" s="17">
        <f>C2*R18^2+C3*R18+C4</f>
        <v>0</v>
      </c>
    </row>
    <row r="19" spans="1:19" x14ac:dyDescent="0.25">
      <c r="E19" s="5"/>
      <c r="F19" s="5"/>
      <c r="G19" s="5"/>
      <c r="H19" s="5"/>
      <c r="I19" s="5"/>
      <c r="J19" s="5"/>
      <c r="K19" s="5"/>
      <c r="O19" s="27"/>
      <c r="P19" s="27"/>
      <c r="Q19" s="27"/>
      <c r="R19" s="17">
        <f>IF(ISNUMBER(C25), C25, "No")</f>
        <v>3.7015621187164243</v>
      </c>
      <c r="S19" s="17">
        <f>C2*R19^2+C3*R19+C4</f>
        <v>0</v>
      </c>
    </row>
    <row r="20" spans="1:19" x14ac:dyDescent="0.25">
      <c r="E20" s="5"/>
      <c r="F20" s="5"/>
      <c r="G20" s="5"/>
      <c r="H20" s="5"/>
      <c r="I20" s="5"/>
      <c r="J20" s="5"/>
      <c r="K20" s="5"/>
      <c r="O20" s="27" t="s">
        <v>15</v>
      </c>
      <c r="P20" s="27"/>
      <c r="Q20" s="27"/>
      <c r="R20" s="25">
        <v>-10</v>
      </c>
      <c r="S20" s="25">
        <v>10</v>
      </c>
    </row>
    <row r="21" spans="1:19" x14ac:dyDescent="0.25">
      <c r="E21" s="5"/>
      <c r="F21" s="5"/>
      <c r="G21" s="5"/>
      <c r="H21" s="5"/>
      <c r="I21" s="5"/>
      <c r="J21" s="5"/>
      <c r="K21" s="5"/>
      <c r="O21" s="27"/>
      <c r="P21" s="27"/>
      <c r="Q21" s="27"/>
      <c r="R21" s="25"/>
      <c r="S21" s="25"/>
    </row>
    <row r="22" spans="1:19" x14ac:dyDescent="0.25">
      <c r="A22" s="19" t="s">
        <v>17</v>
      </c>
      <c r="B22" s="19"/>
      <c r="C22" s="19"/>
      <c r="D22" s="19"/>
      <c r="E22" s="5"/>
      <c r="F22" s="5"/>
      <c r="G22" s="5"/>
      <c r="H22" s="5"/>
      <c r="I22" s="5"/>
      <c r="J22" s="5"/>
      <c r="K22" s="5"/>
    </row>
    <row r="23" spans="1:19" x14ac:dyDescent="0.25">
      <c r="A23" s="20" t="s">
        <v>12</v>
      </c>
      <c r="B23" s="20"/>
      <c r="C23" s="20"/>
      <c r="D23" s="20"/>
      <c r="E23" s="5"/>
      <c r="F23" s="5"/>
      <c r="G23" s="5"/>
      <c r="H23" s="5"/>
      <c r="I23" s="5"/>
      <c r="J23" s="5"/>
      <c r="K23" s="5"/>
    </row>
    <row r="24" spans="1:19" x14ac:dyDescent="0.25">
      <c r="A24" s="21"/>
      <c r="B24" s="21"/>
      <c r="C24" s="21"/>
      <c r="D24" s="21"/>
      <c r="E24" s="5"/>
      <c r="F24" s="5"/>
      <c r="G24" s="5"/>
      <c r="H24" s="5"/>
      <c r="I24" s="5"/>
      <c r="J24" s="5"/>
      <c r="K24" s="5"/>
    </row>
    <row r="25" spans="1:19" x14ac:dyDescent="0.25">
      <c r="A25" s="7" t="str">
        <f>IF(C3&lt;0, "", "+")</f>
        <v>+</v>
      </c>
      <c r="B25" s="7" t="str">
        <f>IF(C4&gt;0, "+", "")</f>
        <v>+</v>
      </c>
      <c r="C25" s="16">
        <f>(-C3-SQRT(C3^(2)-4*C2*C4))/(2*C2)</f>
        <v>3.7015621187164243</v>
      </c>
      <c r="D25" s="16">
        <f>(-C3+SQRT(C3^(2)-4*C2*C4))/(2*C2)</f>
        <v>-2.7015621187164243</v>
      </c>
      <c r="E25" s="5"/>
      <c r="F25" s="5"/>
      <c r="G25" s="5"/>
      <c r="H25" s="5"/>
      <c r="I25" s="5"/>
      <c r="J25" s="5"/>
      <c r="K25" s="5"/>
    </row>
    <row r="26" spans="1:19" x14ac:dyDescent="0.25">
      <c r="E26" s="5"/>
      <c r="F26" s="5"/>
      <c r="G26" s="5"/>
      <c r="H26" s="5"/>
      <c r="I26" s="5"/>
      <c r="J26" s="5"/>
      <c r="K26" s="5"/>
    </row>
  </sheetData>
  <mergeCells count="19">
    <mergeCell ref="S20:S21"/>
    <mergeCell ref="O11:O12"/>
    <mergeCell ref="O14:O15"/>
    <mergeCell ref="P14:P15"/>
    <mergeCell ref="P11:P12"/>
    <mergeCell ref="O18:Q19"/>
    <mergeCell ref="O20:Q21"/>
    <mergeCell ref="K3:L3"/>
    <mergeCell ref="A22:D22"/>
    <mergeCell ref="A23:D24"/>
    <mergeCell ref="A10:A12"/>
    <mergeCell ref="R20:R21"/>
    <mergeCell ref="E12:I12"/>
    <mergeCell ref="J12:M12"/>
    <mergeCell ref="E15:I15"/>
    <mergeCell ref="J15:M15"/>
    <mergeCell ref="B10:C12"/>
    <mergeCell ref="D11:D12"/>
    <mergeCell ref="D14:D15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21"/>
  <sheetViews>
    <sheetView workbookViewId="0">
      <selection activeCell="B4" sqref="B4"/>
    </sheetView>
  </sheetViews>
  <sheetFormatPr baseColWidth="10" defaultRowHeight="15" x14ac:dyDescent="0.25"/>
  <sheetData>
    <row r="3" spans="2:3" x14ac:dyDescent="0.25">
      <c r="B3" s="1"/>
      <c r="C3" s="1"/>
    </row>
    <row r="4" spans="2:3" x14ac:dyDescent="0.25">
      <c r="B4" s="1"/>
      <c r="C4" s="1"/>
    </row>
    <row r="5" spans="2:3" x14ac:dyDescent="0.25">
      <c r="B5" s="1"/>
      <c r="C5" s="1"/>
    </row>
    <row r="6" spans="2:3" x14ac:dyDescent="0.25">
      <c r="B6" s="1"/>
      <c r="C6" s="1"/>
    </row>
    <row r="7" spans="2:3" x14ac:dyDescent="0.25">
      <c r="B7" s="1"/>
      <c r="C7" s="1"/>
    </row>
    <row r="8" spans="2:3" x14ac:dyDescent="0.25">
      <c r="B8" s="1"/>
      <c r="C8" s="1"/>
    </row>
    <row r="9" spans="2:3" x14ac:dyDescent="0.25">
      <c r="B9" s="1"/>
      <c r="C9" s="1"/>
    </row>
    <row r="10" spans="2:3" x14ac:dyDescent="0.25">
      <c r="B10" s="1"/>
      <c r="C10" s="1"/>
    </row>
    <row r="11" spans="2:3" x14ac:dyDescent="0.25">
      <c r="B11" s="1"/>
      <c r="C11" s="1"/>
    </row>
    <row r="12" spans="2:3" x14ac:dyDescent="0.25">
      <c r="B12" s="1"/>
      <c r="C12" s="1"/>
    </row>
    <row r="13" spans="2:3" x14ac:dyDescent="0.25">
      <c r="B13" s="1"/>
      <c r="C13" s="1"/>
    </row>
    <row r="14" spans="2:3" x14ac:dyDescent="0.25">
      <c r="B14" s="1"/>
      <c r="C14" s="1"/>
    </row>
    <row r="15" spans="2:3" x14ac:dyDescent="0.25">
      <c r="B15" s="1"/>
      <c r="C15" s="1"/>
    </row>
    <row r="16" spans="2:3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Zamo</dc:creator>
  <cp:lastModifiedBy>Luque</cp:lastModifiedBy>
  <dcterms:created xsi:type="dcterms:W3CDTF">2019-03-28T22:54:26Z</dcterms:created>
  <dcterms:modified xsi:type="dcterms:W3CDTF">2019-04-02T19:07:24Z</dcterms:modified>
</cp:coreProperties>
</file>