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F19" i="1"/>
  <c r="F18" i="1"/>
  <c r="F17" i="1"/>
  <c r="F15" i="1"/>
  <c r="F14" i="1"/>
  <c r="F13" i="1"/>
  <c r="E25" i="1" l="1"/>
  <c r="E26" i="1" s="1"/>
  <c r="H28" i="1" s="1"/>
</calcChain>
</file>

<file path=xl/sharedStrings.xml><?xml version="1.0" encoding="utf-8"?>
<sst xmlns="http://schemas.openxmlformats.org/spreadsheetml/2006/main" count="19" uniqueCount="17">
  <si>
    <t xml:space="preserve">Altura </t>
  </si>
  <si>
    <t>Peso</t>
  </si>
  <si>
    <t>DITRIBUCIONES DIMENSIONALES</t>
  </si>
  <si>
    <t>Media</t>
  </si>
  <si>
    <t>Desv.típica</t>
  </si>
  <si>
    <t>Varianza</t>
  </si>
  <si>
    <t>Desv. Típica</t>
  </si>
  <si>
    <t>Covarianza (SXY)</t>
  </si>
  <si>
    <t>Indice de correlacion</t>
  </si>
  <si>
    <t>Pendiente</t>
  </si>
  <si>
    <t>Ordenada en el origen</t>
  </si>
  <si>
    <t>Supuesto práctico:</t>
  </si>
  <si>
    <t>Altura</t>
  </si>
  <si>
    <t>RECTA DE REGRESIÓN</t>
  </si>
  <si>
    <t>peso</t>
  </si>
  <si>
    <t>Variable X (Altura)</t>
  </si>
  <si>
    <t>Variable Y (Peso)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</si>
</sst>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2" borderId="11" xfId="0" applyFill="1" applyBorder="1"/>
    <xf numFmtId="2" fontId="0" fillId="2" borderId="11" xfId="0" applyNumberFormat="1" applyFill="1" applyBorder="1"/>
    <xf numFmtId="164" fontId="0" fillId="2" borderId="11" xfId="0" applyNumberFormat="1" applyFill="1" applyBorder="1"/>
    <xf numFmtId="2" fontId="0" fillId="2" borderId="0" xfId="0" applyNumberFormat="1" applyFill="1"/>
    <xf numFmtId="0" fontId="0" fillId="6" borderId="0" xfId="0" applyFill="1" applyBorder="1"/>
    <xf numFmtId="0" fontId="0" fillId="8" borderId="0" xfId="0" applyFill="1" applyAlignment="1">
      <alignment horizontal="center"/>
    </xf>
    <xf numFmtId="0" fontId="0" fillId="9" borderId="0" xfId="0" applyFill="1"/>
    <xf numFmtId="2" fontId="0" fillId="9" borderId="0" xfId="0" applyNumberFormat="1" applyFill="1"/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11" xfId="0" applyFill="1" applyBorder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236344229073527"/>
                  <c:y val="6.112026694337626E-3"/>
                </c:manualLayout>
              </c:layout>
              <c:numFmt formatCode="General" sourceLinked="0"/>
            </c:trendlineLbl>
          </c:trendline>
          <c:xVal>
            <c:numRef>
              <c:f>Hoja1!$A$12:$A$26</c:f>
              <c:numCache>
                <c:formatCode>General</c:formatCode>
                <c:ptCount val="15"/>
                <c:pt idx="0">
                  <c:v>1.66</c:v>
                </c:pt>
                <c:pt idx="1">
                  <c:v>1.7</c:v>
                </c:pt>
                <c:pt idx="2">
                  <c:v>1.68</c:v>
                </c:pt>
                <c:pt idx="3">
                  <c:v>1.85</c:v>
                </c:pt>
                <c:pt idx="4">
                  <c:v>1.77</c:v>
                </c:pt>
                <c:pt idx="5">
                  <c:v>1.83</c:v>
                </c:pt>
                <c:pt idx="6">
                  <c:v>1.71</c:v>
                </c:pt>
                <c:pt idx="7">
                  <c:v>1.79</c:v>
                </c:pt>
                <c:pt idx="8">
                  <c:v>1.68</c:v>
                </c:pt>
                <c:pt idx="9">
                  <c:v>1.73</c:v>
                </c:pt>
                <c:pt idx="10">
                  <c:v>1.82</c:v>
                </c:pt>
                <c:pt idx="11">
                  <c:v>1.8</c:v>
                </c:pt>
                <c:pt idx="12">
                  <c:v>1.64</c:v>
                </c:pt>
                <c:pt idx="13">
                  <c:v>1.83</c:v>
                </c:pt>
                <c:pt idx="14">
                  <c:v>1.71</c:v>
                </c:pt>
              </c:numCache>
            </c:numRef>
          </c:xVal>
          <c:yVal>
            <c:numRef>
              <c:f>Hoja1!$B$12:$B$26</c:f>
              <c:numCache>
                <c:formatCode>General</c:formatCode>
                <c:ptCount val="15"/>
                <c:pt idx="0">
                  <c:v>57</c:v>
                </c:pt>
                <c:pt idx="1">
                  <c:v>74</c:v>
                </c:pt>
                <c:pt idx="2">
                  <c:v>63</c:v>
                </c:pt>
                <c:pt idx="3">
                  <c:v>80</c:v>
                </c:pt>
                <c:pt idx="4">
                  <c:v>79</c:v>
                </c:pt>
                <c:pt idx="5">
                  <c:v>81</c:v>
                </c:pt>
                <c:pt idx="6">
                  <c:v>70</c:v>
                </c:pt>
                <c:pt idx="7">
                  <c:v>75</c:v>
                </c:pt>
                <c:pt idx="8">
                  <c:v>68</c:v>
                </c:pt>
                <c:pt idx="9">
                  <c:v>75</c:v>
                </c:pt>
                <c:pt idx="10">
                  <c:v>78</c:v>
                </c:pt>
                <c:pt idx="11">
                  <c:v>90</c:v>
                </c:pt>
                <c:pt idx="12">
                  <c:v>66</c:v>
                </c:pt>
                <c:pt idx="13">
                  <c:v>87</c:v>
                </c:pt>
                <c:pt idx="14">
                  <c:v>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59-4F4A-B21D-481F8A2F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6256"/>
        <c:axId val="191777792"/>
      </c:scatterChart>
      <c:valAx>
        <c:axId val="1917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77792"/>
        <c:crosses val="autoZero"/>
        <c:crossBetween val="midCat"/>
      </c:valAx>
      <c:valAx>
        <c:axId val="1917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7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11</xdr:row>
      <xdr:rowOff>47625</xdr:rowOff>
    </xdr:from>
    <xdr:to>
      <xdr:col>12</xdr:col>
      <xdr:colOff>761999</xdr:colOff>
      <xdr:row>24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66675</xdr:rowOff>
    </xdr:from>
    <xdr:to>
      <xdr:col>4</xdr:col>
      <xdr:colOff>276225</xdr:colOff>
      <xdr:row>20</xdr:row>
      <xdr:rowOff>66676</xdr:rowOff>
    </xdr:to>
    <xdr:cxnSp macro="">
      <xdr:nvCxnSpPr>
        <xdr:cNvPr id="4" name="3 Conector recto de flecha"/>
        <xdr:cNvCxnSpPr/>
      </xdr:nvCxnSpPr>
      <xdr:spPr>
        <a:xfrm flipV="1">
          <a:off x="3676650" y="3886200"/>
          <a:ext cx="2762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1504950</xdr:colOff>
      <xdr:row>21</xdr:row>
      <xdr:rowOff>123825</xdr:rowOff>
    </xdr:from>
    <xdr:to>
      <xdr:col>4</xdr:col>
      <xdr:colOff>266700</xdr:colOff>
      <xdr:row>21</xdr:row>
      <xdr:rowOff>123825</xdr:rowOff>
    </xdr:to>
    <xdr:cxnSp macro="">
      <xdr:nvCxnSpPr>
        <xdr:cNvPr id="6" name="5 Conector recto de flecha"/>
        <xdr:cNvCxnSpPr/>
      </xdr:nvCxnSpPr>
      <xdr:spPr>
        <a:xfrm>
          <a:off x="3790950" y="2609850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abSelected="1" topLeftCell="A10" workbookViewId="0">
      <selection activeCell="D30" sqref="D30"/>
    </sheetView>
  </sheetViews>
  <sheetFormatPr baseColWidth="10" defaultColWidth="11.42578125" defaultRowHeight="15" x14ac:dyDescent="0.25"/>
  <cols>
    <col min="4" max="4" width="20.85546875" bestFit="1" customWidth="1"/>
    <col min="5" max="5" width="12.7109375" bestFit="1" customWidth="1"/>
    <col min="6" max="6" width="6.5703125" customWidth="1"/>
    <col min="7" max="7" width="10.7109375" customWidth="1"/>
    <col min="8" max="8" width="8.140625" customWidth="1"/>
    <col min="9" max="9" width="9.28515625" customWidth="1"/>
  </cols>
  <sheetData>
    <row r="3" spans="1:6" x14ac:dyDescent="0.25">
      <c r="F3" s="12"/>
    </row>
    <row r="4" spans="1:6" x14ac:dyDescent="0.25">
      <c r="F4" s="12"/>
    </row>
    <row r="5" spans="1:6" x14ac:dyDescent="0.25">
      <c r="F5" s="12"/>
    </row>
    <row r="6" spans="1:6" x14ac:dyDescent="0.25">
      <c r="F6" s="12"/>
    </row>
    <row r="7" spans="1:6" x14ac:dyDescent="0.25">
      <c r="D7" s="11"/>
      <c r="E7" s="11"/>
      <c r="F7" s="11"/>
    </row>
    <row r="10" spans="1:6" ht="15.75" thickBot="1" x14ac:dyDescent="0.3"/>
    <row r="11" spans="1:6" ht="15.75" thickBot="1" x14ac:dyDescent="0.3">
      <c r="A11" s="3" t="s">
        <v>0</v>
      </c>
      <c r="B11" s="4" t="s">
        <v>1</v>
      </c>
      <c r="D11" s="22" t="s">
        <v>2</v>
      </c>
      <c r="E11" s="23"/>
      <c r="F11" s="24"/>
    </row>
    <row r="12" spans="1:6" x14ac:dyDescent="0.25">
      <c r="A12" s="5">
        <v>1.66</v>
      </c>
      <c r="B12" s="6">
        <v>57</v>
      </c>
      <c r="D12" s="13"/>
      <c r="E12" s="13"/>
      <c r="F12" s="13"/>
    </row>
    <row r="13" spans="1:6" x14ac:dyDescent="0.25">
      <c r="A13" s="7">
        <v>1.7</v>
      </c>
      <c r="B13" s="8">
        <v>74</v>
      </c>
      <c r="D13" s="2"/>
      <c r="E13" s="27" t="s">
        <v>3</v>
      </c>
      <c r="F13" s="15">
        <f>AVERAGE(A12:A26)</f>
        <v>1.7466666666666668</v>
      </c>
    </row>
    <row r="14" spans="1:6" x14ac:dyDescent="0.25">
      <c r="A14" s="7">
        <v>1.68</v>
      </c>
      <c r="B14" s="8">
        <v>63</v>
      </c>
      <c r="D14" s="14" t="s">
        <v>15</v>
      </c>
      <c r="E14" s="27" t="s">
        <v>4</v>
      </c>
      <c r="F14" s="15">
        <f>STDEVP(A12:A26)</f>
        <v>6.7396010432533987E-2</v>
      </c>
    </row>
    <row r="15" spans="1:6" x14ac:dyDescent="0.25">
      <c r="A15" s="7">
        <v>1.85</v>
      </c>
      <c r="B15" s="8">
        <v>80</v>
      </c>
      <c r="D15" s="1"/>
      <c r="E15" s="27" t="s">
        <v>5</v>
      </c>
      <c r="F15" s="16">
        <f>VARP(A12:A26)</f>
        <v>4.5422222222222305E-3</v>
      </c>
    </row>
    <row r="16" spans="1:6" x14ac:dyDescent="0.25">
      <c r="A16" s="7">
        <v>1.77</v>
      </c>
      <c r="B16" s="8">
        <v>79</v>
      </c>
      <c r="D16" s="13"/>
      <c r="E16" s="13"/>
      <c r="F16" s="13"/>
    </row>
    <row r="17" spans="1:9" x14ac:dyDescent="0.25">
      <c r="A17" s="7">
        <v>1.83</v>
      </c>
      <c r="B17" s="8">
        <v>81</v>
      </c>
      <c r="D17" s="2"/>
      <c r="E17" s="27" t="s">
        <v>3</v>
      </c>
      <c r="F17" s="15">
        <f>AVERAGE(B12:B26)</f>
        <v>74.333333333333329</v>
      </c>
    </row>
    <row r="18" spans="1:9" x14ac:dyDescent="0.25">
      <c r="A18" s="7">
        <v>1.71</v>
      </c>
      <c r="B18" s="8">
        <v>70</v>
      </c>
      <c r="D18" s="14" t="s">
        <v>16</v>
      </c>
      <c r="E18" s="27" t="s">
        <v>6</v>
      </c>
      <c r="F18" s="15">
        <f>STDEVP(B12:B26)</f>
        <v>8.4905175866309168</v>
      </c>
    </row>
    <row r="19" spans="1:9" x14ac:dyDescent="0.25">
      <c r="A19" s="7">
        <v>1.79</v>
      </c>
      <c r="B19" s="8">
        <v>75</v>
      </c>
      <c r="D19" s="1"/>
      <c r="E19" s="27" t="s">
        <v>5</v>
      </c>
      <c r="F19" s="15">
        <f>VARP(B12:B26)</f>
        <v>72.088888888888889</v>
      </c>
    </row>
    <row r="20" spans="1:9" x14ac:dyDescent="0.25">
      <c r="A20" s="7">
        <v>1.68</v>
      </c>
      <c r="B20" s="8">
        <v>68</v>
      </c>
      <c r="D20" s="13"/>
      <c r="E20" s="13"/>
      <c r="F20" s="13"/>
    </row>
    <row r="21" spans="1:9" x14ac:dyDescent="0.25">
      <c r="A21" s="7">
        <v>1.73</v>
      </c>
      <c r="B21" s="8">
        <v>75</v>
      </c>
      <c r="D21" s="13" t="s">
        <v>7</v>
      </c>
      <c r="E21" s="17">
        <f>COVAR(A12:A26,B12:B26)</f>
        <v>0.48377777777777814</v>
      </c>
      <c r="F21" s="13"/>
    </row>
    <row r="22" spans="1:9" x14ac:dyDescent="0.25">
      <c r="A22" s="7">
        <v>1.82</v>
      </c>
      <c r="B22" s="8">
        <v>78</v>
      </c>
      <c r="D22" s="13" t="s">
        <v>8</v>
      </c>
      <c r="E22" s="17">
        <f>CORREL(A12:A26,B12:B26)</f>
        <v>0.84542981677316076</v>
      </c>
      <c r="F22" s="13"/>
    </row>
    <row r="23" spans="1:9" ht="15.75" thickBot="1" x14ac:dyDescent="0.3">
      <c r="A23" s="7">
        <v>1.8</v>
      </c>
      <c r="B23" s="8">
        <v>90</v>
      </c>
    </row>
    <row r="24" spans="1:9" ht="15.75" thickBot="1" x14ac:dyDescent="0.3">
      <c r="A24" s="7">
        <v>1.64</v>
      </c>
      <c r="B24" s="8">
        <v>66</v>
      </c>
      <c r="D24" s="25" t="s">
        <v>13</v>
      </c>
      <c r="E24" s="26"/>
    </row>
    <row r="25" spans="1:9" x14ac:dyDescent="0.25">
      <c r="A25" s="7">
        <v>1.83</v>
      </c>
      <c r="B25" s="8">
        <v>87</v>
      </c>
      <c r="D25" s="18" t="s">
        <v>9</v>
      </c>
      <c r="E25" s="18">
        <f>E21/F15</f>
        <v>106.50684931506838</v>
      </c>
    </row>
    <row r="26" spans="1:9" x14ac:dyDescent="0.25">
      <c r="A26" s="9">
        <v>1.71</v>
      </c>
      <c r="B26" s="10">
        <v>72</v>
      </c>
      <c r="D26" s="18" t="s">
        <v>10</v>
      </c>
      <c r="E26" s="18">
        <f>F17-(E25*F13)</f>
        <v>-111.69863013698613</v>
      </c>
      <c r="G26" s="19" t="s">
        <v>11</v>
      </c>
      <c r="H26" s="19"/>
      <c r="I26" s="28"/>
    </row>
    <row r="27" spans="1:9" x14ac:dyDescent="0.25">
      <c r="G27" s="20" t="s">
        <v>12</v>
      </c>
      <c r="H27" s="20">
        <v>1.75</v>
      </c>
    </row>
    <row r="28" spans="1:9" x14ac:dyDescent="0.25">
      <c r="G28" s="20" t="s">
        <v>14</v>
      </c>
      <c r="H28" s="21">
        <f>E25*H27+E26</f>
        <v>74.688356164383535</v>
      </c>
    </row>
  </sheetData>
  <mergeCells count="3">
    <mergeCell ref="D11:F11"/>
    <mergeCell ref="D24:E24"/>
    <mergeCell ref="G26:H26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Alumno09</cp:lastModifiedBy>
  <cp:revision/>
  <dcterms:created xsi:type="dcterms:W3CDTF">2013-05-09T06:29:33Z</dcterms:created>
  <dcterms:modified xsi:type="dcterms:W3CDTF">2019-04-23T10:06:53Z</dcterms:modified>
</cp:coreProperties>
</file>