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4910" windowHeight="11445"/>
  </bookViews>
  <sheets>
    <sheet name="Golf" sheetId="1" r:id="rId1"/>
  </sheets>
  <calcPr calcId="145621"/>
</workbook>
</file>

<file path=xl/calcChain.xml><?xml version="1.0" encoding="utf-8"?>
<calcChain xmlns="http://schemas.openxmlformats.org/spreadsheetml/2006/main">
  <c r="H27" i="1" l="1"/>
  <c r="G27" i="1"/>
  <c r="G26" i="1"/>
  <c r="C25" i="1"/>
  <c r="C24" i="1"/>
  <c r="B24" i="1"/>
  <c r="B26" i="1"/>
  <c r="F27" i="1"/>
  <c r="P8" i="1"/>
  <c r="B22" i="1"/>
  <c r="C26" i="1" l="1"/>
  <c r="F26" i="1"/>
</calcChain>
</file>

<file path=xl/sharedStrings.xml><?xml version="1.0" encoding="utf-8"?>
<sst xmlns="http://schemas.openxmlformats.org/spreadsheetml/2006/main" count="22" uniqueCount="17">
  <si>
    <t>Variables</t>
  </si>
  <si>
    <t>Datos</t>
  </si>
  <si>
    <t>Velocidad</t>
  </si>
  <si>
    <t>Angulo</t>
  </si>
  <si>
    <t>m/s</t>
  </si>
  <si>
    <t>grados</t>
  </si>
  <si>
    <t>x</t>
  </si>
  <si>
    <t>y</t>
  </si>
  <si>
    <t>VelX</t>
  </si>
  <si>
    <t>VelY</t>
  </si>
  <si>
    <t>Tiempo total</t>
  </si>
  <si>
    <t>Angulo(radianes)</t>
  </si>
  <si>
    <t>Distancia</t>
  </si>
  <si>
    <t>Altura maxima</t>
  </si>
  <si>
    <t>T en altura max</t>
  </si>
  <si>
    <t>Distancia en altura max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</si>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</sst>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7" borderId="1" xfId="0" applyFill="1" applyBorder="1" applyAlignment="1">
      <alignment horizontal="center"/>
    </xf>
    <xf numFmtId="2" fontId="0" fillId="5" borderId="1" xfId="0" applyNumberFormat="1" applyFill="1" applyBorder="1"/>
    <xf numFmtId="0" fontId="0" fillId="8" borderId="0" xfId="0" applyFill="1" applyAlignment="1">
      <alignment horizontal="center"/>
    </xf>
    <xf numFmtId="2" fontId="0" fillId="6" borderId="0" xfId="0" applyNumberFormat="1" applyFill="1"/>
    <xf numFmtId="0" fontId="0" fillId="6" borderId="0" xfId="0" applyFill="1"/>
    <xf numFmtId="0" fontId="0" fillId="10" borderId="1" xfId="0" applyFill="1" applyBorder="1"/>
    <xf numFmtId="0" fontId="0" fillId="9" borderId="1" xfId="0" applyFill="1" applyBorder="1"/>
    <xf numFmtId="2" fontId="0" fillId="9" borderId="1" xfId="0" applyNumberFormat="1" applyFill="1" applyBorder="1"/>
    <xf numFmtId="0" fontId="2" fillId="11" borderId="0" xfId="0" applyFont="1" applyFill="1"/>
    <xf numFmtId="0" fontId="0" fillId="12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2" fontId="0" fillId="13" borderId="1" xfId="1" applyNumberFormat="1" applyFont="1" applyFill="1" applyBorder="1" applyAlignment="1">
      <alignment horizontal="center"/>
    </xf>
    <xf numFmtId="2" fontId="0" fillId="13" borderId="1" xfId="0" applyNumberFormat="1" applyFill="1" applyBorder="1" applyAlignment="1">
      <alignment horizontal="center"/>
    </xf>
    <xf numFmtId="2" fontId="0" fillId="8" borderId="1" xfId="0" applyNumberFormat="1" applyFill="1" applyBorder="1"/>
    <xf numFmtId="0" fontId="0" fillId="8" borderId="1" xfId="0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Trayectoria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Golf!$C$10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Golf!$B$11:$B$15</c:f>
              <c:numCache>
                <c:formatCode>0.00</c:formatCode>
                <c:ptCount val="5"/>
                <c:pt idx="0">
                  <c:v>0</c:v>
                </c:pt>
                <c:pt idx="1">
                  <c:v>10.050000000000001</c:v>
                </c:pt>
                <c:pt idx="2">
                  <c:v>20.100000000000001</c:v>
                </c:pt>
                <c:pt idx="3">
                  <c:v>30.22</c:v>
                </c:pt>
                <c:pt idx="4">
                  <c:v>40.19</c:v>
                </c:pt>
              </c:numCache>
            </c:numRef>
          </c:xVal>
          <c:yVal>
            <c:numRef>
              <c:f>Golf!$C$11:$C$15</c:f>
              <c:numCache>
                <c:formatCode>0.00</c:formatCode>
                <c:ptCount val="5"/>
                <c:pt idx="0">
                  <c:v>0</c:v>
                </c:pt>
                <c:pt idx="1">
                  <c:v>6.32</c:v>
                </c:pt>
                <c:pt idx="2">
                  <c:v>8.43</c:v>
                </c:pt>
                <c:pt idx="3">
                  <c:v>6.29</c:v>
                </c:pt>
                <c:pt idx="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98944"/>
        <c:axId val="182100736"/>
      </c:scatterChart>
      <c:valAx>
        <c:axId val="18209894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82100736"/>
        <c:crosses val="autoZero"/>
        <c:crossBetween val="midCat"/>
      </c:valAx>
      <c:valAx>
        <c:axId val="1821007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2098944"/>
        <c:crosses val="autoZero"/>
        <c:crossBetween val="midCat"/>
      </c:valAx>
    </c:plotArea>
    <c:plotVisOnly val="1"/>
    <c:dispBlanksAs val="gap"/>
    <c:showDLblsOverMax val="0"/>
  </c:chart>
  <c:spPr>
    <a:blipFill dpi="0" rotWithShape="1">
      <a:blip xmlns:r="http://schemas.openxmlformats.org/officeDocument/2006/relationships" r:embed="rId1">
        <a:alphaModFix amt="91000"/>
      </a:blip>
      <a:srcRect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47625</xdr:rowOff>
    </xdr:from>
    <xdr:to>
      <xdr:col>11</xdr:col>
      <xdr:colOff>0</xdr:colOff>
      <xdr:row>18</xdr:row>
      <xdr:rowOff>123825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27"/>
  <sheetViews>
    <sheetView tabSelected="1" workbookViewId="0">
      <selection activeCell="K27" sqref="K27"/>
    </sheetView>
  </sheetViews>
  <sheetFormatPr baseColWidth="10" defaultRowHeight="15" x14ac:dyDescent="0.25"/>
  <cols>
    <col min="1" max="1" width="21.7109375" bestFit="1" customWidth="1"/>
    <col min="2" max="3" width="12" bestFit="1" customWidth="1"/>
    <col min="4" max="5" width="16.42578125" bestFit="1" customWidth="1"/>
    <col min="11" max="11" width="9.42578125" bestFit="1" customWidth="1"/>
  </cols>
  <sheetData>
    <row r="4" spans="2:16" x14ac:dyDescent="0.25">
      <c r="B4" s="3" t="s">
        <v>0</v>
      </c>
      <c r="C4" s="3" t="s">
        <v>1</v>
      </c>
      <c r="D4" s="3"/>
    </row>
    <row r="5" spans="2:16" x14ac:dyDescent="0.25">
      <c r="B5" s="1" t="s">
        <v>2</v>
      </c>
      <c r="C5" s="2">
        <v>20</v>
      </c>
      <c r="D5" s="2" t="s">
        <v>4</v>
      </c>
    </row>
    <row r="6" spans="2:16" x14ac:dyDescent="0.25">
      <c r="B6" s="1" t="s">
        <v>3</v>
      </c>
      <c r="C6" s="2">
        <v>40</v>
      </c>
      <c r="D6" s="2" t="s">
        <v>5</v>
      </c>
    </row>
    <row r="8" spans="2:16" x14ac:dyDescent="0.25">
      <c r="P8" s="12">
        <f>(C6*2*3.14)/360</f>
        <v>0.69777777777777783</v>
      </c>
    </row>
    <row r="10" spans="2:16" x14ac:dyDescent="0.25">
      <c r="B10" s="4" t="s">
        <v>6</v>
      </c>
      <c r="C10" s="4" t="s">
        <v>7</v>
      </c>
    </row>
    <row r="11" spans="2:16" x14ac:dyDescent="0.25">
      <c r="B11" s="5">
        <v>0</v>
      </c>
      <c r="C11" s="5">
        <v>0</v>
      </c>
    </row>
    <row r="12" spans="2:16" x14ac:dyDescent="0.25">
      <c r="B12" s="5">
        <v>10.050000000000001</v>
      </c>
      <c r="C12" s="5">
        <v>6.32</v>
      </c>
    </row>
    <row r="13" spans="2:16" x14ac:dyDescent="0.25">
      <c r="B13" s="5">
        <v>20.100000000000001</v>
      </c>
      <c r="C13" s="5">
        <v>8.43</v>
      </c>
    </row>
    <row r="14" spans="2:16" x14ac:dyDescent="0.25">
      <c r="B14" s="5">
        <v>30.22</v>
      </c>
      <c r="C14" s="5">
        <v>6.29</v>
      </c>
    </row>
    <row r="15" spans="2:16" x14ac:dyDescent="0.25">
      <c r="B15" s="5">
        <v>40.19</v>
      </c>
      <c r="C15" s="5">
        <v>0</v>
      </c>
    </row>
    <row r="21" spans="1:11" x14ac:dyDescent="0.25">
      <c r="A21" s="6" t="s">
        <v>2</v>
      </c>
      <c r="B21" s="6" t="s">
        <v>9</v>
      </c>
      <c r="C21" s="6" t="s">
        <v>8</v>
      </c>
    </row>
    <row r="22" spans="1:11" x14ac:dyDescent="0.25">
      <c r="A22" s="7">
        <v>20</v>
      </c>
      <c r="B22" s="8">
        <f>C5*SIN(P8)</f>
        <v>12.850328973424016</v>
      </c>
      <c r="C22" s="8">
        <v>15.33</v>
      </c>
    </row>
    <row r="24" spans="1:11" x14ac:dyDescent="0.25">
      <c r="A24" s="9" t="s">
        <v>10</v>
      </c>
      <c r="B24" s="11">
        <f>B22/4.9</f>
        <v>2.6225161170253091</v>
      </c>
      <c r="C24" s="11">
        <f>B24*C22</f>
        <v>40.20317207399799</v>
      </c>
      <c r="D24" s="9" t="s">
        <v>12</v>
      </c>
    </row>
    <row r="25" spans="1:11" x14ac:dyDescent="0.25">
      <c r="A25" s="9" t="s">
        <v>14</v>
      </c>
      <c r="B25" s="10">
        <v>1.31</v>
      </c>
      <c r="C25" s="11">
        <f>B22*B25-4.9*(B25^2)</f>
        <v>8.4250409551854606</v>
      </c>
      <c r="D25" s="9" t="s">
        <v>13</v>
      </c>
      <c r="F25" s="13" t="s">
        <v>6</v>
      </c>
      <c r="G25" s="13" t="s">
        <v>7</v>
      </c>
      <c r="H25" s="13" t="s">
        <v>16</v>
      </c>
      <c r="J25" s="14" t="s">
        <v>6</v>
      </c>
      <c r="K25" s="17">
        <v>0.09</v>
      </c>
    </row>
    <row r="26" spans="1:11" x14ac:dyDescent="0.25">
      <c r="A26" s="9" t="s">
        <v>15</v>
      </c>
      <c r="B26" s="10">
        <f>2.62</f>
        <v>2.62</v>
      </c>
      <c r="C26" s="11">
        <f>(C6*2*3.14)/360</f>
        <v>0.69777777777777783</v>
      </c>
      <c r="D26" s="9" t="s">
        <v>11</v>
      </c>
      <c r="F26" s="15">
        <f>-(C24^2)</f>
        <v>-1616.2950448114918</v>
      </c>
      <c r="G26" s="16">
        <f>C24</f>
        <v>40.20317207399799</v>
      </c>
      <c r="H26" s="16">
        <v>0</v>
      </c>
      <c r="J26" s="14" t="s">
        <v>7</v>
      </c>
      <c r="K26" s="18">
        <v>3.44</v>
      </c>
    </row>
    <row r="27" spans="1:11" x14ac:dyDescent="0.25">
      <c r="F27" s="15">
        <f>-(B26^2)</f>
        <v>-6.8644000000000007</v>
      </c>
      <c r="G27" s="16">
        <f>B26</f>
        <v>2.62</v>
      </c>
      <c r="H27" s="16">
        <f>C25</f>
        <v>8.4250409551854606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Golf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Alumno02</dc:creator>
  <cp:lastModifiedBy>Alumno02</cp:lastModifiedBy>
  <dcterms:created xsi:type="dcterms:W3CDTF">2019-03-28T10:58:26Z</dcterms:created>
  <dcterms:modified xsi:type="dcterms:W3CDTF">2019-04-02T10:03:33Z</dcterms:modified>
</cp:coreProperties>
</file>