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15" windowWidth="13995" windowHeight="10740"/>
  </bookViews>
  <sheets>
    <sheet name="Hoja1" sheetId="1" r:id="rId1"/>
    <sheet name="Hoja2" sheetId="2" r:id="rId2"/>
    <sheet name="Hoja3" sheetId="3" r:id="rId3"/>
  </sheets>
  <definedNames>
    <definedName name="TIROS">Hoja1!$B$3:$B$19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6" i="1" l="1"/>
  <c r="F25" i="1"/>
  <c r="F24" i="1"/>
  <c r="B18" i="1"/>
  <c r="D3" i="1" s="1"/>
  <c r="B21" i="1"/>
  <c r="D12" i="1"/>
  <c r="D17" i="1"/>
  <c r="B23" i="1"/>
  <c r="D5" i="1"/>
  <c r="D9" i="1"/>
  <c r="D13" i="1"/>
  <c r="B25" i="1"/>
  <c r="B22" i="1"/>
  <c r="D6" i="1"/>
  <c r="D10" i="1"/>
  <c r="D14" i="1"/>
  <c r="B26" i="1"/>
  <c r="D7" i="1"/>
  <c r="D11" i="1"/>
  <c r="D15" i="1"/>
  <c r="D4" i="1"/>
  <c r="D8" i="1"/>
  <c r="D16" i="1"/>
  <c r="B24" i="1"/>
  <c r="B27" i="1" l="1"/>
</calcChain>
</file>

<file path=xl/sharedStrings.xml><?xml version="1.0" encoding="utf-8"?>
<sst xmlns="http://schemas.openxmlformats.org/spreadsheetml/2006/main" count="31" uniqueCount="17">
  <si>
    <t>Concursantes</t>
  </si>
  <si>
    <t>Dianas</t>
  </si>
  <si>
    <t>frecuencia</t>
  </si>
  <si>
    <t>Media de aciertos</t>
  </si>
  <si>
    <t>Máximo</t>
  </si>
  <si>
    <t>Mínimo</t>
  </si>
  <si>
    <t>Aciertos</t>
  </si>
  <si>
    <t>zona Amarilla</t>
  </si>
  <si>
    <t>zona roja</t>
  </si>
  <si>
    <t>zona azul</t>
  </si>
  <si>
    <t>zona negra</t>
  </si>
  <si>
    <t>zona blanca</t>
  </si>
  <si>
    <t>zona minima</t>
  </si>
  <si>
    <t>total</t>
  </si>
  <si>
    <t>moda</t>
  </si>
  <si>
    <t>varianza</t>
  </si>
  <si>
    <t>desviación típica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</si>
</sst>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8"/>
      <name val="Arial"/>
    </font>
    <font>
      <sz val="10"/>
      <name val="Arial"/>
      <family val="2"/>
    </font>
    <font>
      <sz val="11"/>
      <name val="Arial"/>
      <family val="2"/>
    </font>
    <font>
      <sz val="10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/>
    <xf numFmtId="0" fontId="4" fillId="0" borderId="0" xfId="0" applyFont="1" applyFill="1"/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Campo de tiro</a:t>
            </a:r>
          </a:p>
        </c:rich>
      </c:tx>
      <c:layout>
        <c:manualLayout>
          <c:xMode val="edge"/>
          <c:yMode val="edge"/>
          <c:x val="0.4020981161138642"/>
          <c:y val="2.959831108068013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0"/>
      <c:rotY val="0"/>
      <c:depthPercent val="100"/>
      <c:rAngAx val="0"/>
      <c:perspective val="3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25400">
          <a:noFill/>
        </a:ln>
      </c:spPr>
      <c:pictureOptions>
        <c:pictureFormat val="stretch"/>
      </c:pictureOptions>
    </c:sideWall>
    <c:backWall>
      <c:thickness val="0"/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25400">
          <a:noFill/>
        </a:ln>
      </c:spPr>
      <c:pictureOptions>
        <c:pictureFormat val="stretch"/>
      </c:pictureOptions>
    </c:backWall>
    <c:plotArea>
      <c:layout>
        <c:manualLayout>
          <c:layoutTarget val="inner"/>
          <c:xMode val="edge"/>
          <c:yMode val="edge"/>
          <c:x val="0.14363536867804996"/>
          <c:y val="6.1736606463571507E-2"/>
          <c:w val="0.91608391608391604"/>
          <c:h val="0.7632135306553911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1FA-4F33-88D1-938493B29184}"/>
              </c:ext>
            </c:extLst>
          </c:dPt>
          <c:dPt>
            <c:idx val="1"/>
            <c:invertIfNegative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1FA-4F33-88D1-938493B29184}"/>
              </c:ext>
            </c:extLst>
          </c:dPt>
          <c:dPt>
            <c:idx val="2"/>
            <c:invertIfNegative val="0"/>
            <c:bubble3D val="0"/>
            <c:spPr>
              <a:solidFill>
                <a:srgbClr val="339966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1FA-4F33-88D1-938493B29184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1FA-4F33-88D1-938493B29184}"/>
              </c:ext>
            </c:extLst>
          </c:dPt>
          <c:dPt>
            <c:idx val="4"/>
            <c:invertIfNegative val="0"/>
            <c:bubble3D val="0"/>
            <c:spPr>
              <a:solidFill>
                <a:srgbClr val="0033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1FA-4F33-88D1-938493B29184}"/>
              </c:ext>
            </c:extLst>
          </c:dPt>
          <c:dPt>
            <c:idx val="5"/>
            <c:invertIfNegative val="0"/>
            <c:bubble3D val="0"/>
            <c:spPr>
              <a:solidFill>
                <a:srgbClr val="3333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1FA-4F33-88D1-938493B2918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Hoja1!$I$7:$I$12</c:f>
              <c:numCache>
                <c:formatCode>General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11FA-4F33-88D1-938493B29184}"/>
            </c:ext>
          </c:extLst>
        </c:ser>
        <c:dLbls>
          <c:showLegendKey val="0"/>
          <c:showVal val="1"/>
          <c:showCatName val="0"/>
          <c:showSerName val="1"/>
          <c:showPercent val="0"/>
          <c:showBubbleSize val="0"/>
        </c:dLbls>
        <c:gapWidth val="150"/>
        <c:shape val="box"/>
        <c:axId val="183290880"/>
        <c:axId val="184050048"/>
        <c:axId val="0"/>
      </c:bar3DChart>
      <c:catAx>
        <c:axId val="18329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84050048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84050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83290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CC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 horizontalDpi="200" verticalDpi="20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val>
            <c:numRef>
              <c:f>Hoja1!$B$21:$B$26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321-48BB-B259-F5B5321D5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075008"/>
        <c:axId val="184076544"/>
        <c:axId val="0"/>
      </c:bar3DChart>
      <c:catAx>
        <c:axId val="18407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076544"/>
        <c:crosses val="autoZero"/>
        <c:auto val="1"/>
        <c:lblAlgn val="ctr"/>
        <c:lblOffset val="100"/>
        <c:noMultiLvlLbl val="0"/>
      </c:catAx>
      <c:valAx>
        <c:axId val="18407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075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207351</xdr:colOff>
      <xdr:row>0</xdr:row>
      <xdr:rowOff>135548</xdr:rowOff>
    </xdr:from>
    <xdr:to>
      <xdr:col>6</xdr:col>
      <xdr:colOff>443278</xdr:colOff>
      <xdr:row>11</xdr:row>
      <xdr:rowOff>60814</xdr:rowOff>
    </xdr:to>
    <xdr:graphicFrame macro="">
      <xdr:nvGraphicFramePr>
        <xdr:cNvPr id="1037" name="Chart 2">
          <a:extLst>
            <a:ext uri="{FF2B5EF4-FFF2-40B4-BE49-F238E27FC236}">
              <a16:creationId xmlns:a16="http://schemas.microsoft.com/office/drawing/2014/main" xmlns="" id="{00000000-0008-0000-0000-00000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161192</xdr:colOff>
      <xdr:row>12</xdr:row>
      <xdr:rowOff>77664</xdr:rowOff>
    </xdr:from>
    <xdr:to>
      <xdr:col>6</xdr:col>
      <xdr:colOff>523143</xdr:colOff>
      <xdr:row>22</xdr:row>
      <xdr:rowOff>21247</xdr:rowOff>
    </xdr:to>
    <xdr:graphicFrame macro="">
      <xdr:nvGraphicFramePr>
        <xdr:cNvPr id="1038" name="4 Gráfico">
          <a:extLst>
            <a:ext uri="{FF2B5EF4-FFF2-40B4-BE49-F238E27FC236}">
              <a16:creationId xmlns:a16="http://schemas.microsoft.com/office/drawing/2014/main" xmlns="" id="{00000000-0008-0000-0000-00000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tabSelected="1" zoomScale="130" zoomScaleNormal="130" workbookViewId="0">
      <selection activeCell="I16" sqref="I16"/>
    </sheetView>
  </sheetViews>
  <sheetFormatPr baseColWidth="10" defaultColWidth="9.140625" defaultRowHeight="12.75" x14ac:dyDescent="0.2"/>
  <cols>
    <col min="1" max="1" width="11.42578125" customWidth="1"/>
    <col min="2" max="2" width="12.140625" style="1" customWidth="1"/>
    <col min="3" max="3" width="7" customWidth="1"/>
    <col min="4" max="4" width="9.42578125" style="1" bestFit="1" customWidth="1"/>
    <col min="5" max="5" width="7" customWidth="1"/>
    <col min="6" max="6" width="26.42578125" customWidth="1"/>
    <col min="7" max="7" width="11.42578125" customWidth="1"/>
    <col min="8" max="8" width="14.5703125" bestFit="1" customWidth="1"/>
    <col min="9" max="256" width="11.42578125" customWidth="1"/>
  </cols>
  <sheetData>
    <row r="1" spans="1:31" ht="14.25" x14ac:dyDescent="0.2">
      <c r="D1" s="9"/>
      <c r="E1" s="10"/>
      <c r="F1" s="9"/>
      <c r="G1" s="10"/>
    </row>
    <row r="2" spans="1:31" x14ac:dyDescent="0.2">
      <c r="A2" t="s">
        <v>0</v>
      </c>
      <c r="B2" t="s">
        <v>1</v>
      </c>
      <c r="C2" s="2"/>
      <c r="D2" s="4" t="s">
        <v>2</v>
      </c>
      <c r="E2" s="4"/>
    </row>
    <row r="3" spans="1:31" x14ac:dyDescent="0.2">
      <c r="A3" t="s">
        <v>0</v>
      </c>
      <c r="B3">
        <v>6</v>
      </c>
      <c r="C3" s="8">
        <v>14</v>
      </c>
      <c r="D3">
        <f>FREQUENCY(TIROS,C3:C17)</f>
        <v>0</v>
      </c>
    </row>
    <row r="4" spans="1:31" x14ac:dyDescent="0.2">
      <c r="A4" t="s">
        <v>0</v>
      </c>
      <c r="B4">
        <v>9</v>
      </c>
      <c r="C4" s="8">
        <v>13</v>
      </c>
      <c r="D4">
        <f t="shared" ref="D4:D17" si="0">FREQUENCY(TIROS,C4:C18)</f>
        <v>1</v>
      </c>
    </row>
    <row r="5" spans="1:31" x14ac:dyDescent="0.2">
      <c r="A5" t="s">
        <v>0</v>
      </c>
      <c r="B5">
        <v>3</v>
      </c>
      <c r="C5" s="8">
        <v>12</v>
      </c>
      <c r="D5">
        <f t="shared" si="0"/>
        <v>1</v>
      </c>
    </row>
    <row r="6" spans="1:31" x14ac:dyDescent="0.2">
      <c r="A6" t="s">
        <v>0</v>
      </c>
      <c r="B6">
        <v>18</v>
      </c>
      <c r="C6" s="8">
        <v>11</v>
      </c>
      <c r="D6">
        <f t="shared" si="0"/>
        <v>0</v>
      </c>
    </row>
    <row r="7" spans="1:31" x14ac:dyDescent="0.2">
      <c r="A7" t="s">
        <v>0</v>
      </c>
      <c r="B7">
        <v>13</v>
      </c>
      <c r="C7" s="8">
        <v>10</v>
      </c>
      <c r="D7">
        <f t="shared" si="0"/>
        <v>0</v>
      </c>
    </row>
    <row r="8" spans="1:31" x14ac:dyDescent="0.2">
      <c r="A8" t="s">
        <v>0</v>
      </c>
      <c r="B8">
        <v>21</v>
      </c>
      <c r="C8" s="8">
        <v>9</v>
      </c>
      <c r="D8">
        <f t="shared" si="0"/>
        <v>3</v>
      </c>
    </row>
    <row r="9" spans="1:31" x14ac:dyDescent="0.2">
      <c r="A9" t="s">
        <v>0</v>
      </c>
      <c r="B9">
        <v>9</v>
      </c>
      <c r="C9" s="8">
        <v>8</v>
      </c>
      <c r="D9">
        <f t="shared" si="0"/>
        <v>0</v>
      </c>
      <c r="AE9" s="1"/>
    </row>
    <row r="10" spans="1:31" x14ac:dyDescent="0.2">
      <c r="A10" t="s">
        <v>0</v>
      </c>
      <c r="B10">
        <v>12</v>
      </c>
      <c r="C10" s="8">
        <v>7</v>
      </c>
      <c r="D10">
        <f t="shared" si="0"/>
        <v>0</v>
      </c>
    </row>
    <row r="11" spans="1:31" x14ac:dyDescent="0.2">
      <c r="A11" t="s">
        <v>0</v>
      </c>
      <c r="B11">
        <v>5</v>
      </c>
      <c r="C11" s="8">
        <v>6</v>
      </c>
      <c r="D11">
        <f t="shared" si="0"/>
        <v>3</v>
      </c>
    </row>
    <row r="12" spans="1:31" x14ac:dyDescent="0.2">
      <c r="A12" t="s">
        <v>0</v>
      </c>
      <c r="B12">
        <v>3</v>
      </c>
      <c r="C12" s="8">
        <v>5</v>
      </c>
      <c r="D12">
        <f t="shared" si="0"/>
        <v>2</v>
      </c>
      <c r="E12" s="3"/>
    </row>
    <row r="13" spans="1:31" x14ac:dyDescent="0.2">
      <c r="A13" t="s">
        <v>0</v>
      </c>
      <c r="B13">
        <v>9</v>
      </c>
      <c r="C13" s="8">
        <v>4</v>
      </c>
      <c r="D13">
        <f t="shared" si="0"/>
        <v>0</v>
      </c>
      <c r="E13" s="3"/>
    </row>
    <row r="14" spans="1:31" x14ac:dyDescent="0.2">
      <c r="A14" t="s">
        <v>0</v>
      </c>
      <c r="B14">
        <v>6</v>
      </c>
      <c r="C14" s="8">
        <v>3</v>
      </c>
      <c r="D14">
        <f t="shared" si="0"/>
        <v>3</v>
      </c>
      <c r="E14" s="5"/>
      <c r="F14" s="3"/>
    </row>
    <row r="15" spans="1:31" x14ac:dyDescent="0.2">
      <c r="A15" t="s">
        <v>0</v>
      </c>
      <c r="B15">
        <v>3</v>
      </c>
      <c r="C15" s="8">
        <v>2</v>
      </c>
      <c r="D15">
        <f t="shared" si="0"/>
        <v>0</v>
      </c>
      <c r="E15" s="5"/>
    </row>
    <row r="16" spans="1:31" x14ac:dyDescent="0.2">
      <c r="A16" t="s">
        <v>0</v>
      </c>
      <c r="B16">
        <v>5</v>
      </c>
      <c r="C16" s="8">
        <v>1</v>
      </c>
      <c r="D16">
        <f t="shared" si="0"/>
        <v>0</v>
      </c>
      <c r="E16" s="5"/>
    </row>
    <row r="17" spans="1:6" x14ac:dyDescent="0.2">
      <c r="A17">
        <v>15</v>
      </c>
      <c r="B17">
        <v>6</v>
      </c>
      <c r="C17" s="8">
        <v>0</v>
      </c>
      <c r="D17">
        <f t="shared" si="0"/>
        <v>0</v>
      </c>
      <c r="E17" s="2"/>
    </row>
    <row r="18" spans="1:6" x14ac:dyDescent="0.2">
      <c r="A18" s="6"/>
      <c r="B18">
        <f>SUM(B3:B17)</f>
        <v>128</v>
      </c>
      <c r="C18" s="2"/>
      <c r="D18"/>
      <c r="E18" s="2"/>
    </row>
    <row r="19" spans="1:6" x14ac:dyDescent="0.2">
      <c r="A19" s="6"/>
      <c r="B19" s="7"/>
      <c r="C19" s="2"/>
      <c r="D19"/>
      <c r="E19" s="2"/>
    </row>
    <row r="20" spans="1:6" x14ac:dyDescent="0.2">
      <c r="B20" t="s">
        <v>6</v>
      </c>
      <c r="C20" s="2"/>
    </row>
    <row r="21" spans="1:6" x14ac:dyDescent="0.2">
      <c r="A21" t="s">
        <v>7</v>
      </c>
      <c r="B21">
        <f>COUNTIFS(TIROS,"&lt;=14",TIROS,"&gt;=12")</f>
        <v>2</v>
      </c>
      <c r="C21" s="2"/>
    </row>
    <row r="22" spans="1:6" x14ac:dyDescent="0.2">
      <c r="A22" t="s">
        <v>8</v>
      </c>
      <c r="B22">
        <f>COUNTIFS(TIROS,"&lt;12",TIROS,"&gt;=10")</f>
        <v>0</v>
      </c>
      <c r="C22" s="2"/>
    </row>
    <row r="23" spans="1:6" x14ac:dyDescent="0.2">
      <c r="A23" t="s">
        <v>9</v>
      </c>
      <c r="B23">
        <f>COUNTIFS(TIROS,"&lt;10",TIROS,"&gt;=8")</f>
        <v>3</v>
      </c>
      <c r="C23" s="2"/>
      <c r="D23" s="4"/>
      <c r="E23" s="2"/>
    </row>
    <row r="24" spans="1:6" x14ac:dyDescent="0.2">
      <c r="A24" t="s">
        <v>10</v>
      </c>
      <c r="B24">
        <f>COUNTIFS(TIROS,"&lt;8",TIROS,"&gt;=6")</f>
        <v>3</v>
      </c>
      <c r="C24" s="2"/>
      <c r="D24" s="11" t="s">
        <v>3</v>
      </c>
      <c r="E24" s="11"/>
      <c r="F24">
        <f>AVERAGE(B3:B17)</f>
        <v>8.5333333333333332</v>
      </c>
    </row>
    <row r="25" spans="1:6" x14ac:dyDescent="0.2">
      <c r="A25" t="s">
        <v>11</v>
      </c>
      <c r="B25">
        <f>COUNTIFS(TIROS,"&lt;6",TIROS,"&gt;=4")</f>
        <v>2</v>
      </c>
      <c r="C25" s="2"/>
      <c r="D25"/>
      <c r="E25" t="s">
        <v>4</v>
      </c>
      <c r="F25">
        <f>MAX(B3:B17)</f>
        <v>21</v>
      </c>
    </row>
    <row r="26" spans="1:6" x14ac:dyDescent="0.2">
      <c r="A26" t="s">
        <v>12</v>
      </c>
      <c r="B26">
        <f>COUNTIF(TIROS,"&lt;4")</f>
        <v>3</v>
      </c>
      <c r="C26" s="2"/>
      <c r="D26"/>
      <c r="E26" t="s">
        <v>5</v>
      </c>
      <c r="F26">
        <f>MIN(B3:B17)</f>
        <v>3</v>
      </c>
    </row>
    <row r="27" spans="1:6" x14ac:dyDescent="0.2">
      <c r="A27" t="s">
        <v>13</v>
      </c>
      <c r="B27">
        <f>SUM(B21:B26)</f>
        <v>13</v>
      </c>
      <c r="D27"/>
      <c r="E27" t="s">
        <v>14</v>
      </c>
      <c r="F27">
        <f>MODE(B3:B17)</f>
        <v>6</v>
      </c>
    </row>
    <row r="28" spans="1:6" x14ac:dyDescent="0.2">
      <c r="B28"/>
      <c r="D28"/>
      <c r="E28" t="s">
        <v>15</v>
      </c>
      <c r="F28">
        <f>VAR(B3:B17)</f>
        <v>29.552380952380954</v>
      </c>
    </row>
    <row r="29" spans="1:6" x14ac:dyDescent="0.2">
      <c r="B29"/>
      <c r="D29"/>
      <c r="E29" t="s">
        <v>16</v>
      </c>
      <c r="F29">
        <f>STDEV(B3:B17)</f>
        <v>5.4362101644786467</v>
      </c>
    </row>
    <row r="30" spans="1:6" x14ac:dyDescent="0.2">
      <c r="B30"/>
      <c r="D30"/>
    </row>
    <row r="31" spans="1:6" x14ac:dyDescent="0.2">
      <c r="D31"/>
    </row>
  </sheetData>
  <mergeCells count="1">
    <mergeCell ref="D24:E24"/>
  </mergeCells>
  <phoneticPr fontId="1" type="noConversion"/>
  <pageMargins left="0.75" right="0.75" top="1" bottom="1" header="0" footer="0"/>
  <pageSetup paperSize="9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cols>
    <col min="1" max="256" width="11.42578125" customWidth="1"/>
  </cols>
  <sheetData/>
  <phoneticPr fontId="1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cols>
    <col min="1" max="256" width="11.42578125" customWidth="1"/>
  </cols>
  <sheetData/>
  <phoneticPr fontId="1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TIROS</vt:lpstr>
    </vt:vector>
  </TitlesOfParts>
  <Company>Dark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ALUMNO2</dc:creator>
  <cp:lastModifiedBy>Alumno10</cp:lastModifiedBy>
  <cp:revision/>
  <dcterms:created xsi:type="dcterms:W3CDTF">2009-04-27T07:29:06Z</dcterms:created>
  <dcterms:modified xsi:type="dcterms:W3CDTF">2019-05-03T11:36:28Z</dcterms:modified>
</cp:coreProperties>
</file>