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45" windowWidth="15135" windowHeight="8130"/>
  </bookViews>
  <sheets>
    <sheet name="Hoja1" sheetId="1" r:id="rId1"/>
    <sheet name="Hoja2" sheetId="2" r:id="rId2"/>
    <sheet name="Hoja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2" i="1" l="1"/>
  <c r="F11" i="1"/>
  <c r="G8" i="1"/>
  <c r="G7" i="1"/>
  <c r="G6" i="1"/>
  <c r="G5" i="1"/>
  <c r="G4" i="1"/>
  <c r="G3" i="1"/>
  <c r="F15" i="1" l="1"/>
  <c r="F16" i="1" s="1"/>
  <c r="F20" i="1" s="1"/>
</calcChain>
</file>

<file path=xl/sharedStrings.xml><?xml version="1.0" encoding="utf-8"?>
<sst xmlns="http://schemas.openxmlformats.org/spreadsheetml/2006/main" count="19" uniqueCount="16">
  <si>
    <t>Peso</t>
  </si>
  <si>
    <t>DITRIBUCIONES DIMENSIONALES</t>
  </si>
  <si>
    <t>Media</t>
  </si>
  <si>
    <t>Variable X</t>
  </si>
  <si>
    <t>Varianza</t>
  </si>
  <si>
    <t>Variable Y</t>
  </si>
  <si>
    <t>Covarianza (SXY)</t>
  </si>
  <si>
    <t>RECTA DE REGRESIÓN:</t>
  </si>
  <si>
    <t>Pendiente</t>
  </si>
  <si>
    <t>Ordenada en el origen</t>
  </si>
  <si>
    <t>Supuesto práctico:</t>
  </si>
  <si>
    <t>Altura</t>
  </si>
  <si>
    <t>Desviación típica</t>
  </si>
  <si>
    <t>Índice de correlación</t>
  </si>
  <si>
    <t>Altura (m)</t>
  </si>
  <si>
    <t>Peso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</si>
</sst>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5"/>
      </patternFill>
    </fill>
  </fills>
  <borders count="13">
    <border>
      <left/>
      <right/>
      <top/>
      <bottom/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3" tint="0.39997558519241921"/>
      </left>
      <right style="thin">
        <color theme="3" tint="0.39997558519241921"/>
      </right>
      <top style="thin">
        <color theme="6"/>
      </top>
      <bottom style="thin">
        <color theme="6"/>
      </bottom>
      <diagonal/>
    </border>
    <border>
      <left style="thin">
        <color theme="3" tint="0.39997558519241921"/>
      </left>
      <right style="thin">
        <color theme="3" tint="0.39997558519241921"/>
      </right>
      <top/>
      <bottom style="thin">
        <color theme="3" tint="0.39997558519241921"/>
      </bottom>
      <diagonal/>
    </border>
    <border>
      <left style="thin">
        <color theme="6"/>
      </left>
      <right style="thin">
        <color theme="3" tint="0.39997558519241921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3" tint="0.39997558519241921"/>
      </bottom>
      <diagonal/>
    </border>
    <border>
      <left style="thin">
        <color theme="6"/>
      </left>
      <right style="thin">
        <color theme="6"/>
      </right>
      <top style="thin">
        <color theme="3" tint="0.39997558519241921"/>
      </top>
      <bottom style="thin">
        <color theme="3" tint="0.39997558519241921"/>
      </bottom>
      <diagonal/>
    </border>
    <border>
      <left style="thin">
        <color theme="6"/>
      </left>
      <right style="thin">
        <color theme="6"/>
      </right>
      <top style="thin">
        <color theme="3" tint="0.39997558519241921"/>
      </top>
      <bottom style="thin">
        <color theme="6"/>
      </bottom>
      <diagonal/>
    </border>
    <border>
      <left style="thin">
        <color theme="6"/>
      </left>
      <right style="thin">
        <color theme="3" tint="0.39997558519241921"/>
      </right>
      <top/>
      <bottom/>
      <diagonal/>
    </border>
    <border>
      <left style="thin">
        <color theme="6"/>
      </left>
      <right style="thin">
        <color theme="3" tint="0.39997558519241921"/>
      </right>
      <top/>
      <bottom style="thin">
        <color theme="6"/>
      </bottom>
      <diagonal/>
    </border>
    <border>
      <left/>
      <right style="thin">
        <color theme="3" tint="0.39997558519241921"/>
      </right>
      <top/>
      <bottom/>
      <diagonal/>
    </border>
    <border>
      <left style="thin">
        <color theme="6"/>
      </left>
      <right/>
      <top/>
      <bottom/>
      <diagonal/>
    </border>
    <border>
      <left style="thin">
        <color theme="3" tint="0.39997558519241921"/>
      </left>
      <right/>
      <top style="thin">
        <color theme="6"/>
      </top>
      <bottom style="thin">
        <color theme="6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</cellStyleXfs>
  <cellXfs count="26">
    <xf numFmtId="0" fontId="0" fillId="0" borderId="0" xfId="0"/>
    <xf numFmtId="0" fontId="2" fillId="2" borderId="0" xfId="1" applyAlignment="1">
      <alignment horizontal="center" vertical="center"/>
    </xf>
    <xf numFmtId="0" fontId="1" fillId="3" borderId="0" xfId="2" applyAlignment="1">
      <alignment horizontal="center" vertical="center"/>
    </xf>
    <xf numFmtId="0" fontId="2" fillId="2" borderId="0" xfId="1" applyBorder="1" applyAlignment="1">
      <alignment horizontal="center" vertical="center"/>
    </xf>
    <xf numFmtId="0" fontId="2" fillId="2" borderId="0" xfId="1" applyAlignment="1">
      <alignment horizontal="center" vertical="center"/>
    </xf>
    <xf numFmtId="0" fontId="2" fillId="2" borderId="0" xfId="1" applyBorder="1" applyAlignment="1">
      <alignment horizontal="center"/>
    </xf>
    <xf numFmtId="2" fontId="1" fillId="3" borderId="1" xfId="2" applyNumberFormat="1" applyBorder="1" applyAlignment="1">
      <alignment horizontal="center"/>
    </xf>
    <xf numFmtId="164" fontId="1" fillId="3" borderId="1" xfId="2" applyNumberFormat="1" applyBorder="1" applyAlignment="1">
      <alignment horizontal="center"/>
    </xf>
    <xf numFmtId="2" fontId="1" fillId="3" borderId="1" xfId="2" applyNumberFormat="1" applyBorder="1" applyAlignment="1">
      <alignment horizontal="center" vertical="center"/>
    </xf>
    <xf numFmtId="2" fontId="1" fillId="3" borderId="3" xfId="2" applyNumberFormat="1" applyBorder="1" applyAlignment="1">
      <alignment horizontal="center"/>
    </xf>
    <xf numFmtId="0" fontId="2" fillId="2" borderId="2" xfId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2" fillId="2" borderId="5" xfId="1" applyBorder="1" applyAlignment="1">
      <alignment horizontal="center" vertical="center"/>
    </xf>
    <xf numFmtId="0" fontId="2" fillId="2" borderId="6" xfId="1" applyBorder="1" applyAlignment="1">
      <alignment horizontal="center" vertical="center"/>
    </xf>
    <xf numFmtId="0" fontId="2" fillId="2" borderId="7" xfId="1" applyBorder="1" applyAlignment="1">
      <alignment horizontal="center" vertical="center"/>
    </xf>
    <xf numFmtId="0" fontId="2" fillId="2" borderId="4" xfId="1" applyBorder="1" applyAlignment="1">
      <alignment horizontal="center" vertical="center"/>
    </xf>
    <xf numFmtId="0" fontId="2" fillId="2" borderId="8" xfId="1" applyBorder="1" applyAlignment="1">
      <alignment horizontal="center" vertical="center"/>
    </xf>
    <xf numFmtId="0" fontId="2" fillId="2" borderId="9" xfId="1" applyBorder="1" applyAlignment="1">
      <alignment horizontal="center" vertical="center"/>
    </xf>
    <xf numFmtId="0" fontId="2" fillId="2" borderId="10" xfId="1" applyBorder="1" applyAlignment="1">
      <alignment horizontal="center" vertical="center"/>
    </xf>
    <xf numFmtId="0" fontId="2" fillId="2" borderId="12" xfId="1" applyBorder="1" applyAlignment="1">
      <alignment horizontal="center" vertical="center"/>
    </xf>
    <xf numFmtId="0" fontId="0" fillId="0" borderId="11" xfId="0" applyBorder="1"/>
    <xf numFmtId="0" fontId="0" fillId="0" borderId="0" xfId="0" applyBorder="1"/>
    <xf numFmtId="2" fontId="1" fillId="3" borderId="0" xfId="2" applyNumberFormat="1" applyAlignment="1">
      <alignment horizontal="center" vertical="center"/>
    </xf>
    <xf numFmtId="0" fontId="1" fillId="3" borderId="0" xfId="2" applyBorder="1" applyAlignment="1">
      <alignment horizontal="center" vertical="center"/>
    </xf>
    <xf numFmtId="0" fontId="1" fillId="3" borderId="0" xfId="2" applyBorder="1" applyAlignment="1">
      <alignment horizontal="center"/>
    </xf>
    <xf numFmtId="165" fontId="1" fillId="3" borderId="0" xfId="2" applyNumberFormat="1" applyAlignment="1">
      <alignment horizontal="center" vertical="center"/>
    </xf>
  </cellXfs>
  <cellStyles count="3">
    <cellStyle name="20% - Énfasis5" xfId="2" builtinId="46"/>
    <cellStyle name="Buena" xfId="1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Peso-Altura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pPr>
              <a:solidFill>
                <a:schemeClr val="bg1"/>
              </a:solidFill>
            </c:spPr>
          </c:marker>
          <c:trendline>
            <c:spPr>
              <a:ln w="9525" cap="flat" cmpd="sng" algn="ctr">
                <a:solidFill>
                  <a:schemeClr val="dk1">
                    <a:shade val="95000"/>
                    <a:satMod val="10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Hoja1!$B$3:$B$24</c:f>
              <c:numCache>
                <c:formatCode>General</c:formatCode>
                <c:ptCount val="22"/>
                <c:pt idx="0">
                  <c:v>1.85</c:v>
                </c:pt>
                <c:pt idx="1">
                  <c:v>1.7</c:v>
                </c:pt>
                <c:pt idx="2">
                  <c:v>1.83</c:v>
                </c:pt>
                <c:pt idx="3">
                  <c:v>1.74</c:v>
                </c:pt>
                <c:pt idx="4">
                  <c:v>1.75</c:v>
                </c:pt>
                <c:pt idx="5">
                  <c:v>1.8</c:v>
                </c:pt>
                <c:pt idx="6">
                  <c:v>1.83</c:v>
                </c:pt>
                <c:pt idx="7">
                  <c:v>1.73</c:v>
                </c:pt>
                <c:pt idx="8">
                  <c:v>1.61</c:v>
                </c:pt>
                <c:pt idx="9">
                  <c:v>1.75</c:v>
                </c:pt>
                <c:pt idx="10">
                  <c:v>1.57</c:v>
                </c:pt>
                <c:pt idx="11">
                  <c:v>1.72</c:v>
                </c:pt>
                <c:pt idx="12">
                  <c:v>1.76</c:v>
                </c:pt>
                <c:pt idx="13">
                  <c:v>1.79</c:v>
                </c:pt>
                <c:pt idx="14">
                  <c:v>1.81</c:v>
                </c:pt>
                <c:pt idx="15">
                  <c:v>1.69</c:v>
                </c:pt>
                <c:pt idx="16">
                  <c:v>1.79</c:v>
                </c:pt>
                <c:pt idx="17">
                  <c:v>1.68</c:v>
                </c:pt>
                <c:pt idx="18">
                  <c:v>1.86</c:v>
                </c:pt>
                <c:pt idx="19">
                  <c:v>1.81</c:v>
                </c:pt>
                <c:pt idx="20">
                  <c:v>1.61</c:v>
                </c:pt>
                <c:pt idx="21">
                  <c:v>1.87</c:v>
                </c:pt>
              </c:numCache>
            </c:numRef>
          </c:xVal>
          <c:yVal>
            <c:numRef>
              <c:f>Hoja1!$C$3:$C$24</c:f>
              <c:numCache>
                <c:formatCode>General</c:formatCode>
                <c:ptCount val="22"/>
                <c:pt idx="0">
                  <c:v>80</c:v>
                </c:pt>
                <c:pt idx="1">
                  <c:v>66</c:v>
                </c:pt>
                <c:pt idx="2">
                  <c:v>87</c:v>
                </c:pt>
                <c:pt idx="3">
                  <c:v>72</c:v>
                </c:pt>
                <c:pt idx="4">
                  <c:v>78</c:v>
                </c:pt>
                <c:pt idx="5">
                  <c:v>81</c:v>
                </c:pt>
                <c:pt idx="6">
                  <c:v>81</c:v>
                </c:pt>
                <c:pt idx="7">
                  <c:v>70</c:v>
                </c:pt>
                <c:pt idx="8">
                  <c:v>55</c:v>
                </c:pt>
                <c:pt idx="9">
                  <c:v>78</c:v>
                </c:pt>
                <c:pt idx="10">
                  <c:v>63</c:v>
                </c:pt>
                <c:pt idx="11">
                  <c:v>70</c:v>
                </c:pt>
                <c:pt idx="12">
                  <c:v>78</c:v>
                </c:pt>
                <c:pt idx="13">
                  <c:v>81</c:v>
                </c:pt>
                <c:pt idx="14">
                  <c:v>82</c:v>
                </c:pt>
                <c:pt idx="15">
                  <c:v>69</c:v>
                </c:pt>
                <c:pt idx="16">
                  <c:v>76</c:v>
                </c:pt>
                <c:pt idx="17">
                  <c:v>68</c:v>
                </c:pt>
                <c:pt idx="18">
                  <c:v>73</c:v>
                </c:pt>
                <c:pt idx="19">
                  <c:v>78</c:v>
                </c:pt>
                <c:pt idx="20">
                  <c:v>57</c:v>
                </c:pt>
                <c:pt idx="21">
                  <c:v>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953-44EC-8BD3-7CD498B00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208000"/>
        <c:axId val="140222464"/>
      </c:scatterChart>
      <c:valAx>
        <c:axId val="140208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Altura (m)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0222464"/>
        <c:crosses val="autoZero"/>
        <c:crossBetween val="midCat"/>
      </c:valAx>
      <c:valAx>
        <c:axId val="1402224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Peso (kg)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40208000"/>
        <c:crosses val="autoZero"/>
        <c:crossBetween val="midCat"/>
      </c:valAx>
      <c:spPr>
        <a:solidFill>
          <a:schemeClr val="accent5">
            <a:lumMod val="40000"/>
            <a:lumOff val="60000"/>
          </a:schemeClr>
        </a:solidFill>
      </c:spPr>
    </c:plotArea>
    <c:plotVisOnly val="1"/>
    <c:dispBlanksAs val="gap"/>
    <c:showDLblsOverMax val="0"/>
  </c:chart>
  <c:spPr>
    <a:solidFill>
      <a:schemeClr val="accent5">
        <a:lumMod val="40000"/>
        <a:lumOff val="60000"/>
      </a:schemeClr>
    </a:solidFill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</xdr:row>
      <xdr:rowOff>9525</xdr:rowOff>
    </xdr:from>
    <xdr:to>
      <xdr:col>14</xdr:col>
      <xdr:colOff>752475</xdr:colOff>
      <xdr:row>13</xdr:row>
      <xdr:rowOff>180975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4"/>
  <sheetViews>
    <sheetView tabSelected="1" workbookViewId="0">
      <selection activeCell="M21" sqref="M21"/>
    </sheetView>
  </sheetViews>
  <sheetFormatPr baseColWidth="10" defaultColWidth="11.42578125" defaultRowHeight="15" x14ac:dyDescent="0.25"/>
  <cols>
    <col min="5" max="5" width="20.85546875" bestFit="1" customWidth="1"/>
    <col min="6" max="6" width="15.85546875" bestFit="1" customWidth="1"/>
    <col min="7" max="7" width="6.5703125" bestFit="1" customWidth="1"/>
    <col min="9" max="9" width="12.5703125" bestFit="1" customWidth="1"/>
  </cols>
  <sheetData>
    <row r="2" spans="2:8" x14ac:dyDescent="0.25">
      <c r="B2" s="1" t="s">
        <v>14</v>
      </c>
      <c r="C2" s="1" t="s">
        <v>15</v>
      </c>
      <c r="E2" s="11" t="s">
        <v>1</v>
      </c>
      <c r="F2" s="10"/>
      <c r="G2" s="19"/>
      <c r="H2" s="20"/>
    </row>
    <row r="3" spans="2:8" x14ac:dyDescent="0.25">
      <c r="B3" s="2">
        <v>1.85</v>
      </c>
      <c r="C3" s="2">
        <v>80</v>
      </c>
      <c r="E3" s="12" t="s">
        <v>3</v>
      </c>
      <c r="F3" s="18" t="s">
        <v>2</v>
      </c>
      <c r="G3" s="9">
        <f>AVERAGE(B3:B24)</f>
        <v>1.7522727272727274</v>
      </c>
    </row>
    <row r="4" spans="2:8" x14ac:dyDescent="0.25">
      <c r="B4" s="2">
        <v>1.7</v>
      </c>
      <c r="C4" s="2">
        <v>66</v>
      </c>
      <c r="E4" s="13"/>
      <c r="F4" s="15" t="s">
        <v>12</v>
      </c>
      <c r="G4" s="6">
        <f>STDEVP(B3:B24)</f>
        <v>8.1515855578800145E-2</v>
      </c>
    </row>
    <row r="5" spans="2:8" x14ac:dyDescent="0.25">
      <c r="B5" s="2">
        <v>1.83</v>
      </c>
      <c r="C5" s="2">
        <v>87</v>
      </c>
      <c r="E5" s="14"/>
      <c r="F5" s="17" t="s">
        <v>4</v>
      </c>
      <c r="G5" s="7">
        <f>VARP(B3:B24)</f>
        <v>6.6448347107438029E-3</v>
      </c>
    </row>
    <row r="6" spans="2:8" x14ac:dyDescent="0.25">
      <c r="B6" s="2">
        <v>1.74</v>
      </c>
      <c r="C6" s="2">
        <v>72</v>
      </c>
      <c r="E6" s="12" t="s">
        <v>5</v>
      </c>
      <c r="F6" s="16" t="s">
        <v>2</v>
      </c>
      <c r="G6" s="8">
        <f>AVERAGE(C3:C24)</f>
        <v>74.181818181818187</v>
      </c>
    </row>
    <row r="7" spans="2:8" x14ac:dyDescent="0.25">
      <c r="B7" s="2">
        <v>1.75</v>
      </c>
      <c r="C7" s="2">
        <v>78</v>
      </c>
      <c r="E7" s="13"/>
      <c r="F7" s="15" t="s">
        <v>12</v>
      </c>
      <c r="G7" s="8">
        <f>STDEVP(C3:C24)</f>
        <v>8.6373205211526081</v>
      </c>
    </row>
    <row r="8" spans="2:8" x14ac:dyDescent="0.25">
      <c r="B8" s="2">
        <v>1.8</v>
      </c>
      <c r="C8" s="2">
        <v>81</v>
      </c>
      <c r="E8" s="14"/>
      <c r="F8" s="15" t="s">
        <v>4</v>
      </c>
      <c r="G8" s="8">
        <f>VARP(C3:C24)</f>
        <v>74.603305785123965</v>
      </c>
    </row>
    <row r="9" spans="2:8" x14ac:dyDescent="0.25">
      <c r="B9" s="2">
        <v>1.83</v>
      </c>
      <c r="C9" s="2">
        <v>81</v>
      </c>
    </row>
    <row r="10" spans="2:8" x14ac:dyDescent="0.25">
      <c r="B10" s="2">
        <v>1.73</v>
      </c>
      <c r="C10" s="2">
        <v>70</v>
      </c>
    </row>
    <row r="11" spans="2:8" x14ac:dyDescent="0.25">
      <c r="B11" s="2">
        <v>1.61</v>
      </c>
      <c r="C11" s="2">
        <v>55</v>
      </c>
      <c r="E11" s="1" t="s">
        <v>6</v>
      </c>
      <c r="F11" s="22">
        <f>COVAR(B3:B24,C3:C24)</f>
        <v>0.6232231404958678</v>
      </c>
      <c r="G11" s="22"/>
    </row>
    <row r="12" spans="2:8" x14ac:dyDescent="0.25">
      <c r="B12" s="2">
        <v>1.75</v>
      </c>
      <c r="C12" s="2">
        <v>78</v>
      </c>
      <c r="E12" s="1" t="s">
        <v>13</v>
      </c>
      <c r="F12" s="22">
        <f>CORREL(B3:B24,C3:C24)</f>
        <v>0.88516135146293562</v>
      </c>
      <c r="G12" s="22"/>
    </row>
    <row r="13" spans="2:8" x14ac:dyDescent="0.25">
      <c r="B13" s="2">
        <v>1.57</v>
      </c>
      <c r="C13" s="2">
        <v>63</v>
      </c>
    </row>
    <row r="14" spans="2:8" x14ac:dyDescent="0.25">
      <c r="B14" s="2">
        <v>1.72</v>
      </c>
      <c r="C14" s="2">
        <v>70</v>
      </c>
      <c r="E14" s="5" t="s">
        <v>7</v>
      </c>
      <c r="F14" s="5"/>
      <c r="G14" s="5"/>
    </row>
    <row r="15" spans="2:8" x14ac:dyDescent="0.25">
      <c r="B15" s="2">
        <v>1.76</v>
      </c>
      <c r="C15" s="2">
        <v>78</v>
      </c>
      <c r="E15" s="3" t="s">
        <v>8</v>
      </c>
      <c r="F15" s="23">
        <f>F11/G5</f>
        <v>93.790615963433964</v>
      </c>
      <c r="G15" s="23"/>
    </row>
    <row r="16" spans="2:8" x14ac:dyDescent="0.25">
      <c r="B16" s="2">
        <v>1.79</v>
      </c>
      <c r="C16" s="2">
        <v>81</v>
      </c>
      <c r="E16" s="3" t="s">
        <v>9</v>
      </c>
      <c r="F16" s="24">
        <f>G6-(F15*G3)</f>
        <v>-90.164920245017242</v>
      </c>
      <c r="G16" s="24"/>
    </row>
    <row r="17" spans="2:9" x14ac:dyDescent="0.25">
      <c r="B17" s="2">
        <v>1.81</v>
      </c>
      <c r="C17" s="2">
        <v>82</v>
      </c>
    </row>
    <row r="18" spans="2:9" x14ac:dyDescent="0.25">
      <c r="B18" s="2">
        <v>1.69</v>
      </c>
      <c r="C18" s="2">
        <v>69</v>
      </c>
      <c r="E18" s="4" t="s">
        <v>10</v>
      </c>
      <c r="F18" s="4"/>
      <c r="G18" s="4"/>
      <c r="I18" s="21"/>
    </row>
    <row r="19" spans="2:9" x14ac:dyDescent="0.25">
      <c r="B19" s="2">
        <v>1.79</v>
      </c>
      <c r="C19" s="2">
        <v>76</v>
      </c>
      <c r="E19" s="1" t="s">
        <v>11</v>
      </c>
      <c r="F19" s="4" t="s">
        <v>0</v>
      </c>
      <c r="G19" s="4"/>
    </row>
    <row r="20" spans="2:9" x14ac:dyDescent="0.25">
      <c r="B20" s="2">
        <v>1.68</v>
      </c>
      <c r="C20" s="2">
        <v>68</v>
      </c>
      <c r="E20" s="2">
        <v>1.8</v>
      </c>
      <c r="F20" s="25">
        <f>F15*E20+F16</f>
        <v>78.658188489163905</v>
      </c>
      <c r="G20" s="25"/>
    </row>
    <row r="21" spans="2:9" x14ac:dyDescent="0.25">
      <c r="B21" s="2">
        <v>1.86</v>
      </c>
      <c r="C21" s="2">
        <v>73</v>
      </c>
    </row>
    <row r="22" spans="2:9" x14ac:dyDescent="0.25">
      <c r="B22" s="2">
        <v>1.81</v>
      </c>
      <c r="C22" s="2">
        <v>78</v>
      </c>
    </row>
    <row r="23" spans="2:9" x14ac:dyDescent="0.25">
      <c r="B23" s="2">
        <v>1.61</v>
      </c>
      <c r="C23" s="2">
        <v>57</v>
      </c>
    </row>
    <row r="24" spans="2:9" x14ac:dyDescent="0.25">
      <c r="B24" s="2">
        <v>1.87</v>
      </c>
      <c r="C24" s="2">
        <v>89</v>
      </c>
    </row>
  </sheetData>
  <mergeCells count="11">
    <mergeCell ref="F19:G19"/>
    <mergeCell ref="F20:G20"/>
    <mergeCell ref="E2:G2"/>
    <mergeCell ref="E3:E5"/>
    <mergeCell ref="E6:E8"/>
    <mergeCell ref="F11:G11"/>
    <mergeCell ref="F12:G12"/>
    <mergeCell ref="E14:G14"/>
    <mergeCell ref="F15:G15"/>
    <mergeCell ref="F16:G16"/>
    <mergeCell ref="E18:G18"/>
  </mergeCells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Manager/>
  <Company>Windows uE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WinuE</dc:creator>
  <cp:keywords/>
  <dc:description/>
  <cp:lastModifiedBy>Alumno06</cp:lastModifiedBy>
  <cp:revision/>
  <dcterms:created xsi:type="dcterms:W3CDTF">2013-05-09T06:29:33Z</dcterms:created>
  <dcterms:modified xsi:type="dcterms:W3CDTF">2019-04-23T09:45:01Z</dcterms:modified>
  <cp:category/>
  <cp:contentStatus/>
</cp:coreProperties>
</file>