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3" i="1" l="1"/>
  <c r="G25" i="1" l="1"/>
  <c r="G24" i="1"/>
  <c r="C24" i="1"/>
  <c r="F17" i="1"/>
  <c r="K25" i="1" l="1"/>
  <c r="K24" i="1"/>
  <c r="C10" i="1"/>
  <c r="F7" i="1" l="1"/>
  <c r="E7" i="1"/>
  <c r="E8" i="1"/>
  <c r="E9" i="1" s="1"/>
  <c r="F9" i="1" l="1"/>
  <c r="E10" i="1"/>
  <c r="F8" i="1"/>
  <c r="F10" i="1" l="1"/>
  <c r="E11" i="1"/>
  <c r="F11" i="1" l="1"/>
  <c r="E12" i="1"/>
  <c r="E13" i="1" l="1"/>
  <c r="F12" i="1"/>
  <c r="F13" i="1" l="1"/>
  <c r="E14" i="1"/>
  <c r="F14" i="1" l="1"/>
  <c r="E15" i="1"/>
  <c r="F15" i="1" l="1"/>
  <c r="E16" i="1"/>
  <c r="E17" i="1" l="1"/>
  <c r="F16" i="1"/>
</calcChain>
</file>

<file path=xl/sharedStrings.xml><?xml version="1.0" encoding="utf-8"?>
<sst xmlns="http://schemas.openxmlformats.org/spreadsheetml/2006/main" count="20" uniqueCount="18">
  <si>
    <t>ADRIÁN NODAL</t>
  </si>
  <si>
    <t>a</t>
  </si>
  <si>
    <t>b</t>
  </si>
  <si>
    <t>c</t>
  </si>
  <si>
    <t>Ecuación:</t>
  </si>
  <si>
    <t>Xi</t>
  </si>
  <si>
    <t>Xf</t>
  </si>
  <si>
    <t>X</t>
  </si>
  <si>
    <t>Y</t>
  </si>
  <si>
    <t>Cálculo de raíces:</t>
  </si>
  <si>
    <t>Raíces reales:</t>
  </si>
  <si>
    <t>Raíces complejas:</t>
  </si>
  <si>
    <t>X2</t>
  </si>
  <si>
    <t>X1</t>
  </si>
  <si>
    <t>a+bj</t>
  </si>
  <si>
    <t>a-bj</t>
  </si>
  <si>
    <t>=</t>
  </si>
  <si>
    <t>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</si>
</sst>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3" xfId="0" applyFill="1" applyBorder="1"/>
    <xf numFmtId="0" fontId="2" fillId="4" borderId="4" xfId="0" applyFont="1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8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1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0" xfId="0" applyFill="1" applyBorder="1"/>
    <xf numFmtId="0" fontId="0" fillId="2" borderId="0" xfId="0" applyFill="1" applyBorder="1"/>
    <xf numFmtId="0" fontId="0" fillId="3" borderId="10" xfId="0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Hoja1!$F$6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xVal>
            <c:numRef>
              <c:f>Hoja1!$E$7:$E$17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Hoja1!$F$7:$F$17</c:f>
              <c:numCache>
                <c:formatCode>General</c:formatCode>
                <c:ptCount val="11"/>
                <c:pt idx="0">
                  <c:v>2304</c:v>
                </c:pt>
                <c:pt idx="1">
                  <c:v>1444</c:v>
                </c:pt>
                <c:pt idx="2">
                  <c:v>784</c:v>
                </c:pt>
                <c:pt idx="3">
                  <c:v>324</c:v>
                </c:pt>
                <c:pt idx="4">
                  <c:v>64</c:v>
                </c:pt>
                <c:pt idx="5">
                  <c:v>4</c:v>
                </c:pt>
                <c:pt idx="6">
                  <c:v>144</c:v>
                </c:pt>
                <c:pt idx="7">
                  <c:v>484</c:v>
                </c:pt>
                <c:pt idx="8">
                  <c:v>1024</c:v>
                </c:pt>
                <c:pt idx="9">
                  <c:v>1764</c:v>
                </c:pt>
                <c:pt idx="10">
                  <c:v>2704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6576"/>
        <c:axId val="178698112"/>
      </c:scatterChart>
      <c:valAx>
        <c:axId val="1786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98112"/>
        <c:crosses val="autoZero"/>
        <c:crossBetween val="midCat"/>
      </c:valAx>
      <c:valAx>
        <c:axId val="1786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96576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47625</xdr:rowOff>
    </xdr:from>
    <xdr:to>
      <xdr:col>4</xdr:col>
      <xdr:colOff>400050</xdr:colOff>
      <xdr:row>4</xdr:row>
      <xdr:rowOff>3835</xdr:rowOff>
    </xdr:to>
    <xdr:pic>
      <xdr:nvPicPr>
        <xdr:cNvPr id="2" name="1 Imagen" descr="Ver las imágenes de orig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044" t="11721" r="26649" b="78388"/>
        <a:stretch/>
      </xdr:blipFill>
      <xdr:spPr bwMode="auto">
        <a:xfrm>
          <a:off x="790575" y="238125"/>
          <a:ext cx="3009900" cy="527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619125</xdr:colOff>
      <xdr:row>5</xdr:row>
      <xdr:rowOff>123825</xdr:rowOff>
    </xdr:from>
    <xdr:to>
      <xdr:col>2</xdr:col>
      <xdr:colOff>123825</xdr:colOff>
      <xdr:row>5</xdr:row>
      <xdr:rowOff>123825</xdr:rowOff>
    </xdr:to>
    <xdr:cxnSp macro="">
      <xdr:nvCxnSpPr>
        <xdr:cNvPr id="4" name="3 Conector recto de flecha"/>
        <xdr:cNvCxnSpPr/>
      </xdr:nvCxnSpPr>
      <xdr:spPr>
        <a:xfrm>
          <a:off x="1381125" y="107632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6</xdr:row>
      <xdr:rowOff>104775</xdr:rowOff>
    </xdr:from>
    <xdr:to>
      <xdr:col>2</xdr:col>
      <xdr:colOff>104775</xdr:colOff>
      <xdr:row>6</xdr:row>
      <xdr:rowOff>104775</xdr:rowOff>
    </xdr:to>
    <xdr:cxnSp macro="">
      <xdr:nvCxnSpPr>
        <xdr:cNvPr id="5" name="4 Conector recto de flecha"/>
        <xdr:cNvCxnSpPr/>
      </xdr:nvCxnSpPr>
      <xdr:spPr>
        <a:xfrm>
          <a:off x="1362075" y="124777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7</xdr:row>
      <xdr:rowOff>104775</xdr:rowOff>
    </xdr:from>
    <xdr:to>
      <xdr:col>2</xdr:col>
      <xdr:colOff>114300</xdr:colOff>
      <xdr:row>7</xdr:row>
      <xdr:rowOff>104775</xdr:rowOff>
    </xdr:to>
    <xdr:cxnSp macro="">
      <xdr:nvCxnSpPr>
        <xdr:cNvPr id="6" name="5 Conector recto de flecha"/>
        <xdr:cNvCxnSpPr/>
      </xdr:nvCxnSpPr>
      <xdr:spPr>
        <a:xfrm>
          <a:off x="1371600" y="143827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</xdr:row>
      <xdr:rowOff>190499</xdr:rowOff>
    </xdr:from>
    <xdr:to>
      <xdr:col>12</xdr:col>
      <xdr:colOff>742950</xdr:colOff>
      <xdr:row>18</xdr:row>
      <xdr:rowOff>180974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23</xdr:row>
      <xdr:rowOff>0</xdr:rowOff>
    </xdr:from>
    <xdr:to>
      <xdr:col>8</xdr:col>
      <xdr:colOff>295275</xdr:colOff>
      <xdr:row>24</xdr:row>
      <xdr:rowOff>142875</xdr:rowOff>
    </xdr:to>
    <xdr:sp macro="" textlink="">
      <xdr:nvSpPr>
        <xdr:cNvPr id="9" name="8 Flecha derecha"/>
        <xdr:cNvSpPr/>
      </xdr:nvSpPr>
      <xdr:spPr>
        <a:xfrm>
          <a:off x="6076950" y="4381500"/>
          <a:ext cx="666750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9525</xdr:colOff>
      <xdr:row>26</xdr:row>
      <xdr:rowOff>9525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4762500"/>
          <a:ext cx="7715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C9" sqref="C9"/>
    </sheetView>
  </sheetViews>
  <sheetFormatPr baseColWidth="10" defaultRowHeight="15" x14ac:dyDescent="0.25"/>
  <cols>
    <col min="2" max="2" width="16.28515625" bestFit="1" customWidth="1"/>
    <col min="3" max="3" width="11.85546875" bestFit="1" customWidth="1"/>
  </cols>
  <sheetData>
    <row r="1" spans="1:14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14" x14ac:dyDescent="0.25">
      <c r="A2" s="24"/>
      <c r="B2" s="25"/>
      <c r="C2" s="25"/>
      <c r="D2" s="25"/>
      <c r="E2" s="25"/>
      <c r="F2" s="25"/>
      <c r="G2" s="26"/>
      <c r="H2" s="26"/>
      <c r="I2" s="26"/>
      <c r="J2" s="25"/>
      <c r="K2" s="25"/>
      <c r="L2" s="25"/>
      <c r="M2" s="25"/>
      <c r="N2" s="27"/>
    </row>
    <row r="3" spans="1:14" x14ac:dyDescent="0.25">
      <c r="A3" s="24"/>
      <c r="B3" s="25"/>
      <c r="C3" s="25"/>
      <c r="D3" s="25"/>
      <c r="E3" s="25"/>
      <c r="F3" s="25"/>
      <c r="G3" s="26"/>
      <c r="H3" s="28" t="s">
        <v>0</v>
      </c>
      <c r="I3" s="26"/>
      <c r="J3" s="25"/>
      <c r="K3" s="25"/>
      <c r="L3" s="25"/>
      <c r="M3" s="25"/>
      <c r="N3" s="27"/>
    </row>
    <row r="4" spans="1:14" x14ac:dyDescent="0.25">
      <c r="A4" s="24"/>
      <c r="B4" s="25"/>
      <c r="C4" s="25"/>
      <c r="D4" s="25"/>
      <c r="E4" s="25"/>
      <c r="F4" s="25"/>
      <c r="G4" s="26"/>
      <c r="H4" s="26"/>
      <c r="I4" s="26"/>
      <c r="J4" s="25"/>
      <c r="K4" s="25"/>
      <c r="L4" s="25"/>
      <c r="M4" s="25"/>
      <c r="N4" s="27"/>
    </row>
    <row r="5" spans="1:14" x14ac:dyDescent="0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7"/>
    </row>
    <row r="6" spans="1:14" x14ac:dyDescent="0.25">
      <c r="A6" s="24"/>
      <c r="B6" s="4" t="s">
        <v>1</v>
      </c>
      <c r="C6" s="5">
        <v>1</v>
      </c>
      <c r="D6" s="25"/>
      <c r="E6" s="6" t="s">
        <v>7</v>
      </c>
      <c r="F6" s="7" t="s">
        <v>8</v>
      </c>
      <c r="G6" s="25"/>
      <c r="H6" s="29"/>
      <c r="I6" s="29"/>
      <c r="J6" s="29"/>
      <c r="K6" s="29"/>
      <c r="L6" s="29"/>
      <c r="M6" s="29"/>
      <c r="N6" s="27"/>
    </row>
    <row r="7" spans="1:14" x14ac:dyDescent="0.25">
      <c r="A7" s="24"/>
      <c r="B7" s="6" t="s">
        <v>2</v>
      </c>
      <c r="C7" s="7">
        <v>4</v>
      </c>
      <c r="D7" s="25"/>
      <c r="E7" s="10">
        <f>C12</f>
        <v>-50</v>
      </c>
      <c r="F7" s="11">
        <f>$C$6*(E7^2) + $C$7*E7 + $C$8</f>
        <v>2304</v>
      </c>
      <c r="G7" s="25"/>
      <c r="H7" s="29"/>
      <c r="I7" s="29"/>
      <c r="J7" s="29"/>
      <c r="K7" s="29"/>
      <c r="L7" s="29"/>
      <c r="M7" s="29"/>
      <c r="N7" s="27"/>
    </row>
    <row r="8" spans="1:14" x14ac:dyDescent="0.25">
      <c r="A8" s="24"/>
      <c r="B8" s="2" t="s">
        <v>3</v>
      </c>
      <c r="C8" s="3">
        <v>4</v>
      </c>
      <c r="D8" s="25"/>
      <c r="E8" s="10">
        <f t="shared" ref="E8:E17" si="0">E7+(((ABS($C$12))+(ABS($C$13)))/10)</f>
        <v>-40</v>
      </c>
      <c r="F8" s="11">
        <f t="shared" ref="F8:F16" si="1">$C$6*(E8^2) + $C$7*E8 + $C$8</f>
        <v>1444</v>
      </c>
      <c r="G8" s="25"/>
      <c r="H8" s="29"/>
      <c r="I8" s="29"/>
      <c r="J8" s="29"/>
      <c r="K8" s="29"/>
      <c r="L8" s="29"/>
      <c r="M8" s="29"/>
      <c r="N8" s="27"/>
    </row>
    <row r="9" spans="1:14" x14ac:dyDescent="0.25">
      <c r="A9" s="24"/>
      <c r="B9" s="25"/>
      <c r="C9" s="25"/>
      <c r="D9" s="25"/>
      <c r="E9" s="10">
        <f t="shared" si="0"/>
        <v>-30</v>
      </c>
      <c r="F9" s="11">
        <f t="shared" si="1"/>
        <v>784</v>
      </c>
      <c r="G9" s="25"/>
      <c r="H9" s="29"/>
      <c r="I9" s="29"/>
      <c r="J9" s="29"/>
      <c r="K9" s="29"/>
      <c r="L9" s="29"/>
      <c r="M9" s="29"/>
      <c r="N9" s="27"/>
    </row>
    <row r="10" spans="1:14" x14ac:dyDescent="0.25">
      <c r="A10" s="24"/>
      <c r="B10" s="8" t="s">
        <v>4</v>
      </c>
      <c r="C10" s="9" t="str">
        <f>C6&amp;"X²+"&amp;  C7&amp;"X+"&amp;  C8</f>
        <v>1X²+4X+4</v>
      </c>
      <c r="D10" s="25"/>
      <c r="E10" s="10">
        <f t="shared" si="0"/>
        <v>-20</v>
      </c>
      <c r="F10" s="11">
        <f t="shared" si="1"/>
        <v>324</v>
      </c>
      <c r="G10" s="25"/>
      <c r="H10" s="29"/>
      <c r="I10" s="29"/>
      <c r="J10" s="29"/>
      <c r="K10" s="29"/>
      <c r="L10" s="29"/>
      <c r="M10" s="29"/>
      <c r="N10" s="27"/>
    </row>
    <row r="11" spans="1:14" x14ac:dyDescent="0.25">
      <c r="A11" s="24"/>
      <c r="B11" s="25"/>
      <c r="C11" s="25"/>
      <c r="D11" s="25"/>
      <c r="E11" s="10">
        <f t="shared" si="0"/>
        <v>-10</v>
      </c>
      <c r="F11" s="11">
        <f t="shared" si="1"/>
        <v>64</v>
      </c>
      <c r="G11" s="25"/>
      <c r="H11" s="29"/>
      <c r="I11" s="29"/>
      <c r="J11" s="29"/>
      <c r="K11" s="29"/>
      <c r="L11" s="29"/>
      <c r="M11" s="29"/>
      <c r="N11" s="27"/>
    </row>
    <row r="12" spans="1:14" x14ac:dyDescent="0.25">
      <c r="A12" s="24"/>
      <c r="B12" s="4" t="s">
        <v>5</v>
      </c>
      <c r="C12" s="5">
        <v>-50</v>
      </c>
      <c r="D12" s="25"/>
      <c r="E12" s="10">
        <f t="shared" si="0"/>
        <v>0</v>
      </c>
      <c r="F12" s="11">
        <f t="shared" si="1"/>
        <v>4</v>
      </c>
      <c r="G12" s="25"/>
      <c r="H12" s="29"/>
      <c r="I12" s="29"/>
      <c r="J12" s="29"/>
      <c r="K12" s="29"/>
      <c r="L12" s="29"/>
      <c r="M12" s="29"/>
      <c r="N12" s="27"/>
    </row>
    <row r="13" spans="1:14" x14ac:dyDescent="0.25">
      <c r="A13" s="24"/>
      <c r="B13" s="2" t="s">
        <v>6</v>
      </c>
      <c r="C13" s="3">
        <v>50</v>
      </c>
      <c r="D13" s="25"/>
      <c r="E13" s="10">
        <f t="shared" si="0"/>
        <v>10</v>
      </c>
      <c r="F13" s="11">
        <f t="shared" si="1"/>
        <v>144</v>
      </c>
      <c r="G13" s="25"/>
      <c r="H13" s="29"/>
      <c r="I13" s="29"/>
      <c r="J13" s="29"/>
      <c r="K13" s="29"/>
      <c r="L13" s="29"/>
      <c r="M13" s="29"/>
      <c r="N13" s="27"/>
    </row>
    <row r="14" spans="1:14" x14ac:dyDescent="0.25">
      <c r="A14" s="24"/>
      <c r="B14" s="25"/>
      <c r="C14" s="25"/>
      <c r="D14" s="25"/>
      <c r="E14" s="10">
        <f t="shared" si="0"/>
        <v>20</v>
      </c>
      <c r="F14" s="11">
        <f t="shared" si="1"/>
        <v>484</v>
      </c>
      <c r="G14" s="25"/>
      <c r="H14" s="29"/>
      <c r="I14" s="29"/>
      <c r="J14" s="29"/>
      <c r="K14" s="29"/>
      <c r="L14" s="29"/>
      <c r="M14" s="29"/>
      <c r="N14" s="27"/>
    </row>
    <row r="15" spans="1:14" x14ac:dyDescent="0.25">
      <c r="A15" s="24"/>
      <c r="B15" s="25"/>
      <c r="C15" s="25"/>
      <c r="D15" s="25"/>
      <c r="E15" s="10">
        <f t="shared" si="0"/>
        <v>30</v>
      </c>
      <c r="F15" s="11">
        <f t="shared" si="1"/>
        <v>1024</v>
      </c>
      <c r="G15" s="25"/>
      <c r="H15" s="29"/>
      <c r="I15" s="29"/>
      <c r="J15" s="29"/>
      <c r="K15" s="29"/>
      <c r="L15" s="29"/>
      <c r="M15" s="29"/>
      <c r="N15" s="27"/>
    </row>
    <row r="16" spans="1:14" x14ac:dyDescent="0.25">
      <c r="A16" s="24"/>
      <c r="B16" s="25"/>
      <c r="C16" s="25"/>
      <c r="D16" s="25"/>
      <c r="E16" s="10">
        <f t="shared" si="0"/>
        <v>40</v>
      </c>
      <c r="F16" s="11">
        <f t="shared" si="1"/>
        <v>1764</v>
      </c>
      <c r="G16" s="25"/>
      <c r="H16" s="29"/>
      <c r="I16" s="29"/>
      <c r="J16" s="29"/>
      <c r="K16" s="29"/>
      <c r="L16" s="29"/>
      <c r="M16" s="29"/>
      <c r="N16" s="27"/>
    </row>
    <row r="17" spans="1:14" x14ac:dyDescent="0.25">
      <c r="A17" s="24"/>
      <c r="B17" s="25"/>
      <c r="C17" s="25"/>
      <c r="D17" s="25"/>
      <c r="E17" s="12">
        <f t="shared" si="0"/>
        <v>50</v>
      </c>
      <c r="F17" s="11">
        <f>$C$6*(E17^2) + $C$7*E17 + $C$8</f>
        <v>2704</v>
      </c>
      <c r="G17" s="25"/>
      <c r="H17" s="29"/>
      <c r="I17" s="29"/>
      <c r="J17" s="29"/>
      <c r="K17" s="29"/>
      <c r="L17" s="29"/>
      <c r="M17" s="29"/>
      <c r="N17" s="27"/>
    </row>
    <row r="18" spans="1:14" x14ac:dyDescent="0.25">
      <c r="A18" s="24"/>
      <c r="B18" s="25"/>
      <c r="C18" s="25"/>
      <c r="D18" s="25"/>
      <c r="E18" s="25"/>
      <c r="F18" s="25"/>
      <c r="G18" s="25"/>
      <c r="H18" s="29"/>
      <c r="I18" s="29"/>
      <c r="J18" s="29"/>
      <c r="K18" s="29"/>
      <c r="L18" s="29"/>
      <c r="M18" s="29"/>
      <c r="N18" s="27"/>
    </row>
    <row r="19" spans="1:14" x14ac:dyDescent="0.25">
      <c r="A19" s="24"/>
      <c r="B19" s="25"/>
      <c r="C19" s="25"/>
      <c r="D19" s="25"/>
      <c r="E19" s="25"/>
      <c r="F19" s="25"/>
      <c r="G19" s="25"/>
      <c r="H19" s="29"/>
      <c r="I19" s="29"/>
      <c r="J19" s="29"/>
      <c r="K19" s="29"/>
      <c r="L19" s="29"/>
      <c r="M19" s="29"/>
      <c r="N19" s="27"/>
    </row>
    <row r="20" spans="1:14" x14ac:dyDescent="0.25">
      <c r="A20" s="24"/>
      <c r="B20" s="16" t="s">
        <v>9</v>
      </c>
      <c r="C20" s="1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7"/>
    </row>
    <row r="21" spans="1:14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7"/>
    </row>
    <row r="22" spans="1:14" x14ac:dyDescent="0.25">
      <c r="A22" s="24"/>
      <c r="B22" s="6" t="s">
        <v>10</v>
      </c>
      <c r="C22" s="7" t="s">
        <v>16</v>
      </c>
      <c r="D22" s="25"/>
      <c r="E22" s="25"/>
      <c r="F22" s="16" t="s">
        <v>11</v>
      </c>
      <c r="G22" s="18"/>
      <c r="H22" s="17"/>
      <c r="I22" s="1"/>
      <c r="J22" s="1"/>
      <c r="K22" s="1"/>
      <c r="L22" s="1"/>
      <c r="M22" s="25"/>
      <c r="N22" s="27"/>
    </row>
    <row r="23" spans="1:14" x14ac:dyDescent="0.25">
      <c r="A23" s="24"/>
      <c r="B23" s="6" t="s">
        <v>13</v>
      </c>
      <c r="C23" s="7">
        <f>((-C7+SQRT(C7^2-(4*(C6)*(C8))))/(2*C6))</f>
        <v>-2</v>
      </c>
      <c r="D23" s="25"/>
      <c r="E23" s="25"/>
      <c r="F23" s="25"/>
      <c r="G23" s="25"/>
      <c r="H23" s="25"/>
      <c r="I23" s="1"/>
      <c r="J23" s="1"/>
      <c r="K23" s="1"/>
      <c r="L23" s="1"/>
      <c r="M23" s="25"/>
      <c r="N23" s="27"/>
    </row>
    <row r="24" spans="1:14" x14ac:dyDescent="0.25">
      <c r="A24" s="24"/>
      <c r="B24" s="19" t="s">
        <v>12</v>
      </c>
      <c r="C24" s="20">
        <f>((-C7-SQRT(C7^2-(4*(C6)*(C8))))/(2*C6))</f>
        <v>-2</v>
      </c>
      <c r="D24" s="25"/>
      <c r="E24" s="25"/>
      <c r="F24" s="6" t="s">
        <v>1</v>
      </c>
      <c r="G24" s="7">
        <f>(-C7)/(2*C6)</f>
        <v>-2</v>
      </c>
      <c r="H24" s="25"/>
      <c r="I24" s="25"/>
      <c r="J24" s="16" t="s">
        <v>14</v>
      </c>
      <c r="K24" s="18" t="str">
        <f>G24&amp;"+"&amp;G25&amp;"J"</f>
        <v>-2+0J</v>
      </c>
      <c r="L24" s="17"/>
      <c r="M24" s="25"/>
      <c r="N24" s="27"/>
    </row>
    <row r="25" spans="1:14" x14ac:dyDescent="0.25">
      <c r="A25" s="24"/>
      <c r="B25" s="25"/>
      <c r="C25" s="25"/>
      <c r="D25" s="25"/>
      <c r="E25" s="25"/>
      <c r="F25" s="19" t="s">
        <v>2</v>
      </c>
      <c r="G25" s="20">
        <f>SQRT(ABS(C7^2-(4*(C6)*(C8))))</f>
        <v>0</v>
      </c>
      <c r="H25" s="25"/>
      <c r="I25" s="25"/>
      <c r="J25" s="13" t="s">
        <v>15</v>
      </c>
      <c r="K25" s="14" t="str">
        <f>G24&amp;"+"&amp;G25&amp;"J"</f>
        <v>-2+0J</v>
      </c>
      <c r="L25" s="15"/>
      <c r="M25" s="25"/>
      <c r="N25" s="27"/>
    </row>
    <row r="26" spans="1:14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</row>
    <row r="28" spans="1:14" x14ac:dyDescent="0.25">
      <c r="I28" t="s">
        <v>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Alumno_14</dc:creator>
  <cp:lastModifiedBy>Alumno_14</cp:lastModifiedBy>
  <dcterms:created xsi:type="dcterms:W3CDTF">2019-03-28T10:50:47Z</dcterms:created>
  <dcterms:modified xsi:type="dcterms:W3CDTF">2019-04-02T09:40:18Z</dcterms:modified>
</cp:coreProperties>
</file>