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3" i="1" l="1"/>
  <c r="F24" i="1"/>
  <c r="I30" i="1"/>
  <c r="I29" i="1"/>
  <c r="C24" i="1"/>
  <c r="C23" i="1"/>
  <c r="I28" i="1"/>
  <c r="I27" i="1"/>
  <c r="C12" i="1" l="1"/>
  <c r="C19" i="1"/>
  <c r="C18" i="1"/>
  <c r="E9" i="1" l="1"/>
  <c r="E10" i="1" s="1"/>
  <c r="F10" i="1" l="1"/>
  <c r="E11" i="1"/>
  <c r="F9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F18" i="1" l="1"/>
  <c r="E19" i="1"/>
  <c r="F19" i="1" s="1"/>
</calcChain>
</file>

<file path=xl/sharedStrings.xml><?xml version="1.0" encoding="utf-8"?>
<sst xmlns="http://schemas.openxmlformats.org/spreadsheetml/2006/main" count="19" uniqueCount="18">
  <si>
    <t>Y</t>
  </si>
  <si>
    <t>X</t>
  </si>
  <si>
    <t>a=</t>
  </si>
  <si>
    <t>b=</t>
  </si>
  <si>
    <t>c=</t>
  </si>
  <si>
    <t>Ecuación</t>
  </si>
  <si>
    <t>Dato superior</t>
  </si>
  <si>
    <t>Dato inferior</t>
  </si>
  <si>
    <t>Raíces complejas</t>
  </si>
  <si>
    <t>Parte real</t>
  </si>
  <si>
    <t>Parte compleja</t>
  </si>
  <si>
    <t>Raíces reales</t>
  </si>
  <si>
    <t>X1</t>
  </si>
  <si>
    <t>X2</t>
  </si>
  <si>
    <t>Xi</t>
  </si>
  <si>
    <t>Xj</t>
  </si>
  <si>
    <t>Ecuación 2º grado:</t>
  </si>
  <si>
    <t>ax^2+bx+c=0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</si>
</sst>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28">
    <xf numFmtId="0" fontId="0" fillId="0" borderId="0" xfId="0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5" xfId="0" applyBorder="1"/>
    <xf numFmtId="0" fontId="4" fillId="4" borderId="10" xfId="3" applyBorder="1"/>
    <xf numFmtId="0" fontId="4" fillId="4" borderId="11" xfId="3" applyBorder="1"/>
    <xf numFmtId="0" fontId="4" fillId="4" borderId="12" xfId="3" applyBorder="1"/>
    <xf numFmtId="0" fontId="2" fillId="2" borderId="9" xfId="1" applyBorder="1"/>
    <xf numFmtId="0" fontId="2" fillId="2" borderId="10" xfId="1" applyBorder="1"/>
    <xf numFmtId="0" fontId="2" fillId="2" borderId="12" xfId="1" applyBorder="1"/>
    <xf numFmtId="0" fontId="2" fillId="2" borderId="13" xfId="1" applyBorder="1"/>
    <xf numFmtId="0" fontId="2" fillId="2" borderId="14" xfId="1" applyBorder="1"/>
    <xf numFmtId="0" fontId="0" fillId="0" borderId="0" xfId="0" applyAlignment="1">
      <alignment vertical="center"/>
    </xf>
    <xf numFmtId="0" fontId="1" fillId="5" borderId="1" xfId="4" applyBorder="1" applyAlignment="1">
      <alignment vertical="center"/>
    </xf>
    <xf numFmtId="0" fontId="1" fillId="5" borderId="3" xfId="4" applyBorder="1" applyAlignment="1">
      <alignment horizontal="center" vertical="center"/>
    </xf>
    <xf numFmtId="0" fontId="1" fillId="5" borderId="16" xfId="4" applyBorder="1" applyAlignment="1">
      <alignment horizontal="center" vertical="center"/>
    </xf>
    <xf numFmtId="0" fontId="1" fillId="5" borderId="4" xfId="4" applyBorder="1" applyAlignment="1">
      <alignment horizontal="center" vertical="center"/>
    </xf>
    <xf numFmtId="0" fontId="1" fillId="5" borderId="5" xfId="4" applyBorder="1" applyAlignment="1">
      <alignment horizontal="center" vertical="center"/>
    </xf>
    <xf numFmtId="0" fontId="1" fillId="5" borderId="1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3" fillId="3" borderId="13" xfId="2" applyBorder="1" applyAlignment="1">
      <alignment horizontal="center"/>
    </xf>
    <xf numFmtId="0" fontId="3" fillId="3" borderId="14" xfId="2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0" applyFont="1"/>
  </cellXfs>
  <cellStyles count="5">
    <cellStyle name="40% - Énfasis5" xfId="4" builtinId="47"/>
    <cellStyle name="Buena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Hoja1!$F$8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Hoja1!$E$9:$E$19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Hoja1!$F$9:$F$19</c:f>
              <c:numCache>
                <c:formatCode>General</c:formatCode>
                <c:ptCount val="11"/>
                <c:pt idx="0">
                  <c:v>12600</c:v>
                </c:pt>
                <c:pt idx="1">
                  <c:v>8080</c:v>
                </c:pt>
                <c:pt idx="2">
                  <c:v>4560</c:v>
                </c:pt>
                <c:pt idx="3">
                  <c:v>2040</c:v>
                </c:pt>
                <c:pt idx="4">
                  <c:v>520</c:v>
                </c:pt>
                <c:pt idx="5">
                  <c:v>0</c:v>
                </c:pt>
                <c:pt idx="6">
                  <c:v>480</c:v>
                </c:pt>
                <c:pt idx="7">
                  <c:v>1960</c:v>
                </c:pt>
                <c:pt idx="8">
                  <c:v>4440</c:v>
                </c:pt>
                <c:pt idx="9">
                  <c:v>7920</c:v>
                </c:pt>
                <c:pt idx="10">
                  <c:v>12400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56512"/>
        <c:axId val="97458048"/>
      </c:scatterChart>
      <c:valAx>
        <c:axId val="9745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58048"/>
        <c:crosses val="autoZero"/>
        <c:crossBetween val="midCat"/>
      </c:valAx>
      <c:valAx>
        <c:axId val="9745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5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6</xdr:row>
      <xdr:rowOff>114299</xdr:rowOff>
    </xdr:from>
    <xdr:to>
      <xdr:col>12</xdr:col>
      <xdr:colOff>161925</xdr:colOff>
      <xdr:row>20</xdr:row>
      <xdr:rowOff>85724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tabSelected="1" workbookViewId="0">
      <selection activeCell="G29" sqref="G29"/>
    </sheetView>
  </sheetViews>
  <sheetFormatPr baseColWidth="10" defaultRowHeight="15" x14ac:dyDescent="0.25"/>
  <cols>
    <col min="2" max="2" width="14.28515625" bestFit="1" customWidth="1"/>
    <col min="3" max="3" width="13" bestFit="1" customWidth="1"/>
    <col min="7" max="7" width="13" bestFit="1" customWidth="1"/>
    <col min="9" max="9" width="21.85546875" bestFit="1" customWidth="1"/>
  </cols>
  <sheetData>
    <row r="1" spans="2:6" ht="15.75" thickBot="1" x14ac:dyDescent="0.3"/>
    <row r="2" spans="2:6" x14ac:dyDescent="0.25">
      <c r="B2" s="17" t="s">
        <v>16</v>
      </c>
      <c r="C2" s="18"/>
      <c r="D2" s="19"/>
      <c r="E2" s="15"/>
    </row>
    <row r="3" spans="2:6" ht="15.75" thickBot="1" x14ac:dyDescent="0.3">
      <c r="B3" s="20"/>
      <c r="C3" s="21"/>
      <c r="D3" s="22"/>
      <c r="E3" s="15"/>
    </row>
    <row r="4" spans="2:6" ht="15.75" thickBot="1" x14ac:dyDescent="0.3">
      <c r="B4" s="15"/>
      <c r="C4" s="16" t="s">
        <v>17</v>
      </c>
      <c r="D4" s="15"/>
      <c r="E4" s="15"/>
    </row>
    <row r="5" spans="2:6" x14ac:dyDescent="0.25">
      <c r="B5" s="15"/>
      <c r="C5" s="15"/>
      <c r="D5" s="15"/>
      <c r="E5" s="15"/>
    </row>
    <row r="7" spans="2:6" ht="15.75" thickBot="1" x14ac:dyDescent="0.3"/>
    <row r="8" spans="2:6" x14ac:dyDescent="0.25">
      <c r="B8" s="7" t="s">
        <v>2</v>
      </c>
      <c r="C8" s="1">
        <v>5</v>
      </c>
      <c r="E8" s="13" t="s">
        <v>1</v>
      </c>
      <c r="F8" s="14" t="s">
        <v>0</v>
      </c>
    </row>
    <row r="9" spans="2:6" x14ac:dyDescent="0.25">
      <c r="B9" s="8" t="s">
        <v>3</v>
      </c>
      <c r="C9" s="2">
        <v>1</v>
      </c>
      <c r="E9" s="5">
        <f>C14</f>
        <v>-50</v>
      </c>
      <c r="F9" s="2">
        <f t="shared" ref="F9:F19" si="0">$C$8*E9^2+$C$9*E9*+$C$10</f>
        <v>12600</v>
      </c>
    </row>
    <row r="10" spans="2:6" ht="15.75" thickBot="1" x14ac:dyDescent="0.3">
      <c r="B10" s="9" t="s">
        <v>4</v>
      </c>
      <c r="C10" s="3">
        <v>-2</v>
      </c>
      <c r="E10" s="5">
        <f t="shared" ref="E10:E19" si="1">E9+($C$15-$C$14)/10</f>
        <v>-40</v>
      </c>
      <c r="F10" s="2">
        <f t="shared" si="0"/>
        <v>8080</v>
      </c>
    </row>
    <row r="11" spans="2:6" ht="15.75" thickBot="1" x14ac:dyDescent="0.3">
      <c r="E11" s="5">
        <f t="shared" si="1"/>
        <v>-30</v>
      </c>
      <c r="F11" s="2">
        <f t="shared" si="0"/>
        <v>4560</v>
      </c>
    </row>
    <row r="12" spans="2:6" ht="15.75" thickBot="1" x14ac:dyDescent="0.3">
      <c r="B12" s="10" t="s">
        <v>5</v>
      </c>
      <c r="C12" s="4" t="str">
        <f>C8 &amp; " x² +" &amp; C9 &amp; " x " &amp; C10 &amp; " = 0"</f>
        <v>5 x² +1 x -2 = 0</v>
      </c>
      <c r="E12" s="5">
        <f t="shared" si="1"/>
        <v>-20</v>
      </c>
      <c r="F12" s="2">
        <f t="shared" si="0"/>
        <v>2040</v>
      </c>
    </row>
    <row r="13" spans="2:6" ht="15.75" thickBot="1" x14ac:dyDescent="0.3">
      <c r="E13" s="5">
        <f t="shared" si="1"/>
        <v>-10</v>
      </c>
      <c r="F13" s="2">
        <f t="shared" si="0"/>
        <v>520</v>
      </c>
    </row>
    <row r="14" spans="2:6" x14ac:dyDescent="0.25">
      <c r="B14" s="11" t="s">
        <v>7</v>
      </c>
      <c r="C14" s="1">
        <v>-50</v>
      </c>
      <c r="E14" s="5">
        <f t="shared" si="1"/>
        <v>0</v>
      </c>
      <c r="F14" s="2">
        <f t="shared" si="0"/>
        <v>0</v>
      </c>
    </row>
    <row r="15" spans="2:6" ht="15.75" thickBot="1" x14ac:dyDescent="0.3">
      <c r="B15" s="12" t="s">
        <v>6</v>
      </c>
      <c r="C15" s="3">
        <v>50</v>
      </c>
      <c r="E15" s="5">
        <f t="shared" si="1"/>
        <v>10</v>
      </c>
      <c r="F15" s="2">
        <f t="shared" si="0"/>
        <v>480</v>
      </c>
    </row>
    <row r="16" spans="2:6" ht="15.75" thickBot="1" x14ac:dyDescent="0.3">
      <c r="E16" s="5">
        <f t="shared" si="1"/>
        <v>20</v>
      </c>
      <c r="F16" s="2">
        <f t="shared" si="0"/>
        <v>1960</v>
      </c>
    </row>
    <row r="17" spans="2:9" x14ac:dyDescent="0.25">
      <c r="B17" s="23" t="s">
        <v>8</v>
      </c>
      <c r="C17" s="24"/>
      <c r="E17" s="5">
        <f t="shared" si="1"/>
        <v>30</v>
      </c>
      <c r="F17" s="2">
        <f t="shared" si="0"/>
        <v>4440</v>
      </c>
    </row>
    <row r="18" spans="2:9" x14ac:dyDescent="0.25">
      <c r="B18" s="5" t="s">
        <v>9</v>
      </c>
      <c r="C18" s="2" t="str">
        <f>IF((C8^2)-(4*C9*C10)&gt;0, "SI", "NO")</f>
        <v>SI</v>
      </c>
      <c r="E18" s="5">
        <f t="shared" si="1"/>
        <v>40</v>
      </c>
      <c r="F18" s="2">
        <f t="shared" si="0"/>
        <v>7920</v>
      </c>
    </row>
    <row r="19" spans="2:9" ht="15.75" thickBot="1" x14ac:dyDescent="0.3">
      <c r="B19" s="6" t="s">
        <v>10</v>
      </c>
      <c r="C19" s="3" t="str">
        <f>IF((C8^2)-(4*C9*C10)&lt;0, "SI", "NO")</f>
        <v>NO</v>
      </c>
      <c r="E19" s="6">
        <f t="shared" si="1"/>
        <v>50</v>
      </c>
      <c r="F19" s="3">
        <f t="shared" si="0"/>
        <v>12400</v>
      </c>
    </row>
    <row r="21" spans="2:9" ht="15.75" thickBot="1" x14ac:dyDescent="0.3"/>
    <row r="22" spans="2:9" x14ac:dyDescent="0.25">
      <c r="B22" s="23" t="s">
        <v>11</v>
      </c>
      <c r="C22" s="24"/>
      <c r="E22" s="23" t="s">
        <v>8</v>
      </c>
      <c r="F22" s="24"/>
    </row>
    <row r="23" spans="2:9" x14ac:dyDescent="0.25">
      <c r="B23" s="5" t="s">
        <v>12</v>
      </c>
      <c r="C23" s="2">
        <f>IF((C9^2-4*C8*C10)&gt;0,I27," - ")</f>
        <v>0.54031242374328481</v>
      </c>
      <c r="E23" s="5" t="s">
        <v>14</v>
      </c>
      <c r="F23" s="25" t="str">
        <f>IF((C9^2-4*C8*C10)&lt;0,I29," - ")</f>
        <v xml:space="preserve"> - </v>
      </c>
    </row>
    <row r="24" spans="2:9" ht="15.75" thickBot="1" x14ac:dyDescent="0.3">
      <c r="B24" s="6" t="s">
        <v>13</v>
      </c>
      <c r="C24" s="3">
        <f>IF((C9^2-4*C8*C10)&gt;0,I28," - ")</f>
        <v>-0.74031242374328488</v>
      </c>
      <c r="E24" s="6" t="s">
        <v>15</v>
      </c>
      <c r="F24" s="26" t="str">
        <f>IF((C9^2-4*C8*C10)&lt;0,I30," - ")</f>
        <v xml:space="preserve"> - </v>
      </c>
    </row>
    <row r="27" spans="2:9" x14ac:dyDescent="0.25">
      <c r="I27" s="27">
        <f>(-C9+SQRT((C9^2)-(4*C8*C10)))/(2*C8)</f>
        <v>0.54031242374328481</v>
      </c>
    </row>
    <row r="28" spans="2:9" x14ac:dyDescent="0.25">
      <c r="I28" s="27">
        <f>(-C9-SQRT((C9^2)-(4*C8*C10)))/(2*C8)</f>
        <v>-0.74031242374328488</v>
      </c>
    </row>
    <row r="29" spans="2:9" x14ac:dyDescent="0.25">
      <c r="I29" s="27" t="str">
        <f>COMPLEX((-C9/(2*C8)), ((SQRT(ABS(C9^2-(4*C8*C10)))/(2*C8))),"i" )</f>
        <v>-0,1+0,640312423743285i</v>
      </c>
    </row>
    <row r="30" spans="2:9" x14ac:dyDescent="0.25">
      <c r="I30" s="27" t="str">
        <f>COMPLEX((-C9/(2*C8)), (-(SQRT(ABS(C9^2-(4*C8*C10)))/(2*C8))),"i" )</f>
        <v>-0,1-0,640312423743285i</v>
      </c>
    </row>
  </sheetData>
  <mergeCells count="4">
    <mergeCell ref="B2:D3"/>
    <mergeCell ref="B17:C17"/>
    <mergeCell ref="B22:C22"/>
    <mergeCell ref="E22:F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Profesor</cp:lastModifiedBy>
  <dcterms:created xsi:type="dcterms:W3CDTF">2019-03-28T11:14:15Z</dcterms:created>
  <dcterms:modified xsi:type="dcterms:W3CDTF">2019-04-02T10:20:25Z</dcterms:modified>
</cp:coreProperties>
</file>