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 activeTab="2"/>
  </bookViews>
  <sheets>
    <sheet name="Gráfica" sheetId="1" r:id="rId1"/>
    <sheet name="divisible" sheetId="2" r:id="rId2"/>
    <sheet name="TAE" sheetId="3" r:id="rId3"/>
  </sheets>
  <calcPr calcId="145621"/>
</workbook>
</file>

<file path=xl/calcChain.xml><?xml version="1.0" encoding="utf-8"?>
<calcChain xmlns="http://schemas.openxmlformats.org/spreadsheetml/2006/main">
  <c r="C7" i="3" l="1"/>
  <c r="I54" i="3"/>
  <c r="G7" i="3"/>
  <c r="C8" i="2"/>
  <c r="D8" i="2"/>
  <c r="E8" i="2"/>
  <c r="F8" i="2"/>
  <c r="G8" i="2"/>
  <c r="H8" i="2"/>
  <c r="I8" i="2"/>
  <c r="J8" i="2"/>
  <c r="C9" i="2"/>
  <c r="D9" i="2"/>
  <c r="E9" i="2"/>
  <c r="F9" i="2"/>
  <c r="G9" i="2"/>
  <c r="H9" i="2"/>
  <c r="I9" i="2"/>
  <c r="J9" i="2"/>
  <c r="C10" i="2"/>
  <c r="D10" i="2"/>
  <c r="E10" i="2"/>
  <c r="F10" i="2"/>
  <c r="G10" i="2"/>
  <c r="H10" i="2"/>
  <c r="I10" i="2"/>
  <c r="J10" i="2"/>
  <c r="D7" i="2"/>
  <c r="E7" i="2"/>
  <c r="F7" i="2"/>
  <c r="G7" i="2"/>
  <c r="H7" i="2"/>
  <c r="I7" i="2"/>
  <c r="J7" i="2"/>
  <c r="C7" i="2"/>
  <c r="H5" i="3" l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C9" i="1"/>
  <c r="C10" i="1"/>
  <c r="C11" i="1"/>
  <c r="C12" i="1"/>
  <c r="C13" i="1"/>
  <c r="C14" i="1"/>
  <c r="C8" i="1"/>
</calcChain>
</file>

<file path=xl/sharedStrings.xml><?xml version="1.0" encoding="utf-8"?>
<sst xmlns="http://schemas.openxmlformats.org/spreadsheetml/2006/main" count="63" uniqueCount="24">
  <si>
    <t>x</t>
  </si>
  <si>
    <t>y</t>
  </si>
  <si>
    <t>Divisible entre</t>
  </si>
  <si>
    <t>Crédito</t>
  </si>
  <si>
    <t>Mensualidad</t>
  </si>
  <si>
    <t>Restante</t>
  </si>
  <si>
    <t>Mes</t>
  </si>
  <si>
    <t>Nº de cuota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</si>
  <si>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</si>
  <si>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</si>
  <si>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</si>
  <si>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</si>
  <si>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</si>
  <si>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</si>
  <si>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</si>
  <si>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</si>
  <si>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</si>
  <si>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</si>
  <si>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</si>
  <si>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</si>
  <si>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TAE</t>
  </si>
  <si>
    <t>Años</t>
  </si>
  <si>
    <t>Meses</t>
  </si>
  <si>
    <t>7.23%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</si>
</sst>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7" xfId="0" applyFill="1" applyBorder="1"/>
    <xf numFmtId="0" fontId="0" fillId="3" borderId="6" xfId="0" applyFill="1" applyBorder="1" applyAlignment="1">
      <alignment horizontal="center"/>
    </xf>
    <xf numFmtId="0" fontId="0" fillId="2" borderId="5" xfId="0" applyFill="1" applyBorder="1" applyAlignment="1">
      <alignment horizontal="center" textRotation="46"/>
    </xf>
    <xf numFmtId="0" fontId="0" fillId="0" borderId="8" xfId="0" applyBorder="1" applyAlignment="1">
      <alignment horizontal="center"/>
    </xf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0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y=x</a:t>
            </a:r>
            <a:r>
              <a:rPr lang="es-ES">
                <a:latin typeface="Times New Roman"/>
                <a:cs typeface="Times New Roman"/>
              </a:rPr>
              <a:t>²-x+1</a:t>
            </a:r>
            <a:endParaRPr lang="es-E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Gráfica!$C$7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Gráfica!$B$8:$B$14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Gráfica!$C$8:$C$14</c:f>
              <c:numCache>
                <c:formatCode>General</c:formatCode>
                <c:ptCount val="7"/>
                <c:pt idx="0">
                  <c:v>13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27808"/>
        <c:axId val="135129344"/>
      </c:scatterChart>
      <c:valAx>
        <c:axId val="13512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29344"/>
        <c:crosses val="autoZero"/>
        <c:crossBetween val="midCat"/>
      </c:valAx>
      <c:valAx>
        <c:axId val="13512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27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7</xdr:row>
      <xdr:rowOff>142875</xdr:rowOff>
    </xdr:from>
    <xdr:to>
      <xdr:col>4</xdr:col>
      <xdr:colOff>371475</xdr:colOff>
      <xdr:row>10</xdr:row>
      <xdr:rowOff>85725</xdr:rowOff>
    </xdr:to>
    <xdr:sp macro="" textlink="">
      <xdr:nvSpPr>
        <xdr:cNvPr id="2" name="1 Flecha a la derecha con bandas"/>
        <xdr:cNvSpPr/>
      </xdr:nvSpPr>
      <xdr:spPr>
        <a:xfrm>
          <a:off x="2590800" y="1495425"/>
          <a:ext cx="828675" cy="542925"/>
        </a:xfrm>
        <a:prstGeom prst="striped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666750</xdr:colOff>
      <xdr:row>3</xdr:row>
      <xdr:rowOff>104775</xdr:rowOff>
    </xdr:from>
    <xdr:to>
      <xdr:col>10</xdr:col>
      <xdr:colOff>666750</xdr:colOff>
      <xdr:row>17</xdr:row>
      <xdr:rowOff>95250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3</xdr:col>
      <xdr:colOff>752475</xdr:colOff>
      <xdr:row>4</xdr:row>
      <xdr:rowOff>152400</xdr:rowOff>
    </xdr:to>
    <xdr:sp macro="" textlink="">
      <xdr:nvSpPr>
        <xdr:cNvPr id="3" name="2 Rectángulo"/>
        <xdr:cNvSpPr/>
      </xdr:nvSpPr>
      <xdr:spPr>
        <a:xfrm>
          <a:off x="0" y="47625"/>
          <a:ext cx="3152775" cy="866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Crédito personal de EVO Finance</a:t>
          </a:r>
        </a:p>
        <a:p>
          <a:pPr algn="ctr"/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a2" displayName="Tabla2" ref="G4:K54" totalsRowShown="0">
  <autoFilter ref="G4:K54"/>
  <tableColumns count="5">
    <tableColumn id="1" name="Crédito"/>
    <tableColumn id="2" name="Mensualidad" dataDxfId="5">
      <calculatedColumnFormula>G7/50</calculatedColumnFormula>
    </tableColumn>
    <tableColumn id="3" name="Restante" dataDxfId="4">
      <calculatedColumnFormula>G7-Tabla2[[#This Row],[Mensualidad]]</calculatedColumnFormula>
    </tableColumn>
    <tableColumn id="4" name="Mes"/>
    <tableColumn id="5" name="Nº de cuo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6:D7" totalsRowShown="0">
  <autoFilter ref="A6:D7"/>
  <tableColumns count="4">
    <tableColumn id="1" name="TAE"/>
    <tableColumn id="2" name="Crédito"/>
    <tableColumn id="3" name="Años">
      <calculatedColumnFormula>Tabla4[Meses]/12</calculatedColumnFormula>
    </tableColumn>
    <tableColumn id="4" name="Me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14"/>
  <sheetViews>
    <sheetView workbookViewId="0">
      <selection activeCell="E21" sqref="E21"/>
    </sheetView>
  </sheetViews>
  <sheetFormatPr baseColWidth="10" defaultRowHeight="15" x14ac:dyDescent="0.25"/>
  <sheetData>
    <row r="6" spans="2:3" ht="15.75" thickBot="1" x14ac:dyDescent="0.3"/>
    <row r="7" spans="2:3" ht="15.75" thickBot="1" x14ac:dyDescent="0.3">
      <c r="B7" s="1" t="s">
        <v>0</v>
      </c>
      <c r="C7" s="2" t="s">
        <v>1</v>
      </c>
    </row>
    <row r="8" spans="2:3" x14ac:dyDescent="0.25">
      <c r="B8" s="3">
        <v>-3</v>
      </c>
      <c r="C8" s="3">
        <f>B8^2-B8+1</f>
        <v>13</v>
      </c>
    </row>
    <row r="9" spans="2:3" x14ac:dyDescent="0.25">
      <c r="B9" s="4">
        <v>-2</v>
      </c>
      <c r="C9" s="4">
        <f t="shared" ref="C9:C14" si="0">B9^2-B9+1</f>
        <v>7</v>
      </c>
    </row>
    <row r="10" spans="2:3" x14ac:dyDescent="0.25">
      <c r="B10" s="4">
        <v>-1</v>
      </c>
      <c r="C10" s="4">
        <f t="shared" si="0"/>
        <v>3</v>
      </c>
    </row>
    <row r="11" spans="2:3" x14ac:dyDescent="0.25">
      <c r="B11" s="4">
        <v>0</v>
      </c>
      <c r="C11" s="4">
        <f t="shared" si="0"/>
        <v>1</v>
      </c>
    </row>
    <row r="12" spans="2:3" x14ac:dyDescent="0.25">
      <c r="B12" s="4">
        <v>1</v>
      </c>
      <c r="C12" s="4">
        <f t="shared" si="0"/>
        <v>1</v>
      </c>
    </row>
    <row r="13" spans="2:3" x14ac:dyDescent="0.25">
      <c r="B13" s="4">
        <v>2</v>
      </c>
      <c r="C13" s="4">
        <f t="shared" si="0"/>
        <v>3</v>
      </c>
    </row>
    <row r="14" spans="2:3" x14ac:dyDescent="0.25">
      <c r="B14" s="4">
        <v>3</v>
      </c>
      <c r="C14" s="4">
        <f t="shared" si="0"/>
        <v>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0"/>
  <sheetViews>
    <sheetView workbookViewId="0">
      <selection activeCell="C31" sqref="C31"/>
    </sheetView>
  </sheetViews>
  <sheetFormatPr baseColWidth="10" defaultRowHeight="15" x14ac:dyDescent="0.25"/>
  <cols>
    <col min="2" max="2" width="14" bestFit="1" customWidth="1"/>
    <col min="3" max="3" width="11.85546875" bestFit="1" customWidth="1"/>
  </cols>
  <sheetData>
    <row r="5" spans="2:10" ht="15.75" thickBot="1" x14ac:dyDescent="0.3"/>
    <row r="6" spans="2:10" ht="23.25" thickTop="1" thickBot="1" x14ac:dyDescent="0.3">
      <c r="B6" s="5" t="s">
        <v>2</v>
      </c>
      <c r="C6" s="7">
        <v>2</v>
      </c>
      <c r="D6" s="7">
        <v>3</v>
      </c>
      <c r="E6" s="7">
        <v>5</v>
      </c>
      <c r="F6" s="7">
        <v>9</v>
      </c>
      <c r="G6" s="7">
        <v>10</v>
      </c>
      <c r="H6" s="7">
        <v>14</v>
      </c>
      <c r="I6" s="7">
        <v>15</v>
      </c>
      <c r="J6" s="7">
        <v>20</v>
      </c>
    </row>
    <row r="7" spans="2:10" ht="16.5" thickTop="1" thickBot="1" x14ac:dyDescent="0.3">
      <c r="B7" s="6">
        <v>2</v>
      </c>
      <c r="C7" s="8" t="str">
        <f>IF(MOD(C$6,$B7)=0, "si", "no")</f>
        <v>si</v>
      </c>
      <c r="D7" s="8" t="str">
        <f t="shared" ref="D7:J10" si="0">IF(MOD(D$6,$B7)=0, "si", "no")</f>
        <v>no</v>
      </c>
      <c r="E7" s="8" t="str">
        <f t="shared" si="0"/>
        <v>no</v>
      </c>
      <c r="F7" s="8" t="str">
        <f t="shared" si="0"/>
        <v>no</v>
      </c>
      <c r="G7" s="8" t="str">
        <f t="shared" si="0"/>
        <v>si</v>
      </c>
      <c r="H7" s="8" t="str">
        <f t="shared" si="0"/>
        <v>si</v>
      </c>
      <c r="I7" s="8" t="str">
        <f t="shared" si="0"/>
        <v>no</v>
      </c>
      <c r="J7" s="8" t="str">
        <f t="shared" si="0"/>
        <v>si</v>
      </c>
    </row>
    <row r="8" spans="2:10" ht="16.5" thickTop="1" thickBot="1" x14ac:dyDescent="0.3">
      <c r="B8" s="6">
        <v>3</v>
      </c>
      <c r="C8" s="8" t="str">
        <f t="shared" ref="C8:C10" si="1">IF(MOD(C$6,$B8)=0, "si", "no")</f>
        <v>no</v>
      </c>
      <c r="D8" s="8" t="str">
        <f t="shared" si="0"/>
        <v>si</v>
      </c>
      <c r="E8" s="8" t="str">
        <f t="shared" si="0"/>
        <v>no</v>
      </c>
      <c r="F8" s="8" t="str">
        <f t="shared" si="0"/>
        <v>si</v>
      </c>
      <c r="G8" s="8" t="str">
        <f t="shared" si="0"/>
        <v>no</v>
      </c>
      <c r="H8" s="8" t="str">
        <f t="shared" si="0"/>
        <v>no</v>
      </c>
      <c r="I8" s="8" t="str">
        <f t="shared" si="0"/>
        <v>si</v>
      </c>
      <c r="J8" s="8" t="str">
        <f t="shared" si="0"/>
        <v>no</v>
      </c>
    </row>
    <row r="9" spans="2:10" ht="16.5" thickTop="1" thickBot="1" x14ac:dyDescent="0.3">
      <c r="B9" s="6">
        <v>5</v>
      </c>
      <c r="C9" s="8" t="str">
        <f t="shared" si="1"/>
        <v>no</v>
      </c>
      <c r="D9" s="8" t="str">
        <f t="shared" si="0"/>
        <v>no</v>
      </c>
      <c r="E9" s="8" t="str">
        <f t="shared" si="0"/>
        <v>si</v>
      </c>
      <c r="F9" s="8" t="str">
        <f t="shared" si="0"/>
        <v>no</v>
      </c>
      <c r="G9" s="8" t="str">
        <f t="shared" si="0"/>
        <v>si</v>
      </c>
      <c r="H9" s="8" t="str">
        <f t="shared" si="0"/>
        <v>no</v>
      </c>
      <c r="I9" s="8" t="str">
        <f t="shared" si="0"/>
        <v>si</v>
      </c>
      <c r="J9" s="8" t="str">
        <f t="shared" si="0"/>
        <v>si</v>
      </c>
    </row>
    <row r="10" spans="2:10" ht="15.75" thickTop="1" x14ac:dyDescent="0.25">
      <c r="B10" s="6">
        <v>7</v>
      </c>
      <c r="C10" s="8" t="str">
        <f t="shared" si="1"/>
        <v>no</v>
      </c>
      <c r="D10" s="8" t="str">
        <f t="shared" si="0"/>
        <v>no</v>
      </c>
      <c r="E10" s="8" t="str">
        <f t="shared" si="0"/>
        <v>no</v>
      </c>
      <c r="F10" s="8" t="str">
        <f t="shared" si="0"/>
        <v>no</v>
      </c>
      <c r="G10" s="8" t="str">
        <f t="shared" si="0"/>
        <v>no</v>
      </c>
      <c r="H10" s="8" t="str">
        <f t="shared" si="0"/>
        <v>si</v>
      </c>
      <c r="I10" s="8" t="str">
        <f t="shared" si="0"/>
        <v>no</v>
      </c>
      <c r="J10" s="8" t="str">
        <f t="shared" si="0"/>
        <v>no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F5C7A6DC-2F57-4693-B998-06EDE54223E4}">
            <xm:f>NOT(ISERROR(SEARCH($C$7,C7)))</xm:f>
            <xm:f>$C$7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C7:J10</xm:sqref>
        </x14:conditionalFormatting>
        <x14:conditionalFormatting xmlns:xm="http://schemas.microsoft.com/office/excel/2006/main">
          <x14:cfRule type="containsText" priority="3" operator="containsText" id="{3FE1B7AC-DC05-454E-A931-FF01CAC1A038}">
            <xm:f>NOT(ISERROR(SEARCH($C$8,C7)))</xm:f>
            <xm:f>$C$8</xm:f>
            <x14:dxf>
              <fill>
                <patternFill>
                  <bgColor theme="5" tint="0.39994506668294322"/>
                </patternFill>
              </fill>
            </x14:dxf>
          </x14:cfRule>
          <xm:sqref>C8:J8 D7:J10</xm:sqref>
        </x14:conditionalFormatting>
        <x14:conditionalFormatting xmlns:xm="http://schemas.microsoft.com/office/excel/2006/main">
          <x14:cfRule type="containsText" priority="2" operator="containsText" id="{E0A6A62E-0181-4872-9D05-26F7844164AA}">
            <xm:f>NOT(ISERROR(SEARCH($C$10,C10)))</xm:f>
            <xm:f>$C$10</xm:f>
            <x14:dxf>
              <fill>
                <patternFill>
                  <bgColor theme="5" tint="0.39994506668294322"/>
                </patternFill>
              </fill>
            </x14:dxf>
          </x14:cfRule>
          <xm:sqref>C10:J10</xm:sqref>
        </x14:conditionalFormatting>
        <x14:conditionalFormatting xmlns:xm="http://schemas.microsoft.com/office/excel/2006/main">
          <x14:cfRule type="containsText" priority="1" operator="containsText" id="{34CC17C5-F512-4CFC-87C6-A67247CF9367}">
            <xm:f>NOT(ISERROR(SEARCH($C$9,C9)))</xm:f>
            <xm:f>$C$9</xm:f>
            <x14:dxf>
              <fill>
                <patternFill>
                  <bgColor theme="5" tint="0.39994506668294322"/>
                </patternFill>
              </fill>
            </x14:dxf>
          </x14:cfRule>
          <xm:sqref>C9:J9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4"/>
  <sheetViews>
    <sheetView tabSelected="1" workbookViewId="0"/>
  </sheetViews>
  <sheetFormatPr baseColWidth="10" defaultRowHeight="15" x14ac:dyDescent="0.25"/>
  <cols>
    <col min="1" max="4" width="12" customWidth="1"/>
    <col min="7" max="11" width="12" customWidth="1"/>
  </cols>
  <sheetData>
    <row r="4" spans="1:11" x14ac:dyDescent="0.25">
      <c r="G4" t="s">
        <v>3</v>
      </c>
      <c r="H4" t="s">
        <v>4</v>
      </c>
      <c r="I4" t="s">
        <v>5</v>
      </c>
      <c r="J4" t="s">
        <v>6</v>
      </c>
      <c r="K4" t="s">
        <v>7</v>
      </c>
    </row>
    <row r="5" spans="1:11" x14ac:dyDescent="0.25">
      <c r="G5" s="9">
        <v>70000</v>
      </c>
      <c r="H5">
        <f t="shared" ref="H5" si="0">G7/50</f>
        <v>1501.22</v>
      </c>
      <c r="I5">
        <f>G7-Tabla2[[#This Row],[Mensualidad]]</f>
        <v>73559.78</v>
      </c>
      <c r="J5" t="s">
        <v>8</v>
      </c>
      <c r="K5">
        <v>1</v>
      </c>
    </row>
    <row r="6" spans="1:11" x14ac:dyDescent="0.25">
      <c r="A6" t="s">
        <v>20</v>
      </c>
      <c r="B6" t="s">
        <v>3</v>
      </c>
      <c r="C6" t="s">
        <v>21</v>
      </c>
      <c r="D6" t="s">
        <v>22</v>
      </c>
      <c r="G6" s="10">
        <v>1.0723</v>
      </c>
      <c r="I6">
        <f>$I5-$H$5</f>
        <v>72058.559999999998</v>
      </c>
      <c r="J6" t="s">
        <v>9</v>
      </c>
      <c r="K6">
        <v>2</v>
      </c>
    </row>
    <row r="7" spans="1:11" x14ac:dyDescent="0.25">
      <c r="A7" t="s">
        <v>23</v>
      </c>
      <c r="B7">
        <v>70000</v>
      </c>
      <c r="C7">
        <f>Tabla4[Meses]/12</f>
        <v>4.166666666666667</v>
      </c>
      <c r="D7">
        <v>50</v>
      </c>
      <c r="G7">
        <f>G5*G6</f>
        <v>75061</v>
      </c>
      <c r="I7">
        <f t="shared" ref="I7:I53" si="1">$I6-$H$5</f>
        <v>70557.34</v>
      </c>
      <c r="J7" t="s">
        <v>10</v>
      </c>
      <c r="K7">
        <v>3</v>
      </c>
    </row>
    <row r="8" spans="1:11" x14ac:dyDescent="0.25">
      <c r="I8">
        <f t="shared" si="1"/>
        <v>69056.12</v>
      </c>
      <c r="J8" t="s">
        <v>11</v>
      </c>
      <c r="K8">
        <v>4</v>
      </c>
    </row>
    <row r="9" spans="1:11" x14ac:dyDescent="0.25">
      <c r="I9">
        <f t="shared" si="1"/>
        <v>67554.899999999994</v>
      </c>
      <c r="J9" t="s">
        <v>12</v>
      </c>
      <c r="K9">
        <v>5</v>
      </c>
    </row>
    <row r="10" spans="1:11" x14ac:dyDescent="0.25">
      <c r="I10">
        <f t="shared" si="1"/>
        <v>66053.679999999993</v>
      </c>
      <c r="J10" t="s">
        <v>13</v>
      </c>
      <c r="K10">
        <v>6</v>
      </c>
    </row>
    <row r="11" spans="1:11" x14ac:dyDescent="0.25">
      <c r="I11">
        <f t="shared" si="1"/>
        <v>64552.459999999992</v>
      </c>
      <c r="J11" t="s">
        <v>14</v>
      </c>
      <c r="K11">
        <v>7</v>
      </c>
    </row>
    <row r="12" spans="1:11" x14ac:dyDescent="0.25">
      <c r="I12">
        <f t="shared" si="1"/>
        <v>63051.239999999991</v>
      </c>
      <c r="J12" t="s">
        <v>15</v>
      </c>
      <c r="K12">
        <v>8</v>
      </c>
    </row>
    <row r="13" spans="1:11" x14ac:dyDescent="0.25">
      <c r="I13">
        <f t="shared" si="1"/>
        <v>61550.01999999999</v>
      </c>
      <c r="J13" t="s">
        <v>16</v>
      </c>
      <c r="K13">
        <v>9</v>
      </c>
    </row>
    <row r="14" spans="1:11" x14ac:dyDescent="0.25">
      <c r="I14">
        <f t="shared" si="1"/>
        <v>60048.799999999988</v>
      </c>
      <c r="J14" t="s">
        <v>17</v>
      </c>
      <c r="K14">
        <v>10</v>
      </c>
    </row>
    <row r="15" spans="1:11" x14ac:dyDescent="0.25">
      <c r="I15">
        <f t="shared" si="1"/>
        <v>58547.579999999987</v>
      </c>
      <c r="J15" t="s">
        <v>18</v>
      </c>
      <c r="K15">
        <v>11</v>
      </c>
    </row>
    <row r="16" spans="1:11" x14ac:dyDescent="0.25">
      <c r="I16">
        <f t="shared" si="1"/>
        <v>57046.359999999986</v>
      </c>
      <c r="J16" t="s">
        <v>19</v>
      </c>
      <c r="K16">
        <v>12</v>
      </c>
    </row>
    <row r="17" spans="9:11" x14ac:dyDescent="0.25">
      <c r="I17">
        <f t="shared" si="1"/>
        <v>55545.139999999985</v>
      </c>
      <c r="J17" t="s">
        <v>8</v>
      </c>
      <c r="K17">
        <v>13</v>
      </c>
    </row>
    <row r="18" spans="9:11" x14ac:dyDescent="0.25">
      <c r="I18">
        <f t="shared" si="1"/>
        <v>54043.919999999984</v>
      </c>
      <c r="J18" t="s">
        <v>9</v>
      </c>
      <c r="K18">
        <v>14</v>
      </c>
    </row>
    <row r="19" spans="9:11" x14ac:dyDescent="0.25">
      <c r="I19">
        <f t="shared" si="1"/>
        <v>52542.699999999983</v>
      </c>
      <c r="J19" t="s">
        <v>10</v>
      </c>
      <c r="K19">
        <v>15</v>
      </c>
    </row>
    <row r="20" spans="9:11" x14ac:dyDescent="0.25">
      <c r="I20">
        <f t="shared" si="1"/>
        <v>51041.479999999981</v>
      </c>
      <c r="J20" t="s">
        <v>11</v>
      </c>
      <c r="K20">
        <v>16</v>
      </c>
    </row>
    <row r="21" spans="9:11" x14ac:dyDescent="0.25">
      <c r="I21">
        <f t="shared" si="1"/>
        <v>49540.25999999998</v>
      </c>
      <c r="J21" t="s">
        <v>12</v>
      </c>
      <c r="K21">
        <v>17</v>
      </c>
    </row>
    <row r="22" spans="9:11" x14ac:dyDescent="0.25">
      <c r="I22">
        <f t="shared" si="1"/>
        <v>48039.039999999979</v>
      </c>
      <c r="J22" t="s">
        <v>13</v>
      </c>
      <c r="K22">
        <v>18</v>
      </c>
    </row>
    <row r="23" spans="9:11" x14ac:dyDescent="0.25">
      <c r="I23">
        <f t="shared" si="1"/>
        <v>46537.819999999978</v>
      </c>
      <c r="J23" t="s">
        <v>14</v>
      </c>
      <c r="K23">
        <v>19</v>
      </c>
    </row>
    <row r="24" spans="9:11" x14ac:dyDescent="0.25">
      <c r="I24">
        <f t="shared" si="1"/>
        <v>45036.599999999977</v>
      </c>
      <c r="J24" t="s">
        <v>15</v>
      </c>
      <c r="K24">
        <v>20</v>
      </c>
    </row>
    <row r="25" spans="9:11" x14ac:dyDescent="0.25">
      <c r="I25">
        <f t="shared" si="1"/>
        <v>43535.379999999976</v>
      </c>
      <c r="J25" t="s">
        <v>16</v>
      </c>
      <c r="K25">
        <v>21</v>
      </c>
    </row>
    <row r="26" spans="9:11" x14ac:dyDescent="0.25">
      <c r="I26">
        <f t="shared" si="1"/>
        <v>42034.159999999974</v>
      </c>
      <c r="J26" t="s">
        <v>17</v>
      </c>
      <c r="K26">
        <v>22</v>
      </c>
    </row>
    <row r="27" spans="9:11" x14ac:dyDescent="0.25">
      <c r="I27">
        <f t="shared" si="1"/>
        <v>40532.939999999973</v>
      </c>
      <c r="J27" t="s">
        <v>18</v>
      </c>
      <c r="K27">
        <v>23</v>
      </c>
    </row>
    <row r="28" spans="9:11" x14ac:dyDescent="0.25">
      <c r="I28">
        <f t="shared" si="1"/>
        <v>39031.719999999972</v>
      </c>
      <c r="J28" t="s">
        <v>19</v>
      </c>
      <c r="K28">
        <v>24</v>
      </c>
    </row>
    <row r="29" spans="9:11" x14ac:dyDescent="0.25">
      <c r="I29">
        <f t="shared" si="1"/>
        <v>37530.499999999971</v>
      </c>
      <c r="J29" t="s">
        <v>8</v>
      </c>
      <c r="K29">
        <v>25</v>
      </c>
    </row>
    <row r="30" spans="9:11" x14ac:dyDescent="0.25">
      <c r="I30">
        <f t="shared" si="1"/>
        <v>36029.27999999997</v>
      </c>
      <c r="J30" t="s">
        <v>9</v>
      </c>
      <c r="K30">
        <v>26</v>
      </c>
    </row>
    <row r="31" spans="9:11" x14ac:dyDescent="0.25">
      <c r="I31">
        <f t="shared" si="1"/>
        <v>34528.059999999969</v>
      </c>
      <c r="J31" t="s">
        <v>10</v>
      </c>
      <c r="K31">
        <v>27</v>
      </c>
    </row>
    <row r="32" spans="9:11" x14ac:dyDescent="0.25">
      <c r="I32">
        <f t="shared" si="1"/>
        <v>33026.839999999967</v>
      </c>
      <c r="J32" t="s">
        <v>11</v>
      </c>
      <c r="K32">
        <v>28</v>
      </c>
    </row>
    <row r="33" spans="9:11" x14ac:dyDescent="0.25">
      <c r="I33">
        <f t="shared" si="1"/>
        <v>31525.619999999966</v>
      </c>
      <c r="J33" t="s">
        <v>12</v>
      </c>
      <c r="K33">
        <v>29</v>
      </c>
    </row>
    <row r="34" spans="9:11" x14ac:dyDescent="0.25">
      <c r="I34">
        <f t="shared" si="1"/>
        <v>30024.399999999965</v>
      </c>
      <c r="J34" t="s">
        <v>13</v>
      </c>
      <c r="K34">
        <v>30</v>
      </c>
    </row>
    <row r="35" spans="9:11" x14ac:dyDescent="0.25">
      <c r="I35">
        <f t="shared" si="1"/>
        <v>28523.179999999964</v>
      </c>
      <c r="J35" t="s">
        <v>14</v>
      </c>
      <c r="K35">
        <v>31</v>
      </c>
    </row>
    <row r="36" spans="9:11" x14ac:dyDescent="0.25">
      <c r="I36">
        <f t="shared" si="1"/>
        <v>27021.959999999963</v>
      </c>
      <c r="J36" t="s">
        <v>15</v>
      </c>
      <c r="K36">
        <v>32</v>
      </c>
    </row>
    <row r="37" spans="9:11" x14ac:dyDescent="0.25">
      <c r="I37">
        <f t="shared" si="1"/>
        <v>25520.739999999962</v>
      </c>
      <c r="J37" t="s">
        <v>16</v>
      </c>
      <c r="K37">
        <v>33</v>
      </c>
    </row>
    <row r="38" spans="9:11" x14ac:dyDescent="0.25">
      <c r="I38">
        <f t="shared" si="1"/>
        <v>24019.51999999996</v>
      </c>
      <c r="J38" t="s">
        <v>17</v>
      </c>
      <c r="K38">
        <v>34</v>
      </c>
    </row>
    <row r="39" spans="9:11" x14ac:dyDescent="0.25">
      <c r="I39">
        <f t="shared" si="1"/>
        <v>22518.299999999959</v>
      </c>
      <c r="J39" t="s">
        <v>18</v>
      </c>
      <c r="K39">
        <v>35</v>
      </c>
    </row>
    <row r="40" spans="9:11" x14ac:dyDescent="0.25">
      <c r="I40">
        <f t="shared" si="1"/>
        <v>21017.079999999958</v>
      </c>
      <c r="J40" t="s">
        <v>19</v>
      </c>
      <c r="K40">
        <v>36</v>
      </c>
    </row>
    <row r="41" spans="9:11" x14ac:dyDescent="0.25">
      <c r="I41">
        <f t="shared" si="1"/>
        <v>19515.859999999957</v>
      </c>
      <c r="J41" t="s">
        <v>8</v>
      </c>
      <c r="K41">
        <v>37</v>
      </c>
    </row>
    <row r="42" spans="9:11" x14ac:dyDescent="0.25">
      <c r="I42">
        <f t="shared" si="1"/>
        <v>18014.639999999956</v>
      </c>
      <c r="J42" t="s">
        <v>9</v>
      </c>
      <c r="K42">
        <v>38</v>
      </c>
    </row>
    <row r="43" spans="9:11" x14ac:dyDescent="0.25">
      <c r="I43">
        <f t="shared" si="1"/>
        <v>16513.419999999955</v>
      </c>
      <c r="J43" t="s">
        <v>10</v>
      </c>
      <c r="K43">
        <v>39</v>
      </c>
    </row>
    <row r="44" spans="9:11" x14ac:dyDescent="0.25">
      <c r="I44">
        <f t="shared" si="1"/>
        <v>15012.199999999955</v>
      </c>
      <c r="J44" t="s">
        <v>11</v>
      </c>
      <c r="K44">
        <v>40</v>
      </c>
    </row>
    <row r="45" spans="9:11" x14ac:dyDescent="0.25">
      <c r="I45">
        <f t="shared" si="1"/>
        <v>13510.979999999956</v>
      </c>
      <c r="J45" t="s">
        <v>12</v>
      </c>
      <c r="K45">
        <v>41</v>
      </c>
    </row>
    <row r="46" spans="9:11" x14ac:dyDescent="0.25">
      <c r="I46">
        <f t="shared" si="1"/>
        <v>12009.759999999957</v>
      </c>
      <c r="J46" t="s">
        <v>13</v>
      </c>
      <c r="K46">
        <v>42</v>
      </c>
    </row>
    <row r="47" spans="9:11" x14ac:dyDescent="0.25">
      <c r="I47">
        <f t="shared" si="1"/>
        <v>10508.539999999957</v>
      </c>
      <c r="J47" t="s">
        <v>14</v>
      </c>
      <c r="K47">
        <v>43</v>
      </c>
    </row>
    <row r="48" spans="9:11" x14ac:dyDescent="0.25">
      <c r="I48">
        <f t="shared" si="1"/>
        <v>9007.3199999999579</v>
      </c>
      <c r="J48" t="s">
        <v>15</v>
      </c>
      <c r="K48">
        <v>44</v>
      </c>
    </row>
    <row r="49" spans="9:11" x14ac:dyDescent="0.25">
      <c r="I49">
        <f t="shared" si="1"/>
        <v>7506.0999999999576</v>
      </c>
      <c r="J49" t="s">
        <v>16</v>
      </c>
      <c r="K49">
        <v>45</v>
      </c>
    </row>
    <row r="50" spans="9:11" x14ac:dyDescent="0.25">
      <c r="I50">
        <f t="shared" si="1"/>
        <v>6004.8799999999574</v>
      </c>
      <c r="J50" t="s">
        <v>17</v>
      </c>
      <c r="K50">
        <v>46</v>
      </c>
    </row>
    <row r="51" spans="9:11" x14ac:dyDescent="0.25">
      <c r="I51">
        <f t="shared" si="1"/>
        <v>4503.6599999999571</v>
      </c>
      <c r="J51" t="s">
        <v>18</v>
      </c>
      <c r="K51">
        <v>47</v>
      </c>
    </row>
    <row r="52" spans="9:11" x14ac:dyDescent="0.25">
      <c r="I52">
        <f t="shared" si="1"/>
        <v>3002.4399999999569</v>
      </c>
      <c r="J52" t="s">
        <v>19</v>
      </c>
      <c r="K52">
        <v>48</v>
      </c>
    </row>
    <row r="53" spans="9:11" x14ac:dyDescent="0.25">
      <c r="I53">
        <f t="shared" si="1"/>
        <v>1501.2199999999568</v>
      </c>
      <c r="J53" t="s">
        <v>8</v>
      </c>
      <c r="K53">
        <v>49</v>
      </c>
    </row>
    <row r="54" spans="9:11" x14ac:dyDescent="0.25">
      <c r="I54">
        <f>G56-Tabla2[[#This Row],[Mensualidad]]</f>
        <v>0</v>
      </c>
      <c r="J54" t="s">
        <v>9</v>
      </c>
      <c r="K54">
        <v>50</v>
      </c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Gráfica</vt:lpstr>
      <vt:lpstr>divisible</vt:lpstr>
      <vt:lpstr>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Alumno09</dc:creator>
  <cp:lastModifiedBy>Alumno09</cp:lastModifiedBy>
  <dcterms:created xsi:type="dcterms:W3CDTF">2019-03-15T12:50:17Z</dcterms:created>
  <dcterms:modified xsi:type="dcterms:W3CDTF">2019-03-18T09:07:27Z</dcterms:modified>
</cp:coreProperties>
</file>