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3715" windowHeight="1005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G22" i="1" l="1"/>
  <c r="F18" i="1"/>
  <c r="F17" i="1" l="1"/>
  <c r="F16" i="1"/>
  <c r="G5" i="1"/>
  <c r="F12" i="1"/>
  <c r="F11" i="1"/>
  <c r="G10" i="1"/>
  <c r="G9" i="1"/>
  <c r="G8" i="1"/>
  <c r="G7" i="1"/>
  <c r="G6" i="1"/>
</calcChain>
</file>

<file path=xl/sharedStrings.xml><?xml version="1.0" encoding="utf-8"?>
<sst xmlns="http://schemas.openxmlformats.org/spreadsheetml/2006/main" count="20" uniqueCount="16">
  <si>
    <t>Altura</t>
  </si>
  <si>
    <t>Peso</t>
  </si>
  <si>
    <t>RECTA DE REGRESION</t>
  </si>
  <si>
    <t>Pendiente</t>
  </si>
  <si>
    <t>Ordenada en el origen</t>
  </si>
  <si>
    <t>DISTRIBUCIONES BIDIMENSIONALES</t>
  </si>
  <si>
    <t>VALOR  Y ESPERADO</t>
  </si>
  <si>
    <t>COEFIC. DE CORELACION</t>
  </si>
  <si>
    <t>Media</t>
  </si>
  <si>
    <t>Desv. Tipica</t>
  </si>
  <si>
    <t>Varianza</t>
  </si>
  <si>
    <t>COVARIANZA</t>
  </si>
  <si>
    <t>Variable X (altura)</t>
  </si>
  <si>
    <t>Variable Y (peso)</t>
  </si>
  <si>
    <t>Pendiente'</t>
  </si>
  <si>
    <t>INTRODUCIR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</si>
</sst>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entury Gothic"/>
      <family val="2"/>
    </font>
    <font>
      <b/>
      <sz val="12"/>
      <color theme="1"/>
      <name val="Century Gothic"/>
      <family val="2"/>
    </font>
    <font>
      <sz val="9"/>
      <color theme="1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4" fillId="2" borderId="12" xfId="1" applyFont="1" applyBorder="1" applyAlignment="1">
      <alignment horizontal="center"/>
    </xf>
    <xf numFmtId="0" fontId="4" fillId="2" borderId="13" xfId="1" applyFont="1" applyBorder="1" applyAlignment="1">
      <alignment horizontal="center"/>
    </xf>
    <xf numFmtId="0" fontId="4" fillId="2" borderId="14" xfId="1" applyFont="1" applyBorder="1" applyAlignment="1">
      <alignment horizontal="center"/>
    </xf>
    <xf numFmtId="0" fontId="4" fillId="2" borderId="2" xfId="1" applyFont="1" applyBorder="1" applyAlignment="1">
      <alignment horizontal="center"/>
    </xf>
    <xf numFmtId="0" fontId="4" fillId="2" borderId="3" xfId="1" applyFont="1" applyBorder="1" applyAlignment="1">
      <alignment horizontal="center"/>
    </xf>
    <xf numFmtId="0" fontId="3" fillId="3" borderId="8" xfId="2" applyFont="1" applyBorder="1"/>
    <xf numFmtId="0" fontId="3" fillId="3" borderId="3" xfId="2" applyFont="1" applyBorder="1"/>
    <xf numFmtId="0" fontId="3" fillId="3" borderId="4" xfId="2" applyFont="1" applyBorder="1" applyAlignment="1">
      <alignment horizontal="center"/>
    </xf>
    <xf numFmtId="0" fontId="3" fillId="3" borderId="5" xfId="2" applyFont="1" applyBorder="1" applyAlignment="1">
      <alignment horizontal="center"/>
    </xf>
    <xf numFmtId="0" fontId="3" fillId="3" borderId="1" xfId="2" applyFont="1" applyBorder="1"/>
    <xf numFmtId="0" fontId="3" fillId="3" borderId="5" xfId="2" applyFont="1" applyBorder="1"/>
    <xf numFmtId="0" fontId="3" fillId="3" borderId="16" xfId="2" applyFont="1" applyBorder="1"/>
    <xf numFmtId="0" fontId="3" fillId="3" borderId="7" xfId="2" applyFont="1" applyBorder="1"/>
    <xf numFmtId="0" fontId="3" fillId="3" borderId="11" xfId="2" applyFont="1" applyBorder="1" applyAlignment="1">
      <alignment horizontal="center"/>
    </xf>
    <xf numFmtId="0" fontId="3" fillId="3" borderId="17" xfId="2" applyFont="1" applyBorder="1" applyAlignment="1">
      <alignment horizontal="center"/>
    </xf>
    <xf numFmtId="0" fontId="3" fillId="3" borderId="9" xfId="2" applyFont="1" applyBorder="1" applyAlignment="1">
      <alignment horizontal="center"/>
    </xf>
    <xf numFmtId="0" fontId="3" fillId="3" borderId="10" xfId="2" applyFont="1" applyBorder="1" applyAlignment="1">
      <alignment horizontal="center"/>
    </xf>
    <xf numFmtId="0" fontId="4" fillId="2" borderId="2" xfId="1" applyFont="1" applyBorder="1" applyAlignment="1">
      <alignment horizontal="center"/>
    </xf>
    <xf numFmtId="0" fontId="4" fillId="2" borderId="3" xfId="1" applyFont="1" applyBorder="1" applyAlignment="1">
      <alignment horizontal="center"/>
    </xf>
    <xf numFmtId="0" fontId="3" fillId="3" borderId="6" xfId="2" applyFont="1" applyBorder="1" applyAlignment="1">
      <alignment horizontal="center"/>
    </xf>
    <xf numFmtId="0" fontId="3" fillId="3" borderId="7" xfId="2" applyFont="1" applyBorder="1" applyAlignment="1">
      <alignment horizontal="center"/>
    </xf>
    <xf numFmtId="0" fontId="4" fillId="2" borderId="8" xfId="1" applyFont="1" applyBorder="1" applyAlignment="1">
      <alignment horizontal="center"/>
    </xf>
    <xf numFmtId="0" fontId="3" fillId="4" borderId="2" xfId="3" applyFont="1" applyBorder="1" applyAlignment="1">
      <alignment horizontal="center" vertical="center"/>
    </xf>
    <xf numFmtId="0" fontId="3" fillId="4" borderId="4" xfId="3" applyFont="1" applyBorder="1" applyAlignment="1">
      <alignment horizontal="center" vertical="center"/>
    </xf>
    <xf numFmtId="0" fontId="3" fillId="4" borderId="6" xfId="3" applyFont="1" applyBorder="1" applyAlignment="1">
      <alignment horizontal="center" vertical="center"/>
    </xf>
    <xf numFmtId="0" fontId="3" fillId="4" borderId="15" xfId="3" applyFont="1" applyBorder="1"/>
    <xf numFmtId="0" fontId="3" fillId="4" borderId="6" xfId="3" applyFont="1" applyBorder="1"/>
    <xf numFmtId="0" fontId="3" fillId="4" borderId="4" xfId="3" applyFont="1" applyBorder="1"/>
    <xf numFmtId="0" fontId="3" fillId="4" borderId="6" xfId="3" applyFont="1" applyBorder="1" applyAlignment="1"/>
    <xf numFmtId="0" fontId="5" fillId="0" borderId="0" xfId="0" applyFont="1" applyAlignment="1">
      <alignment horizontal="center"/>
    </xf>
  </cellXfs>
  <cellStyles count="4">
    <cellStyle name="20% - Énfasis3" xfId="2" builtinId="38"/>
    <cellStyle name="60% - Énfasis3" xfId="3" builtinId="40"/>
    <cellStyle name="Énfasis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Hoja1!$B$6:$B$20</c:f>
              <c:numCache>
                <c:formatCode>General</c:formatCode>
                <c:ptCount val="15"/>
                <c:pt idx="0">
                  <c:v>1.8</c:v>
                </c:pt>
                <c:pt idx="1">
                  <c:v>1.69</c:v>
                </c:pt>
                <c:pt idx="2">
                  <c:v>1.7</c:v>
                </c:pt>
                <c:pt idx="3">
                  <c:v>1.59</c:v>
                </c:pt>
                <c:pt idx="4">
                  <c:v>1.68</c:v>
                </c:pt>
                <c:pt idx="5">
                  <c:v>1.85</c:v>
                </c:pt>
                <c:pt idx="6">
                  <c:v>1.87</c:v>
                </c:pt>
                <c:pt idx="7">
                  <c:v>1.92</c:v>
                </c:pt>
                <c:pt idx="8">
                  <c:v>1.68</c:v>
                </c:pt>
                <c:pt idx="9">
                  <c:v>1.73</c:v>
                </c:pt>
                <c:pt idx="10">
                  <c:v>1.64</c:v>
                </c:pt>
                <c:pt idx="11">
                  <c:v>1.75</c:v>
                </c:pt>
                <c:pt idx="12">
                  <c:v>1.8</c:v>
                </c:pt>
                <c:pt idx="13">
                  <c:v>1.49</c:v>
                </c:pt>
                <c:pt idx="14">
                  <c:v>1.64</c:v>
                </c:pt>
              </c:numCache>
            </c:numRef>
          </c:xVal>
          <c:yVal>
            <c:numRef>
              <c:f>Hoja1!$C$6:$C$20</c:f>
              <c:numCache>
                <c:formatCode>General</c:formatCode>
                <c:ptCount val="15"/>
                <c:pt idx="0">
                  <c:v>78</c:v>
                </c:pt>
                <c:pt idx="1">
                  <c:v>62</c:v>
                </c:pt>
                <c:pt idx="2">
                  <c:v>80</c:v>
                </c:pt>
                <c:pt idx="3">
                  <c:v>68</c:v>
                </c:pt>
                <c:pt idx="4">
                  <c:v>60</c:v>
                </c:pt>
                <c:pt idx="5">
                  <c:v>85</c:v>
                </c:pt>
                <c:pt idx="6">
                  <c:v>83</c:v>
                </c:pt>
                <c:pt idx="7">
                  <c:v>89</c:v>
                </c:pt>
                <c:pt idx="8">
                  <c:v>73</c:v>
                </c:pt>
                <c:pt idx="9">
                  <c:v>71</c:v>
                </c:pt>
                <c:pt idx="10">
                  <c:v>62</c:v>
                </c:pt>
                <c:pt idx="11">
                  <c:v>80</c:v>
                </c:pt>
                <c:pt idx="12">
                  <c:v>69</c:v>
                </c:pt>
                <c:pt idx="13">
                  <c:v>55</c:v>
                </c:pt>
                <c:pt idx="14">
                  <c:v>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12832"/>
        <c:axId val="39868672"/>
      </c:scatterChart>
      <c:valAx>
        <c:axId val="40312832"/>
        <c:scaling>
          <c:orientation val="minMax"/>
          <c:max val="1.9500000000000002"/>
          <c:min val="1.45"/>
        </c:scaling>
        <c:delete val="0"/>
        <c:axPos val="b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 sz="1200">
                    <a:latin typeface="Century Gothic" panose="020B0502020202020204" pitchFamily="34" charset="0"/>
                  </a:rPr>
                  <a:t>ALTURA</a:t>
                </a:r>
              </a:p>
            </c:rich>
          </c:tx>
          <c:layout>
            <c:manualLayout>
              <c:xMode val="edge"/>
              <c:yMode val="edge"/>
              <c:x val="0.47621981627296589"/>
              <c:y val="0.8869907407407406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9868672"/>
        <c:crosses val="autoZero"/>
        <c:crossBetween val="midCat"/>
        <c:majorUnit val="5.000000000000001E-2"/>
        <c:minorUnit val="1.0000000000000002E-2"/>
      </c:valAx>
      <c:valAx>
        <c:axId val="39868672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>
                    <a:latin typeface="Century Gothic" panose="020B0502020202020204" pitchFamily="34" charset="0"/>
                  </a:rPr>
                  <a:t>PESO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312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619125</xdr:colOff>
      <xdr:row>4</xdr:row>
      <xdr:rowOff>19050</xdr:rowOff>
    </xdr:from>
    <xdr:to>
      <xdr:col>14</xdr:col>
      <xdr:colOff>619125</xdr:colOff>
      <xdr:row>18</xdr:row>
      <xdr:rowOff>85725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615723</xdr:colOff>
      <xdr:row>22</xdr:row>
      <xdr:rowOff>6804</xdr:rowOff>
    </xdr:from>
    <xdr:to>
      <xdr:col>5</xdr:col>
      <xdr:colOff>615723</xdr:colOff>
      <xdr:row>22</xdr:row>
      <xdr:rowOff>210911</xdr:rowOff>
    </xdr:to>
    <xdr:cxnSp macro="">
      <xdr:nvCxnSpPr>
        <xdr:cNvPr id="6" name="5 Conector recto de flecha"/>
        <xdr:cNvCxnSpPr/>
      </xdr:nvCxnSpPr>
      <xdr:spPr>
        <a:xfrm flipV="1">
          <a:off x="5653768" y="4861152"/>
          <a:ext cx="0" cy="204107"/>
        </a:xfrm>
        <a:prstGeom prst="straightConnector1">
          <a:avLst/>
        </a:prstGeom>
        <a:ln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5"/>
  <sheetViews>
    <sheetView tabSelected="1" zoomScale="85" zoomScaleNormal="85" workbookViewId="0">
      <selection activeCell="F23" sqref="F23"/>
    </sheetView>
  </sheetViews>
  <sheetFormatPr baseColWidth="10" defaultRowHeight="15" x14ac:dyDescent="0.25"/>
  <cols>
    <col min="4" max="4" width="10.5703125" customWidth="1"/>
    <col min="5" max="5" width="30.7109375" customWidth="1"/>
    <col min="6" max="6" width="18.28515625" customWidth="1"/>
    <col min="7" max="7" width="14.28515625" customWidth="1"/>
    <col min="11" max="11" width="11.28515625" customWidth="1"/>
  </cols>
  <sheetData>
    <row r="2" spans="2:7" s="1" customFormat="1" ht="17.25" x14ac:dyDescent="0.3"/>
    <row r="3" spans="2:7" s="1" customFormat="1" ht="18" thickBot="1" x14ac:dyDescent="0.35"/>
    <row r="4" spans="2:7" s="1" customFormat="1" ht="18" thickBot="1" x14ac:dyDescent="0.35">
      <c r="E4" s="2" t="s">
        <v>5</v>
      </c>
      <c r="F4" s="3"/>
      <c r="G4" s="4"/>
    </row>
    <row r="5" spans="2:7" s="1" customFormat="1" ht="17.25" x14ac:dyDescent="0.3">
      <c r="B5" s="5" t="s">
        <v>0</v>
      </c>
      <c r="C5" s="6" t="s">
        <v>1</v>
      </c>
      <c r="E5" s="24" t="s">
        <v>12</v>
      </c>
      <c r="F5" s="7" t="s">
        <v>8</v>
      </c>
      <c r="G5" s="8">
        <f>AVERAGE(B6:B20)</f>
        <v>1.722</v>
      </c>
    </row>
    <row r="6" spans="2:7" s="1" customFormat="1" ht="17.25" x14ac:dyDescent="0.3">
      <c r="B6" s="9">
        <v>1.8</v>
      </c>
      <c r="C6" s="10">
        <v>78</v>
      </c>
      <c r="E6" s="25"/>
      <c r="F6" s="11" t="s">
        <v>9</v>
      </c>
      <c r="G6" s="12">
        <f>STDEV(B6:B20)</f>
        <v>0.11346490961652292</v>
      </c>
    </row>
    <row r="7" spans="2:7" s="1" customFormat="1" ht="18" thickBot="1" x14ac:dyDescent="0.35">
      <c r="B7" s="9">
        <v>1.69</v>
      </c>
      <c r="C7" s="10">
        <v>62</v>
      </c>
      <c r="E7" s="26"/>
      <c r="F7" s="13" t="s">
        <v>10</v>
      </c>
      <c r="G7" s="14">
        <f>VARP(B6:B20)</f>
        <v>1.2016000000000002E-2</v>
      </c>
    </row>
    <row r="8" spans="2:7" s="1" customFormat="1" ht="17.25" x14ac:dyDescent="0.3">
      <c r="B8" s="9">
        <v>1.7</v>
      </c>
      <c r="C8" s="10">
        <v>80</v>
      </c>
      <c r="E8" s="24" t="s">
        <v>13</v>
      </c>
      <c r="F8" s="7" t="s">
        <v>8</v>
      </c>
      <c r="G8" s="8">
        <f>AVERAGE(C6:C20)</f>
        <v>72.333333333333329</v>
      </c>
    </row>
    <row r="9" spans="2:7" s="1" customFormat="1" ht="17.25" x14ac:dyDescent="0.3">
      <c r="B9" s="9">
        <v>1.59</v>
      </c>
      <c r="C9" s="10">
        <v>68</v>
      </c>
      <c r="E9" s="25"/>
      <c r="F9" s="11" t="s">
        <v>9</v>
      </c>
      <c r="G9" s="12">
        <f>STDEV(C6:C20)</f>
        <v>10.019029512929485</v>
      </c>
    </row>
    <row r="10" spans="2:7" s="1" customFormat="1" ht="18" thickBot="1" x14ac:dyDescent="0.35">
      <c r="B10" s="9">
        <v>1.68</v>
      </c>
      <c r="C10" s="10">
        <v>60</v>
      </c>
      <c r="E10" s="26"/>
      <c r="F10" s="13" t="s">
        <v>10</v>
      </c>
      <c r="G10" s="14">
        <f>VARP(C6:C20)</f>
        <v>93.688888888888883</v>
      </c>
    </row>
    <row r="11" spans="2:7" s="1" customFormat="1" ht="17.25" x14ac:dyDescent="0.3">
      <c r="B11" s="9">
        <v>1.85</v>
      </c>
      <c r="C11" s="10">
        <v>85</v>
      </c>
      <c r="E11" s="27" t="s">
        <v>11</v>
      </c>
      <c r="F11" s="15">
        <f>COVAR(B6:B20,C6:C20)</f>
        <v>0.87800000000000011</v>
      </c>
      <c r="G11" s="16"/>
    </row>
    <row r="12" spans="2:7" s="1" customFormat="1" ht="18" thickBot="1" x14ac:dyDescent="0.35">
      <c r="B12" s="9">
        <v>1.87</v>
      </c>
      <c r="C12" s="10">
        <v>83</v>
      </c>
      <c r="E12" s="28" t="s">
        <v>7</v>
      </c>
      <c r="F12" s="17">
        <f>CORREL(B6:B20,C6:C20)</f>
        <v>0.82750478142353723</v>
      </c>
      <c r="G12" s="18"/>
    </row>
    <row r="13" spans="2:7" s="1" customFormat="1" ht="17.25" x14ac:dyDescent="0.3">
      <c r="B13" s="9">
        <v>1.92</v>
      </c>
      <c r="C13" s="10">
        <v>89</v>
      </c>
    </row>
    <row r="14" spans="2:7" s="1" customFormat="1" ht="18" thickBot="1" x14ac:dyDescent="0.35">
      <c r="B14" s="9">
        <v>1.68</v>
      </c>
      <c r="C14" s="10">
        <v>73</v>
      </c>
    </row>
    <row r="15" spans="2:7" s="1" customFormat="1" ht="17.25" x14ac:dyDescent="0.3">
      <c r="B15" s="9">
        <v>1.73</v>
      </c>
      <c r="C15" s="10">
        <v>71</v>
      </c>
      <c r="E15" s="19" t="s">
        <v>2</v>
      </c>
      <c r="F15" s="20"/>
    </row>
    <row r="16" spans="2:7" s="1" customFormat="1" ht="17.25" x14ac:dyDescent="0.3">
      <c r="B16" s="9">
        <v>1.64</v>
      </c>
      <c r="C16" s="10">
        <v>62</v>
      </c>
      <c r="E16" s="29" t="s">
        <v>3</v>
      </c>
      <c r="F16" s="10">
        <f>F11/G7</f>
        <v>73.069241011984019</v>
      </c>
    </row>
    <row r="17" spans="2:7" s="1" customFormat="1" ht="17.25" x14ac:dyDescent="0.3">
      <c r="B17" s="9">
        <v>1.75</v>
      </c>
      <c r="C17" s="10">
        <v>80</v>
      </c>
      <c r="E17" s="29" t="s">
        <v>14</v>
      </c>
      <c r="F17" s="12">
        <f>SLOPE(C6:C20,B6:B20)</f>
        <v>73.069241011984019</v>
      </c>
    </row>
    <row r="18" spans="2:7" s="1" customFormat="1" ht="18" thickBot="1" x14ac:dyDescent="0.35">
      <c r="B18" s="9">
        <v>1.8</v>
      </c>
      <c r="C18" s="10">
        <v>69</v>
      </c>
      <c r="E18" s="30" t="s">
        <v>4</v>
      </c>
      <c r="F18" s="14">
        <f>G8-(F17*G5)</f>
        <v>-53.491899689303153</v>
      </c>
    </row>
    <row r="19" spans="2:7" s="1" customFormat="1" ht="17.25" x14ac:dyDescent="0.3">
      <c r="B19" s="9">
        <v>1.49</v>
      </c>
      <c r="C19" s="10">
        <v>55</v>
      </c>
    </row>
    <row r="20" spans="2:7" s="1" customFormat="1" ht="18" thickBot="1" x14ac:dyDescent="0.35">
      <c r="B20" s="21">
        <v>1.64</v>
      </c>
      <c r="C20" s="22">
        <v>70</v>
      </c>
    </row>
    <row r="21" spans="2:7" s="1" customFormat="1" ht="17.25" x14ac:dyDescent="0.3">
      <c r="E21" s="19" t="s">
        <v>6</v>
      </c>
      <c r="F21" s="23"/>
      <c r="G21" s="20"/>
    </row>
    <row r="22" spans="2:7" s="1" customFormat="1" ht="18" thickBot="1" x14ac:dyDescent="0.35">
      <c r="E22" s="28" t="s">
        <v>0</v>
      </c>
      <c r="F22" s="13">
        <v>1.83</v>
      </c>
      <c r="G22" s="14">
        <f>F17*F22+F18</f>
        <v>80.224811362627605</v>
      </c>
    </row>
    <row r="23" spans="2:7" s="1" customFormat="1" ht="17.25" x14ac:dyDescent="0.3"/>
    <row r="24" spans="2:7" s="1" customFormat="1" ht="17.25" x14ac:dyDescent="0.3">
      <c r="F24" s="31" t="s">
        <v>15</v>
      </c>
    </row>
    <row r="25" spans="2:7" s="1" customFormat="1" ht="17.25" x14ac:dyDescent="0.3"/>
  </sheetData>
  <mergeCells count="7">
    <mergeCell ref="E15:F15"/>
    <mergeCell ref="E21:G21"/>
    <mergeCell ref="E4:G4"/>
    <mergeCell ref="E5:E7"/>
    <mergeCell ref="E8:E10"/>
    <mergeCell ref="F11:G11"/>
    <mergeCell ref="F12:G12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Alumno13</dc:creator>
  <cp:lastModifiedBy>Alumno13</cp:lastModifiedBy>
  <dcterms:created xsi:type="dcterms:W3CDTF">2019-04-12T11:46:10Z</dcterms:created>
  <dcterms:modified xsi:type="dcterms:W3CDTF">2019-04-23T10:00:54Z</dcterms:modified>
</cp:coreProperties>
</file>