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 1\Dropbox\Mi PC (USER01510292146)\Desktop\ARCHIVOS ONA 2020\AISLAMAX\"/>
    </mc:Choice>
  </mc:AlternateContent>
  <bookViews>
    <workbookView xWindow="0" yWindow="0" windowWidth="14400" windowHeight="5550"/>
  </bookViews>
  <sheets>
    <sheet name="OP Aislamax" sheetId="2" r:id="rId1"/>
  </sheets>
  <definedNames>
    <definedName name="_xlnm._FilterDatabase" localSheetId="0" hidden="1">'OP Aislamax'!#REF!</definedName>
    <definedName name="_xlnm.Print_Area" localSheetId="0">'OP Aislamax'!$A$1:$P$74</definedName>
  </definedNames>
  <calcPr calcId="152511"/>
  <fileRecoveryPr autoRecover="0"/>
</workbook>
</file>

<file path=xl/calcChain.xml><?xml version="1.0" encoding="utf-8"?>
<calcChain xmlns="http://schemas.openxmlformats.org/spreadsheetml/2006/main">
  <c r="R25" i="2" l="1"/>
  <c r="S25" i="2" s="1"/>
  <c r="T25" i="2" s="1"/>
  <c r="U25" i="2" s="1"/>
  <c r="V25" i="2" s="1"/>
  <c r="W25" i="2" s="1"/>
  <c r="X25" i="2" s="1"/>
  <c r="Y25" i="2" s="1"/>
  <c r="M25" i="2" s="1"/>
  <c r="N25" i="2" s="1"/>
  <c r="R24" i="2"/>
  <c r="S24" i="2" s="1"/>
  <c r="T24" i="2" s="1"/>
  <c r="U24" i="2" s="1"/>
  <c r="V24" i="2" s="1"/>
  <c r="W24" i="2" s="1"/>
  <c r="X24" i="2" s="1"/>
  <c r="Y24" i="2" s="1"/>
  <c r="M24" i="2" s="1"/>
  <c r="N24" i="2" s="1"/>
  <c r="R26" i="2"/>
  <c r="S26" i="2"/>
  <c r="T26" i="2"/>
  <c r="U26" i="2" s="1"/>
  <c r="V26" i="2" s="1"/>
  <c r="W26" i="2" s="1"/>
  <c r="X26" i="2" s="1"/>
  <c r="Y26" i="2" s="1"/>
  <c r="M26" i="2" s="1"/>
  <c r="N26" i="2" s="1"/>
  <c r="R35" i="2" l="1"/>
  <c r="S35" i="2" s="1"/>
  <c r="T35" i="2" s="1"/>
  <c r="U35" i="2" s="1"/>
  <c r="V35" i="2" s="1"/>
  <c r="W35" i="2" s="1"/>
  <c r="X35" i="2" s="1"/>
  <c r="Y35" i="2" s="1"/>
  <c r="M35" i="2" s="1"/>
  <c r="N35" i="2" s="1"/>
  <c r="R34" i="2"/>
  <c r="S34" i="2" s="1"/>
  <c r="T34" i="2" s="1"/>
  <c r="U34" i="2" s="1"/>
  <c r="V34" i="2" s="1"/>
  <c r="W34" i="2" s="1"/>
  <c r="X34" i="2" s="1"/>
  <c r="Y34" i="2" s="1"/>
  <c r="M34" i="2" s="1"/>
  <c r="N34" i="2" s="1"/>
  <c r="R36" i="2" l="1"/>
  <c r="S36" i="2" s="1"/>
  <c r="T36" i="2" s="1"/>
  <c r="U36" i="2" s="1"/>
  <c r="V36" i="2" s="1"/>
  <c r="W36" i="2" s="1"/>
  <c r="X36" i="2" s="1"/>
  <c r="Y36" i="2" s="1"/>
  <c r="M36" i="2" s="1"/>
  <c r="N36" i="2" s="1"/>
  <c r="R46" i="2"/>
  <c r="S46" i="2" s="1"/>
  <c r="T46" i="2" s="1"/>
  <c r="U46" i="2" s="1"/>
  <c r="V46" i="2" s="1"/>
  <c r="W46" i="2" s="1"/>
  <c r="X46" i="2" s="1"/>
  <c r="Y46" i="2" s="1"/>
  <c r="M46" i="2" s="1"/>
  <c r="N46" i="2" s="1"/>
  <c r="R33" i="2"/>
  <c r="S33" i="2" s="1"/>
  <c r="T33" i="2" s="1"/>
  <c r="U33" i="2" s="1"/>
  <c r="V33" i="2" s="1"/>
  <c r="W33" i="2" s="1"/>
  <c r="X33" i="2" s="1"/>
  <c r="Y33" i="2" s="1"/>
  <c r="M33" i="2" s="1"/>
  <c r="N33" i="2" s="1"/>
  <c r="R48" i="2"/>
  <c r="S48" i="2" s="1"/>
  <c r="T48" i="2" s="1"/>
  <c r="U48" i="2" s="1"/>
  <c r="V48" i="2" s="1"/>
  <c r="W48" i="2" s="1"/>
  <c r="X48" i="2" s="1"/>
  <c r="Y48" i="2" s="1"/>
  <c r="M48" i="2" s="1"/>
  <c r="N48" i="2" s="1"/>
  <c r="R49" i="2"/>
  <c r="S49" i="2" s="1"/>
  <c r="T49" i="2" s="1"/>
  <c r="U49" i="2" s="1"/>
  <c r="V49" i="2" s="1"/>
  <c r="W49" i="2" s="1"/>
  <c r="X49" i="2" s="1"/>
  <c r="Y49" i="2" s="1"/>
  <c r="M49" i="2" s="1"/>
  <c r="N49" i="2" s="1"/>
  <c r="R31" i="2"/>
  <c r="S31" i="2" s="1"/>
  <c r="T31" i="2" s="1"/>
  <c r="U31" i="2" s="1"/>
  <c r="V31" i="2" s="1"/>
  <c r="W31" i="2" s="1"/>
  <c r="X31" i="2" s="1"/>
  <c r="Y31" i="2" s="1"/>
  <c r="M31" i="2" s="1"/>
  <c r="N31" i="2" s="1"/>
  <c r="R29" i="2"/>
  <c r="S29" i="2" s="1"/>
  <c r="T29" i="2" s="1"/>
  <c r="U29" i="2" s="1"/>
  <c r="V29" i="2" s="1"/>
  <c r="W29" i="2" s="1"/>
  <c r="X29" i="2" s="1"/>
  <c r="Y29" i="2" s="1"/>
  <c r="M29" i="2" s="1"/>
  <c r="N29" i="2" s="1"/>
  <c r="R27" i="2"/>
  <c r="S27" i="2" s="1"/>
  <c r="T27" i="2" s="1"/>
  <c r="U27" i="2" s="1"/>
  <c r="V27" i="2" s="1"/>
  <c r="W27" i="2" s="1"/>
  <c r="X27" i="2" s="1"/>
  <c r="Y27" i="2" s="1"/>
  <c r="M27" i="2" s="1"/>
  <c r="N27" i="2" s="1"/>
  <c r="R28" i="2"/>
  <c r="S28" i="2" s="1"/>
  <c r="T28" i="2" s="1"/>
  <c r="U28" i="2" s="1"/>
  <c r="V28" i="2" s="1"/>
  <c r="W28" i="2" s="1"/>
  <c r="X28" i="2" s="1"/>
  <c r="Y28" i="2" s="1"/>
  <c r="M28" i="2" s="1"/>
  <c r="N28" i="2" s="1"/>
  <c r="R30" i="2"/>
  <c r="S30" i="2" s="1"/>
  <c r="T30" i="2" s="1"/>
  <c r="U30" i="2" s="1"/>
  <c r="V30" i="2" s="1"/>
  <c r="W30" i="2" s="1"/>
  <c r="X30" i="2" s="1"/>
  <c r="Y30" i="2" s="1"/>
  <c r="M30" i="2" s="1"/>
  <c r="N30" i="2" s="1"/>
  <c r="R32" i="2"/>
  <c r="S32" i="2" s="1"/>
  <c r="T32" i="2" s="1"/>
  <c r="U32" i="2" s="1"/>
  <c r="V32" i="2" s="1"/>
  <c r="W32" i="2" s="1"/>
  <c r="X32" i="2" s="1"/>
  <c r="Y32" i="2" s="1"/>
  <c r="M32" i="2" s="1"/>
  <c r="N32" i="2" s="1"/>
  <c r="R47" i="2"/>
  <c r="S47" i="2" s="1"/>
  <c r="T47" i="2" s="1"/>
  <c r="U47" i="2" s="1"/>
  <c r="V47" i="2" s="1"/>
  <c r="W47" i="2" s="1"/>
  <c r="X47" i="2" s="1"/>
  <c r="Y47" i="2" s="1"/>
  <c r="M47" i="2" s="1"/>
  <c r="N47" i="2" s="1"/>
  <c r="R22" i="2"/>
  <c r="S22" i="2" s="1"/>
  <c r="T22" i="2" s="1"/>
  <c r="U22" i="2" s="1"/>
  <c r="V22" i="2" s="1"/>
  <c r="W22" i="2" s="1"/>
  <c r="X22" i="2" s="1"/>
  <c r="Y22" i="2" s="1"/>
  <c r="M22" i="2" s="1"/>
  <c r="N22" i="2" s="1"/>
  <c r="R23" i="2"/>
  <c r="S23" i="2" s="1"/>
  <c r="T23" i="2" s="1"/>
  <c r="U23" i="2" s="1"/>
  <c r="V23" i="2" s="1"/>
  <c r="W23" i="2" s="1"/>
  <c r="X23" i="2" s="1"/>
  <c r="Y23" i="2" s="1"/>
  <c r="M23" i="2" s="1"/>
  <c r="N23" i="2" s="1"/>
  <c r="R21" i="2"/>
  <c r="S21" i="2" s="1"/>
  <c r="T21" i="2" s="1"/>
  <c r="U21" i="2" s="1"/>
  <c r="V21" i="2" s="1"/>
  <c r="W21" i="2" s="1"/>
  <c r="X21" i="2" s="1"/>
  <c r="Y21" i="2" s="1"/>
  <c r="M21" i="2" s="1"/>
  <c r="N21" i="2" s="1"/>
  <c r="R20" i="2"/>
  <c r="S20" i="2" s="1"/>
  <c r="T20" i="2" s="1"/>
  <c r="U20" i="2" s="1"/>
  <c r="V20" i="2" s="1"/>
  <c r="W20" i="2" s="1"/>
  <c r="X20" i="2" s="1"/>
  <c r="Y20" i="2" s="1"/>
  <c r="M20" i="2" s="1"/>
  <c r="N20" i="2" s="1"/>
  <c r="N59" i="2"/>
  <c r="N58" i="2"/>
  <c r="N57" i="2"/>
  <c r="N56" i="2"/>
  <c r="R45" i="2"/>
  <c r="S45" i="2" s="1"/>
  <c r="T45" i="2" s="1"/>
  <c r="U45" i="2" s="1"/>
  <c r="V45" i="2" s="1"/>
  <c r="W45" i="2" s="1"/>
  <c r="X45" i="2" s="1"/>
  <c r="Y45" i="2" s="1"/>
  <c r="M45" i="2" s="1"/>
  <c r="N45" i="2" s="1"/>
  <c r="R44" i="2"/>
  <c r="S44" i="2" s="1"/>
  <c r="T44" i="2" s="1"/>
  <c r="U44" i="2" s="1"/>
  <c r="V44" i="2" s="1"/>
  <c r="W44" i="2" s="1"/>
  <c r="X44" i="2" s="1"/>
  <c r="Y44" i="2" s="1"/>
  <c r="M44" i="2" s="1"/>
  <c r="N44" i="2" s="1"/>
  <c r="N60" i="2" l="1"/>
  <c r="N37" i="2"/>
  <c r="N50" i="2"/>
  <c r="N62" i="2" l="1"/>
</calcChain>
</file>

<file path=xl/sharedStrings.xml><?xml version="1.0" encoding="utf-8"?>
<sst xmlns="http://schemas.openxmlformats.org/spreadsheetml/2006/main" count="136" uniqueCount="107">
  <si>
    <t>Producto</t>
  </si>
  <si>
    <t>Cantidad</t>
  </si>
  <si>
    <t>ORDEN DE PEDIDO</t>
  </si>
  <si>
    <t>Codigo</t>
  </si>
  <si>
    <t>OTROS</t>
  </si>
  <si>
    <t>ACCESORIOS</t>
  </si>
  <si>
    <t>A001</t>
  </si>
  <si>
    <t>A002</t>
  </si>
  <si>
    <t>A003</t>
  </si>
  <si>
    <t>A004</t>
  </si>
  <si>
    <t>Total</t>
  </si>
  <si>
    <t>Precio Rollo</t>
  </si>
  <si>
    <t>Bonif.1</t>
  </si>
  <si>
    <t>Bonif.2</t>
  </si>
  <si>
    <t>Bonif.3</t>
  </si>
  <si>
    <t>Bonif.4</t>
  </si>
  <si>
    <t>Bonif.5</t>
  </si>
  <si>
    <t>Bonif.6</t>
  </si>
  <si>
    <t>Bonif.7</t>
  </si>
  <si>
    <t>Bonif.8</t>
  </si>
  <si>
    <t>SUBTOTAL</t>
  </si>
  <si>
    <t>ENVIO DE VARIOS</t>
  </si>
  <si>
    <t>Folleto Espuma</t>
  </si>
  <si>
    <t>Folleto Burbuja</t>
  </si>
  <si>
    <t>Porta Folleto</t>
  </si>
  <si>
    <t>Banner Grande</t>
  </si>
  <si>
    <t>Banner Chico</t>
  </si>
  <si>
    <t>TOTAL</t>
  </si>
  <si>
    <t>DATOS COMERCIALES</t>
  </si>
  <si>
    <t>DATOS DEL PEDIDO</t>
  </si>
  <si>
    <t>Caja Varios</t>
  </si>
  <si>
    <t>FECHA</t>
  </si>
  <si>
    <t>RAZON SOCIAL</t>
  </si>
  <si>
    <t>CUIT</t>
  </si>
  <si>
    <t>DIRECCION DE ENTREGA</t>
  </si>
  <si>
    <t>FACTURACION</t>
  </si>
  <si>
    <t>CONDICION DE PAGO</t>
  </si>
  <si>
    <t>TELEFONO</t>
  </si>
  <si>
    <t>CONTACTO</t>
  </si>
  <si>
    <t>ENTREGA</t>
  </si>
  <si>
    <t>TIPO DE CLIENTE</t>
  </si>
  <si>
    <t>VENDEDOR</t>
  </si>
  <si>
    <t>A005</t>
  </si>
  <si>
    <t>A007</t>
  </si>
  <si>
    <t>MALLA 2 x 50</t>
  </si>
  <si>
    <t>MALLA 2 x 100</t>
  </si>
  <si>
    <t>CINTA ALUMINIZADA</t>
  </si>
  <si>
    <t>CINTA ALUMINIO</t>
  </si>
  <si>
    <t>AGROMAX 4 X 50 mts</t>
  </si>
  <si>
    <t>MEMBRANA ASFALTICA</t>
  </si>
  <si>
    <t>M001</t>
  </si>
  <si>
    <t>M002</t>
  </si>
  <si>
    <t>M003</t>
  </si>
  <si>
    <t>M004</t>
  </si>
  <si>
    <r>
      <rPr>
        <b/>
        <sz val="12"/>
        <color indexed="8"/>
        <rFont val="Calibri"/>
        <family val="2"/>
      </rPr>
      <t>Observaciones MEMBRANA</t>
    </r>
    <r>
      <rPr>
        <sz val="12"/>
        <color indexed="8"/>
        <rFont val="Calibri"/>
        <family val="2"/>
      </rPr>
      <t>:</t>
    </r>
  </si>
  <si>
    <t>OBSERVACIONES GENERALES</t>
  </si>
  <si>
    <r>
      <rPr>
        <b/>
        <sz val="12"/>
        <color indexed="8"/>
        <rFont val="Calibri"/>
        <family val="2"/>
      </rPr>
      <t>Observaciones ACCESORIOS</t>
    </r>
    <r>
      <rPr>
        <sz val="12"/>
        <color indexed="8"/>
        <rFont val="Calibri"/>
        <family val="2"/>
      </rPr>
      <t>:</t>
    </r>
  </si>
  <si>
    <t>HOUSE COVER 1,5 x 20</t>
  </si>
  <si>
    <t>MEMBRANA ASFALTICA 25 kg</t>
  </si>
  <si>
    <t>MEMBRANA ASFALTICA 30 Kg</t>
  </si>
  <si>
    <t>MEMBRANA ASFALTICA 35 Kg</t>
  </si>
  <si>
    <t>MEMBRANA ASFALTICA 40 Kg</t>
  </si>
  <si>
    <t>MEMBRANA AUTOADHESIVA 0,10 X 10M</t>
  </si>
  <si>
    <t>MEMBRANA AUTOADHESIVA 0,15 X 10M</t>
  </si>
  <si>
    <t>MEMBRANA AUTOADHESIVA 0,25 X 10M</t>
  </si>
  <si>
    <t>MEMBRANA AUTOADHESIVA 0,30 X 10M</t>
  </si>
  <si>
    <t>M012</t>
  </si>
  <si>
    <t>M013</t>
  </si>
  <si>
    <t>M014</t>
  </si>
  <si>
    <t>M015</t>
  </si>
  <si>
    <t>MEMBRANA LIQ. POLIURETANICA 20KG</t>
  </si>
  <si>
    <t>M019</t>
  </si>
  <si>
    <t>PAGO ANTICIPADO, EFECTIVO O TRANSFERENCIA</t>
  </si>
  <si>
    <t>PINTURA ASFÁLTICA 18Lts</t>
  </si>
  <si>
    <t>MEMBRANA pasta 20KG BLANCO</t>
  </si>
  <si>
    <t>MEMBRANA pasta 20KG ROJO</t>
  </si>
  <si>
    <t>MEMBRANA pasta 20KG VERDE</t>
  </si>
  <si>
    <t>100% FACTURA</t>
  </si>
  <si>
    <t>50/50</t>
  </si>
  <si>
    <t>PAGO CONTRA ENTREGA</t>
  </si>
  <si>
    <t>PAGO ANTICIPADO CON CHEQUE, VALORES FISICOS A 30 DIAS</t>
  </si>
  <si>
    <t>E-MAIL</t>
  </si>
  <si>
    <t>DESPACHO</t>
  </si>
  <si>
    <t>NOMBRE DE TRANSPORTE</t>
  </si>
  <si>
    <t>DIRECC. DE ENTREGA</t>
  </si>
  <si>
    <t>BONIFICADO</t>
  </si>
  <si>
    <t>RETIRA EN PLANTA</t>
  </si>
  <si>
    <t>CAMION FATERM</t>
  </si>
  <si>
    <t>PUESTO EN TRANSPORTE</t>
  </si>
  <si>
    <t>PINTURA ASFÁLTICA 4 Lts</t>
  </si>
  <si>
    <t>PA01</t>
  </si>
  <si>
    <t>PA02</t>
  </si>
  <si>
    <t>PINTURA ASFÁLTICA 1 Lts</t>
  </si>
  <si>
    <t>PA04</t>
  </si>
  <si>
    <t>MEMBRANA pasta 1KG BLANCO</t>
  </si>
  <si>
    <t>MEMBRANA pasta 4KG BLANCO</t>
  </si>
  <si>
    <t>MP01</t>
  </si>
  <si>
    <t>MP04</t>
  </si>
  <si>
    <t>MP05</t>
  </si>
  <si>
    <t>MP06</t>
  </si>
  <si>
    <t>MP07</t>
  </si>
  <si>
    <t xml:space="preserve"> </t>
  </si>
  <si>
    <t>Jorge Iriarte</t>
  </si>
  <si>
    <t xml:space="preserve">20-08212100-6     </t>
  </si>
  <si>
    <t xml:space="preserve">Retiran de Planta </t>
  </si>
  <si>
    <t>Collado</t>
  </si>
  <si>
    <t>ACTIVO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</si>
</sst>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$&quot;\ * #,##0.00_ ;_ &quot;$&quot;\ * \-#,##0.00_ ;_ &quot;$&quot;\ * &quot;-&quot;??_ ;_ @_ "/>
    <numFmt numFmtId="164" formatCode="&quot;$&quot;\ #,##0.00"/>
  </numFmts>
  <fonts count="19" x14ac:knownFonts="1">
    <font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20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4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5" fillId="0" borderId="1" xfId="0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2" borderId="3" xfId="0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 applyProtection="1">
      <alignment horizontal="center"/>
      <protection locked="0"/>
    </xf>
    <xf numFmtId="0" fontId="5" fillId="2" borderId="5" xfId="0" applyFont="1" applyFill="1" applyBorder="1" applyAlignment="1" applyProtection="1">
      <alignment horizontal="center"/>
      <protection locked="0"/>
    </xf>
    <xf numFmtId="0" fontId="5" fillId="2" borderId="6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0" fontId="7" fillId="3" borderId="0" xfId="0" applyFont="1" applyFill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Protection="1">
      <protection locked="0"/>
    </xf>
    <xf numFmtId="0" fontId="7" fillId="0" borderId="0" xfId="0" applyFont="1" applyAlignment="1" applyProtection="1">
      <protection locked="0"/>
    </xf>
    <xf numFmtId="0" fontId="8" fillId="0" borderId="0" xfId="0" applyFont="1" applyAlignment="1" applyProtection="1">
      <protection locked="0"/>
    </xf>
    <xf numFmtId="0" fontId="4" fillId="3" borderId="0" xfId="0" applyFont="1" applyFill="1" applyAlignment="1" applyProtection="1">
      <protection locked="0"/>
    </xf>
    <xf numFmtId="0" fontId="0" fillId="3" borderId="0" xfId="0" applyFill="1" applyAlignment="1" applyProtection="1">
      <alignment horizontal="center"/>
      <protection locked="0"/>
    </xf>
    <xf numFmtId="9" fontId="9" fillId="0" borderId="8" xfId="0" applyNumberFormat="1" applyFont="1" applyBorder="1" applyAlignment="1" applyProtection="1">
      <alignment horizontal="center"/>
      <protection locked="0"/>
    </xf>
    <xf numFmtId="164" fontId="10" fillId="0" borderId="9" xfId="0" applyNumberFormat="1" applyFont="1" applyBorder="1" applyAlignment="1" applyProtection="1">
      <alignment horizontal="center"/>
      <protection locked="0"/>
    </xf>
    <xf numFmtId="9" fontId="9" fillId="0" borderId="10" xfId="0" applyNumberFormat="1" applyFont="1" applyBorder="1" applyAlignment="1" applyProtection="1">
      <alignment horizontal="center"/>
      <protection locked="0"/>
    </xf>
    <xf numFmtId="9" fontId="9" fillId="0" borderId="11" xfId="0" applyNumberFormat="1" applyFont="1" applyBorder="1" applyAlignment="1" applyProtection="1">
      <alignment horizontal="center"/>
      <protection locked="0"/>
    </xf>
    <xf numFmtId="164" fontId="10" fillId="0" borderId="12" xfId="0" applyNumberFormat="1" applyFont="1" applyBorder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center"/>
      <protection locked="0"/>
    </xf>
    <xf numFmtId="0" fontId="5" fillId="0" borderId="11" xfId="0" applyFont="1" applyBorder="1" applyAlignment="1" applyProtection="1">
      <alignment horizontal="center"/>
      <protection locked="0"/>
    </xf>
    <xf numFmtId="0" fontId="10" fillId="0" borderId="0" xfId="0" applyFont="1" applyAlignment="1" applyProtection="1">
      <protection locked="0"/>
    </xf>
    <xf numFmtId="0" fontId="10" fillId="4" borderId="11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5" fillId="3" borderId="0" xfId="0" applyFont="1" applyFill="1" applyBorder="1" applyAlignment="1" applyProtection="1">
      <alignment horizontal="center"/>
    </xf>
    <xf numFmtId="164" fontId="5" fillId="3" borderId="0" xfId="0" applyNumberFormat="1" applyFont="1" applyFill="1" applyBorder="1" applyAlignment="1" applyProtection="1">
      <alignment horizontal="center"/>
    </xf>
    <xf numFmtId="9" fontId="9" fillId="0" borderId="13" xfId="0" applyNumberFormat="1" applyFont="1" applyBorder="1" applyAlignment="1" applyProtection="1">
      <alignment horizontal="center"/>
      <protection locked="0"/>
    </xf>
    <xf numFmtId="164" fontId="10" fillId="0" borderId="14" xfId="0" applyNumberFormat="1" applyFont="1" applyBorder="1" applyAlignment="1" applyProtection="1">
      <alignment horizontal="center"/>
    </xf>
    <xf numFmtId="0" fontId="10" fillId="0" borderId="0" xfId="0" applyFont="1" applyBorder="1" applyAlignment="1" applyProtection="1">
      <alignment horizontal="left"/>
      <protection locked="0"/>
    </xf>
    <xf numFmtId="49" fontId="3" fillId="6" borderId="3" xfId="0" applyNumberFormat="1" applyFont="1" applyFill="1" applyBorder="1" applyAlignment="1" applyProtection="1">
      <alignment horizontal="center"/>
    </xf>
    <xf numFmtId="0" fontId="11" fillId="6" borderId="3" xfId="0" applyFont="1" applyFill="1" applyBorder="1" applyAlignment="1" applyProtection="1">
      <alignment horizontal="center"/>
    </xf>
    <xf numFmtId="49" fontId="3" fillId="6" borderId="4" xfId="0" applyNumberFormat="1" applyFont="1" applyFill="1" applyBorder="1" applyAlignment="1" applyProtection="1">
      <alignment horizontal="center"/>
    </xf>
    <xf numFmtId="0" fontId="11" fillId="6" borderId="4" xfId="0" applyFont="1" applyFill="1" applyBorder="1" applyAlignment="1" applyProtection="1">
      <alignment horizontal="center"/>
    </xf>
    <xf numFmtId="9" fontId="9" fillId="0" borderId="15" xfId="0" applyNumberFormat="1" applyFont="1" applyBorder="1" applyAlignment="1" applyProtection="1">
      <alignment horizontal="center"/>
      <protection locked="0"/>
    </xf>
    <xf numFmtId="0" fontId="12" fillId="7" borderId="2" xfId="0" applyFont="1" applyFill="1" applyBorder="1" applyAlignment="1" applyProtection="1">
      <alignment horizontal="center"/>
    </xf>
    <xf numFmtId="0" fontId="0" fillId="0" borderId="0" xfId="0" applyProtection="1">
      <protection hidden="1"/>
    </xf>
    <xf numFmtId="0" fontId="4" fillId="3" borderId="0" xfId="0" applyFont="1" applyFill="1" applyAlignment="1" applyProtection="1">
      <protection hidden="1"/>
    </xf>
    <xf numFmtId="0" fontId="0" fillId="3" borderId="0" xfId="0" applyFill="1" applyAlignment="1" applyProtection="1">
      <alignment horizontal="center"/>
      <protection hidden="1"/>
    </xf>
    <xf numFmtId="0" fontId="6" fillId="0" borderId="0" xfId="0" applyFont="1" applyBorder="1" applyAlignment="1" applyProtection="1">
      <protection hidden="1"/>
    </xf>
    <xf numFmtId="0" fontId="13" fillId="0" borderId="0" xfId="0" applyFont="1" applyBorder="1" applyAlignment="1" applyProtection="1">
      <protection hidden="1"/>
    </xf>
    <xf numFmtId="0" fontId="0" fillId="0" borderId="0" xfId="0" applyBorder="1" applyAlignment="1" applyProtection="1">
      <protection hidden="1"/>
    </xf>
    <xf numFmtId="0" fontId="6" fillId="0" borderId="0" xfId="0" applyFont="1" applyBorder="1" applyAlignment="1" applyProtection="1">
      <alignment horizontal="center"/>
      <protection hidden="1"/>
    </xf>
    <xf numFmtId="9" fontId="0" fillId="0" borderId="0" xfId="0" applyNumberFormat="1" applyProtection="1">
      <protection hidden="1"/>
    </xf>
    <xf numFmtId="164" fontId="0" fillId="0" borderId="0" xfId="0" applyNumberFormat="1" applyProtection="1">
      <protection hidden="1"/>
    </xf>
    <xf numFmtId="164" fontId="0" fillId="0" borderId="11" xfId="0" applyNumberFormat="1" applyBorder="1" applyAlignment="1" applyProtection="1">
      <alignment horizontal="center"/>
      <protection hidden="1"/>
    </xf>
    <xf numFmtId="49" fontId="3" fillId="5" borderId="34" xfId="0" applyNumberFormat="1" applyFont="1" applyFill="1" applyBorder="1" applyAlignment="1" applyProtection="1">
      <alignment horizontal="center"/>
    </xf>
    <xf numFmtId="49" fontId="3" fillId="5" borderId="29" xfId="0" applyNumberFormat="1" applyFont="1" applyFill="1" applyBorder="1" applyAlignment="1" applyProtection="1">
      <alignment horizontal="center"/>
    </xf>
    <xf numFmtId="0" fontId="5" fillId="0" borderId="37" xfId="0" applyFont="1" applyBorder="1" applyAlignment="1" applyProtection="1">
      <alignment horizontal="center"/>
    </xf>
    <xf numFmtId="0" fontId="11" fillId="5" borderId="11" xfId="0" applyFont="1" applyFill="1" applyBorder="1" applyAlignment="1" applyProtection="1">
      <alignment horizontal="center"/>
    </xf>
    <xf numFmtId="49" fontId="3" fillId="5" borderId="30" xfId="0" applyNumberFormat="1" applyFont="1" applyFill="1" applyBorder="1" applyAlignment="1" applyProtection="1">
      <alignment horizontal="center"/>
    </xf>
    <xf numFmtId="0" fontId="11" fillId="5" borderId="13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0" fillId="0" borderId="36" xfId="0" applyBorder="1" applyAlignment="1" applyProtection="1">
      <alignment horizontal="left"/>
    </xf>
    <xf numFmtId="44" fontId="0" fillId="11" borderId="11" xfId="0" applyNumberFormat="1" applyFill="1" applyBorder="1"/>
    <xf numFmtId="44" fontId="0" fillId="11" borderId="8" xfId="0" applyNumberFormat="1" applyFill="1" applyBorder="1"/>
    <xf numFmtId="49" fontId="3" fillId="5" borderId="38" xfId="0" applyNumberFormat="1" applyFont="1" applyFill="1" applyBorder="1" applyAlignment="1" applyProtection="1">
      <alignment horizontal="center"/>
    </xf>
    <xf numFmtId="44" fontId="0" fillId="11" borderId="4" xfId="0" applyNumberFormat="1" applyFill="1" applyBorder="1" applyProtection="1">
      <protection hidden="1"/>
    </xf>
    <xf numFmtId="44" fontId="0" fillId="11" borderId="16" xfId="0" applyNumberFormat="1" applyFill="1" applyBorder="1" applyProtection="1">
      <protection hidden="1"/>
    </xf>
    <xf numFmtId="164" fontId="10" fillId="0" borderId="11" xfId="0" applyNumberFormat="1" applyFont="1" applyBorder="1" applyAlignment="1" applyProtection="1">
      <alignment horizontal="center"/>
    </xf>
    <xf numFmtId="164" fontId="10" fillId="0" borderId="12" xfId="0" applyNumberFormat="1" applyFont="1" applyBorder="1" applyAlignment="1" applyProtection="1">
      <alignment horizontal="center"/>
    </xf>
    <xf numFmtId="0" fontId="5" fillId="0" borderId="31" xfId="0" applyFont="1" applyBorder="1" applyAlignment="1" applyProtection="1">
      <alignment horizontal="center"/>
    </xf>
    <xf numFmtId="0" fontId="11" fillId="5" borderId="41" xfId="0" applyFont="1" applyFill="1" applyBorder="1" applyAlignment="1" applyProtection="1">
      <alignment horizontal="center"/>
    </xf>
    <xf numFmtId="9" fontId="9" fillId="0" borderId="42" xfId="0" applyNumberFormat="1" applyFont="1" applyBorder="1" applyAlignment="1" applyProtection="1">
      <alignment horizontal="center"/>
      <protection locked="0"/>
    </xf>
    <xf numFmtId="9" fontId="9" fillId="0" borderId="41" xfId="0" applyNumberFormat="1" applyFont="1" applyBorder="1" applyAlignment="1" applyProtection="1">
      <alignment horizontal="center"/>
      <protection locked="0"/>
    </xf>
    <xf numFmtId="164" fontId="10" fillId="0" borderId="41" xfId="0" applyNumberFormat="1" applyFont="1" applyBorder="1" applyAlignment="1" applyProtection="1">
      <alignment horizontal="center"/>
    </xf>
    <xf numFmtId="49" fontId="3" fillId="6" borderId="44" xfId="0" applyNumberFormat="1" applyFont="1" applyFill="1" applyBorder="1" applyAlignment="1" applyProtection="1">
      <alignment horizontal="center"/>
    </xf>
    <xf numFmtId="0" fontId="11" fillId="6" borderId="44" xfId="0" applyFont="1" applyFill="1" applyBorder="1" applyAlignment="1" applyProtection="1">
      <alignment horizontal="center"/>
    </xf>
    <xf numFmtId="0" fontId="5" fillId="2" borderId="44" xfId="0" applyFont="1" applyFill="1" applyBorder="1" applyAlignment="1" applyProtection="1">
      <alignment horizontal="center"/>
      <protection locked="0"/>
    </xf>
    <xf numFmtId="164" fontId="10" fillId="0" borderId="45" xfId="0" applyNumberFormat="1" applyFont="1" applyBorder="1" applyAlignment="1" applyProtection="1">
      <alignment horizontal="center"/>
    </xf>
    <xf numFmtId="0" fontId="14" fillId="6" borderId="18" xfId="0" applyFont="1" applyFill="1" applyBorder="1" applyAlignment="1" applyProtection="1">
      <alignment horizontal="left"/>
    </xf>
    <xf numFmtId="0" fontId="14" fillId="6" borderId="17" xfId="0" applyFont="1" applyFill="1" applyBorder="1" applyAlignment="1" applyProtection="1">
      <alignment horizontal="left"/>
    </xf>
    <xf numFmtId="0" fontId="5" fillId="9" borderId="18" xfId="0" applyFont="1" applyFill="1" applyBorder="1" applyAlignment="1" applyProtection="1">
      <alignment horizontal="center"/>
    </xf>
    <xf numFmtId="0" fontId="5" fillId="9" borderId="17" xfId="0" applyFont="1" applyFill="1" applyBorder="1" applyAlignment="1" applyProtection="1">
      <alignment horizontal="center"/>
    </xf>
    <xf numFmtId="164" fontId="10" fillId="0" borderId="11" xfId="0" applyNumberFormat="1" applyFont="1" applyBorder="1" applyAlignment="1" applyProtection="1">
      <alignment horizontal="center"/>
    </xf>
    <xf numFmtId="164" fontId="10" fillId="0" borderId="19" xfId="0" applyNumberFormat="1" applyFont="1" applyBorder="1" applyAlignment="1" applyProtection="1">
      <alignment horizontal="center"/>
    </xf>
    <xf numFmtId="0" fontId="5" fillId="3" borderId="39" xfId="0" applyFont="1" applyFill="1" applyBorder="1" applyAlignment="1" applyProtection="1">
      <alignment horizontal="center"/>
    </xf>
    <xf numFmtId="0" fontId="5" fillId="3" borderId="40" xfId="0" applyFont="1" applyFill="1" applyBorder="1" applyAlignment="1" applyProtection="1">
      <alignment horizontal="center"/>
    </xf>
    <xf numFmtId="164" fontId="10" fillId="0" borderId="13" xfId="0" applyNumberFormat="1" applyFont="1" applyBorder="1" applyAlignment="1" applyProtection="1">
      <alignment horizontal="center"/>
    </xf>
    <xf numFmtId="164" fontId="10" fillId="0" borderId="22" xfId="0" applyNumberFormat="1" applyFont="1" applyBorder="1" applyAlignment="1" applyProtection="1">
      <alignment horizontal="center"/>
    </xf>
    <xf numFmtId="164" fontId="5" fillId="9" borderId="23" xfId="0" applyNumberFormat="1" applyFont="1" applyFill="1" applyBorder="1" applyAlignment="1" applyProtection="1">
      <alignment horizontal="center"/>
    </xf>
    <xf numFmtId="164" fontId="5" fillId="9" borderId="24" xfId="0" applyNumberFormat="1" applyFont="1" applyFill="1" applyBorder="1" applyAlignment="1" applyProtection="1">
      <alignment horizontal="center"/>
    </xf>
    <xf numFmtId="164" fontId="10" fillId="0" borderId="12" xfId="0" applyNumberFormat="1" applyFont="1" applyBorder="1" applyAlignment="1" applyProtection="1">
      <alignment horizontal="center"/>
    </xf>
    <xf numFmtId="164" fontId="10" fillId="0" borderId="6" xfId="0" applyNumberFormat="1" applyFont="1" applyBorder="1" applyAlignment="1" applyProtection="1">
      <alignment horizontal="center"/>
    </xf>
    <xf numFmtId="0" fontId="5" fillId="0" borderId="11" xfId="0" applyFont="1" applyBorder="1" applyAlignment="1" applyProtection="1">
      <alignment horizontal="center"/>
      <protection locked="0"/>
    </xf>
    <xf numFmtId="0" fontId="5" fillId="3" borderId="20" xfId="0" applyFont="1" applyFill="1" applyBorder="1" applyAlignment="1" applyProtection="1">
      <alignment horizontal="center"/>
    </xf>
    <xf numFmtId="0" fontId="5" fillId="3" borderId="21" xfId="0" applyFont="1" applyFill="1" applyBorder="1" applyAlignment="1" applyProtection="1">
      <alignment horizontal="center"/>
    </xf>
    <xf numFmtId="0" fontId="15" fillId="0" borderId="18" xfId="0" applyFont="1" applyBorder="1" applyAlignment="1" applyProtection="1">
      <alignment horizontal="left" vertical="top"/>
      <protection locked="0"/>
    </xf>
    <xf numFmtId="0" fontId="15" fillId="0" borderId="17" xfId="0" applyFont="1" applyBorder="1" applyAlignment="1" applyProtection="1">
      <alignment horizontal="left" vertical="top"/>
      <protection locked="0"/>
    </xf>
    <xf numFmtId="0" fontId="15" fillId="0" borderId="25" xfId="0" applyFont="1" applyBorder="1" applyAlignment="1" applyProtection="1">
      <alignment horizontal="left" vertical="top"/>
      <protection locked="0"/>
    </xf>
    <xf numFmtId="0" fontId="5" fillId="4" borderId="0" xfId="0" applyFont="1" applyFill="1" applyBorder="1" applyAlignment="1" applyProtection="1">
      <alignment horizontal="center"/>
    </xf>
    <xf numFmtId="0" fontId="5" fillId="0" borderId="12" xfId="0" applyFont="1" applyBorder="1" applyAlignment="1" applyProtection="1">
      <alignment horizontal="center"/>
      <protection locked="0"/>
    </xf>
    <xf numFmtId="0" fontId="5" fillId="0" borderId="16" xfId="0" applyFont="1" applyBorder="1" applyAlignment="1" applyProtection="1">
      <alignment horizontal="center"/>
      <protection locked="0"/>
    </xf>
    <xf numFmtId="0" fontId="5" fillId="0" borderId="10" xfId="0" applyFont="1" applyBorder="1" applyAlignment="1" applyProtection="1">
      <alignment horizontal="center"/>
      <protection locked="0"/>
    </xf>
    <xf numFmtId="0" fontId="10" fillId="4" borderId="12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0" xfId="0" applyFont="1" applyFill="1" applyBorder="1" applyAlignment="1" applyProtection="1">
      <alignment horizontal="center"/>
    </xf>
    <xf numFmtId="0" fontId="8" fillId="0" borderId="1" xfId="0" applyFont="1" applyBorder="1" applyAlignment="1" applyProtection="1">
      <alignment horizontal="center"/>
    </xf>
    <xf numFmtId="0" fontId="8" fillId="0" borderId="26" xfId="0" applyFont="1" applyBorder="1" applyAlignment="1" applyProtection="1">
      <alignment horizontal="center"/>
    </xf>
    <xf numFmtId="0" fontId="15" fillId="0" borderId="27" xfId="0" applyFont="1" applyBorder="1" applyAlignment="1" applyProtection="1">
      <alignment horizontal="left" vertical="top"/>
      <protection locked="0"/>
    </xf>
    <xf numFmtId="0" fontId="15" fillId="0" borderId="0" xfId="0" applyFont="1" applyBorder="1" applyAlignment="1" applyProtection="1">
      <alignment horizontal="left" vertical="top"/>
      <protection locked="0"/>
    </xf>
    <xf numFmtId="0" fontId="15" fillId="0" borderId="28" xfId="0" applyFont="1" applyBorder="1" applyAlignment="1" applyProtection="1">
      <alignment horizontal="left" vertical="top"/>
      <protection locked="0"/>
    </xf>
    <xf numFmtId="164" fontId="5" fillId="9" borderId="20" xfId="0" applyNumberFormat="1" applyFont="1" applyFill="1" applyBorder="1" applyAlignment="1" applyProtection="1">
      <alignment horizontal="center"/>
    </xf>
    <xf numFmtId="164" fontId="5" fillId="9" borderId="21" xfId="0" applyNumberFormat="1" applyFont="1" applyFill="1" applyBorder="1" applyAlignment="1" applyProtection="1">
      <alignment horizontal="center"/>
    </xf>
    <xf numFmtId="164" fontId="8" fillId="9" borderId="1" xfId="0" applyNumberFormat="1" applyFont="1" applyFill="1" applyBorder="1" applyAlignment="1" applyProtection="1">
      <alignment horizontal="center"/>
    </xf>
    <xf numFmtId="164" fontId="8" fillId="9" borderId="26" xfId="0" applyNumberFormat="1" applyFont="1" applyFill="1" applyBorder="1" applyAlignment="1" applyProtection="1">
      <alignment horizontal="center"/>
    </xf>
    <xf numFmtId="0" fontId="5" fillId="9" borderId="1" xfId="0" applyFont="1" applyFill="1" applyBorder="1" applyAlignment="1" applyProtection="1">
      <alignment horizontal="center"/>
    </xf>
    <xf numFmtId="0" fontId="5" fillId="9" borderId="33" xfId="0" applyFont="1" applyFill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5" fillId="0" borderId="29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30" xfId="0" applyFont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center"/>
    </xf>
    <xf numFmtId="0" fontId="5" fillId="0" borderId="32" xfId="0" applyFont="1" applyBorder="1" applyAlignment="1" applyProtection="1">
      <alignment horizontal="center"/>
    </xf>
    <xf numFmtId="164" fontId="10" fillId="0" borderId="8" xfId="0" applyNumberFormat="1" applyFont="1" applyBorder="1" applyAlignment="1" applyProtection="1">
      <alignment horizontal="center"/>
    </xf>
    <xf numFmtId="0" fontId="5" fillId="0" borderId="3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/>
      <protection locked="0"/>
    </xf>
    <xf numFmtId="0" fontId="10" fillId="4" borderId="11" xfId="0" applyFont="1" applyFill="1" applyBorder="1" applyAlignment="1" applyProtection="1">
      <alignment horizontal="center"/>
    </xf>
    <xf numFmtId="0" fontId="7" fillId="10" borderId="0" xfId="0" applyFont="1" applyFill="1" applyAlignment="1" applyProtection="1">
      <alignment horizontal="center"/>
    </xf>
    <xf numFmtId="0" fontId="14" fillId="8" borderId="18" xfId="0" applyFont="1" applyFill="1" applyBorder="1" applyAlignment="1" applyProtection="1">
      <alignment horizontal="left"/>
    </xf>
    <xf numFmtId="0" fontId="14" fillId="8" borderId="17" xfId="0" applyFont="1" applyFill="1" applyBorder="1" applyAlignment="1" applyProtection="1">
      <alignment horizontal="left"/>
    </xf>
    <xf numFmtId="164" fontId="10" fillId="0" borderId="45" xfId="0" applyNumberFormat="1" applyFont="1" applyBorder="1" applyAlignment="1" applyProtection="1">
      <alignment horizontal="center"/>
    </xf>
    <xf numFmtId="164" fontId="10" fillId="0" borderId="7" xfId="0" applyNumberFormat="1" applyFont="1" applyBorder="1" applyAlignment="1" applyProtection="1">
      <alignment horizontal="center"/>
    </xf>
    <xf numFmtId="0" fontId="10" fillId="0" borderId="12" xfId="0" applyFont="1" applyBorder="1" applyAlignment="1" applyProtection="1">
      <alignment horizontal="left"/>
      <protection locked="0"/>
    </xf>
    <xf numFmtId="0" fontId="10" fillId="0" borderId="16" xfId="0" applyFont="1" applyBorder="1" applyAlignment="1" applyProtection="1">
      <alignment horizontal="left"/>
      <protection locked="0"/>
    </xf>
    <xf numFmtId="0" fontId="10" fillId="0" borderId="10" xfId="0" applyFont="1" applyBorder="1" applyAlignment="1" applyProtection="1">
      <alignment horizontal="left"/>
      <protection locked="0"/>
    </xf>
    <xf numFmtId="164" fontId="10" fillId="0" borderId="41" xfId="0" applyNumberFormat="1" applyFont="1" applyBorder="1" applyAlignment="1" applyProtection="1">
      <alignment horizontal="center"/>
    </xf>
    <xf numFmtId="164" fontId="10" fillId="0" borderId="43" xfId="0" applyNumberFormat="1" applyFont="1" applyBorder="1" applyAlignment="1" applyProtection="1">
      <alignment horizontal="center"/>
    </xf>
    <xf numFmtId="14" fontId="6" fillId="0" borderId="11" xfId="0" applyNumberFormat="1" applyFont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left"/>
    </xf>
    <xf numFmtId="0" fontId="0" fillId="0" borderId="36" xfId="0" applyBorder="1" applyAlignment="1" applyProtection="1">
      <alignment horizontal="left"/>
    </xf>
    <xf numFmtId="0" fontId="4" fillId="0" borderId="12" xfId="0" applyFont="1" applyBorder="1" applyAlignment="1" applyProtection="1">
      <alignment horizontal="center"/>
      <protection locked="0"/>
    </xf>
    <xf numFmtId="0" fontId="4" fillId="0" borderId="16" xfId="0" applyFont="1" applyBorder="1" applyAlignment="1" applyProtection="1">
      <alignment horizontal="center"/>
      <protection locked="0"/>
    </xf>
    <xf numFmtId="0" fontId="7" fillId="3" borderId="12" xfId="0" applyFont="1" applyFill="1" applyBorder="1" applyAlignment="1" applyProtection="1">
      <alignment horizontal="center"/>
      <protection locked="0"/>
    </xf>
    <xf numFmtId="0" fontId="7" fillId="3" borderId="16" xfId="0" applyFont="1" applyFill="1" applyBorder="1" applyAlignment="1" applyProtection="1">
      <alignment horizontal="center"/>
      <protection locked="0"/>
    </xf>
    <xf numFmtId="0" fontId="7" fillId="3" borderId="10" xfId="0" applyFont="1" applyFill="1" applyBorder="1" applyAlignment="1" applyProtection="1">
      <alignment horizontal="center"/>
      <protection locked="0"/>
    </xf>
    <xf numFmtId="0" fontId="4" fillId="0" borderId="12" xfId="0" applyFont="1" applyBorder="1" applyAlignment="1" applyProtection="1">
      <alignment horizontal="center"/>
    </xf>
    <xf numFmtId="0" fontId="4" fillId="0" borderId="16" xfId="0" applyFont="1" applyBorder="1" applyAlignment="1" applyProtection="1">
      <alignment horizontal="center"/>
    </xf>
    <xf numFmtId="0" fontId="6" fillId="0" borderId="12" xfId="0" applyFont="1" applyBorder="1" applyAlignment="1" applyProtection="1">
      <alignment horizontal="center"/>
      <protection locked="0"/>
    </xf>
    <xf numFmtId="0" fontId="6" fillId="0" borderId="16" xfId="0" applyFont="1" applyBorder="1" applyAlignment="1" applyProtection="1">
      <alignment horizontal="center"/>
      <protection locked="0"/>
    </xf>
    <xf numFmtId="0" fontId="6" fillId="0" borderId="10" xfId="0" applyFont="1" applyBorder="1" applyAlignment="1" applyProtection="1">
      <alignment horizontal="center"/>
      <protection locked="0"/>
    </xf>
    <xf numFmtId="0" fontId="0" fillId="0" borderId="35" xfId="0" applyBorder="1" applyAlignment="1" applyProtection="1">
      <alignment horizontal="left"/>
    </xf>
    <xf numFmtId="0" fontId="16" fillId="0" borderId="0" xfId="0" applyFont="1" applyAlignment="1" applyProtection="1">
      <alignment horizontal="center"/>
    </xf>
    <xf numFmtId="14" fontId="17" fillId="0" borderId="0" xfId="0" applyNumberFormat="1" applyFont="1" applyAlignment="1" applyProtection="1">
      <alignment horizontal="center" vertical="center"/>
      <protection hidden="1"/>
    </xf>
    <xf numFmtId="14" fontId="17" fillId="0" borderId="36" xfId="0" applyNumberFormat="1" applyFont="1" applyBorder="1" applyAlignment="1" applyProtection="1">
      <alignment horizontal="center" vertical="center"/>
      <protection hidden="1"/>
    </xf>
    <xf numFmtId="9" fontId="6" fillId="0" borderId="11" xfId="0" applyNumberFormat="1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0" fillId="0" borderId="35" xfId="0" applyFill="1" applyBorder="1" applyAlignment="1" applyProtection="1">
      <alignment horizontal="left"/>
    </xf>
    <xf numFmtId="0" fontId="0" fillId="0" borderId="0" xfId="0" applyFill="1" applyBorder="1" applyAlignment="1" applyProtection="1">
      <alignment horizontal="left"/>
    </xf>
    <xf numFmtId="0" fontId="0" fillId="0" borderId="36" xfId="0" applyFill="1" applyBorder="1" applyAlignment="1" applyProtection="1">
      <alignment horizontal="left"/>
    </xf>
    <xf numFmtId="0" fontId="18" fillId="0" borderId="12" xfId="0" applyFont="1" applyBorder="1" applyAlignment="1" applyProtection="1">
      <alignment horizontal="center"/>
      <protection locked="0"/>
    </xf>
    <xf numFmtId="0" fontId="18" fillId="0" borderId="16" xfId="0" applyFont="1" applyBorder="1" applyAlignment="1" applyProtection="1">
      <alignment horizontal="center"/>
      <protection locked="0"/>
    </xf>
    <xf numFmtId="0" fontId="18" fillId="0" borderId="10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85725</xdr:rowOff>
    </xdr:from>
    <xdr:to>
      <xdr:col>2</xdr:col>
      <xdr:colOff>1800225</xdr:colOff>
      <xdr:row>2</xdr:row>
      <xdr:rowOff>123825</xdr:rowOff>
    </xdr:to>
    <xdr:pic>
      <xdr:nvPicPr>
        <xdr:cNvPr id="1032" name="Imagen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85725"/>
          <a:ext cx="23431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75"/>
  <sheetViews>
    <sheetView showGridLines="0" tabSelected="1" showRuler="0" showWhiteSpace="0" view="pageLayout" zoomScale="81" zoomScaleNormal="50" zoomScaleSheetLayoutView="100" zoomScalePageLayoutView="81" workbookViewId="0">
      <selection activeCell="I16" sqref="I16"/>
    </sheetView>
  </sheetViews>
  <sheetFormatPr baseColWidth="10" defaultColWidth="11.453125" defaultRowHeight="14.5" x14ac:dyDescent="0.35"/>
  <cols>
    <col min="1" max="1" width="1.453125" style="12" customWidth="1"/>
    <col min="2" max="2" width="8.1796875" style="12" customWidth="1"/>
    <col min="3" max="3" width="43.26953125" style="12" customWidth="1"/>
    <col min="4" max="4" width="9.26953125" style="12" customWidth="1"/>
    <col min="5" max="12" width="8.54296875" style="12" customWidth="1"/>
    <col min="13" max="13" width="12.54296875" style="12" customWidth="1"/>
    <col min="14" max="15" width="12.81640625" style="12" customWidth="1"/>
    <col min="16" max="16" width="5" style="12" hidden="1" customWidth="1"/>
    <col min="17" max="17" width="14.7265625" style="39" hidden="1" customWidth="1"/>
    <col min="18" max="18" width="52.54296875" style="39" hidden="1" customWidth="1"/>
    <col min="19" max="19" width="24" style="39" hidden="1" customWidth="1"/>
    <col min="20" max="25" width="10.1796875" style="39" hidden="1" customWidth="1"/>
    <col min="26" max="26" width="11.453125" style="39" customWidth="1"/>
    <col min="27" max="28" width="11.453125" style="47" customWidth="1"/>
    <col min="29" max="29" width="11.453125" style="47"/>
    <col min="30" max="30" width="11.453125" style="39"/>
    <col min="31" max="16384" width="11.453125" style="12"/>
  </cols>
  <sheetData>
    <row r="1" spans="2:23" ht="18.5" x14ac:dyDescent="0.45">
      <c r="D1" s="13"/>
      <c r="G1" s="147">
        <v>44348</v>
      </c>
      <c r="H1" s="147"/>
      <c r="I1" s="148"/>
      <c r="J1" s="135" t="s">
        <v>41</v>
      </c>
      <c r="K1" s="136"/>
      <c r="L1" s="136"/>
      <c r="M1" s="137" t="s">
        <v>105</v>
      </c>
      <c r="N1" s="138"/>
      <c r="O1" s="139"/>
      <c r="Q1" s="39" t="s">
        <v>77</v>
      </c>
      <c r="R1" s="43" t="s">
        <v>79</v>
      </c>
      <c r="S1" s="39" t="s">
        <v>85</v>
      </c>
    </row>
    <row r="2" spans="2:23" ht="15.75" customHeight="1" x14ac:dyDescent="0.45">
      <c r="B2" s="13"/>
      <c r="C2" s="13"/>
      <c r="D2" s="146" t="s">
        <v>2</v>
      </c>
      <c r="E2" s="146"/>
      <c r="F2" s="146"/>
      <c r="G2" s="147"/>
      <c r="H2" s="147"/>
      <c r="I2" s="148"/>
      <c r="J2" s="140" t="s">
        <v>40</v>
      </c>
      <c r="K2" s="141"/>
      <c r="L2" s="141"/>
      <c r="M2" s="137" t="s">
        <v>106</v>
      </c>
      <c r="N2" s="138"/>
      <c r="O2" s="139"/>
      <c r="P2" s="9"/>
      <c r="Q2" s="39" t="s">
        <v>78</v>
      </c>
      <c r="R2" s="43" t="s">
        <v>72</v>
      </c>
      <c r="S2" s="39" t="s">
        <v>87</v>
      </c>
    </row>
    <row r="3" spans="2:23" ht="10.5" customHeight="1" x14ac:dyDescent="0.5">
      <c r="F3" s="14"/>
      <c r="G3" s="14"/>
      <c r="H3" s="14"/>
      <c r="I3" s="14"/>
      <c r="J3" s="14"/>
      <c r="K3" s="14"/>
      <c r="L3" s="14"/>
      <c r="M3" s="14"/>
      <c r="R3" s="43" t="s">
        <v>80</v>
      </c>
      <c r="S3" s="39" t="s">
        <v>86</v>
      </c>
    </row>
    <row r="4" spans="2:23" ht="17.149999999999999" customHeight="1" x14ac:dyDescent="0.45">
      <c r="B4" s="122" t="s">
        <v>28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122"/>
      <c r="N4" s="122"/>
      <c r="O4" s="122"/>
      <c r="P4" s="15"/>
      <c r="Q4" s="40"/>
      <c r="S4" s="39" t="s">
        <v>88</v>
      </c>
    </row>
    <row r="5" spans="2:23" ht="6.75" customHeight="1" x14ac:dyDescent="0.35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41"/>
    </row>
    <row r="6" spans="2:23" x14ac:dyDescent="0.35">
      <c r="B6" s="133" t="s">
        <v>31</v>
      </c>
      <c r="C6" s="134"/>
      <c r="D6" s="132">
        <v>44428</v>
      </c>
      <c r="E6" s="132"/>
      <c r="F6" s="132"/>
      <c r="G6" s="132"/>
      <c r="H6" s="132"/>
      <c r="I6" s="145" t="s">
        <v>37</v>
      </c>
      <c r="J6" s="133"/>
      <c r="K6" s="134"/>
      <c r="L6" s="142"/>
      <c r="M6" s="143"/>
      <c r="N6" s="143"/>
      <c r="O6" s="144"/>
      <c r="P6" s="10"/>
      <c r="Q6" s="42"/>
    </row>
    <row r="7" spans="2:23" x14ac:dyDescent="0.35">
      <c r="B7" s="133" t="s">
        <v>32</v>
      </c>
      <c r="C7" s="134"/>
      <c r="D7" s="150" t="s">
        <v>102</v>
      </c>
      <c r="E7" s="150"/>
      <c r="F7" s="150"/>
      <c r="G7" s="150"/>
      <c r="H7" s="150"/>
      <c r="I7" s="145" t="s">
        <v>81</v>
      </c>
      <c r="J7" s="133"/>
      <c r="K7" s="134"/>
      <c r="L7" s="142"/>
      <c r="M7" s="143"/>
      <c r="N7" s="143"/>
      <c r="O7" s="144"/>
      <c r="P7" s="11"/>
      <c r="Q7" s="43"/>
      <c r="R7" s="44"/>
      <c r="S7" s="44"/>
      <c r="T7" s="44"/>
      <c r="U7" s="44"/>
      <c r="V7" s="44"/>
      <c r="W7" s="44"/>
    </row>
    <row r="8" spans="2:23" x14ac:dyDescent="0.35">
      <c r="B8" s="133" t="s">
        <v>33</v>
      </c>
      <c r="C8" s="134"/>
      <c r="D8" s="150" t="s">
        <v>103</v>
      </c>
      <c r="E8" s="150"/>
      <c r="F8" s="150"/>
      <c r="G8" s="150"/>
      <c r="H8" s="150"/>
      <c r="I8" s="145" t="s">
        <v>38</v>
      </c>
      <c r="J8" s="133"/>
      <c r="K8" s="134"/>
      <c r="L8" s="142"/>
      <c r="M8" s="143"/>
      <c r="N8" s="143"/>
      <c r="O8" s="144"/>
      <c r="P8" s="10"/>
      <c r="Q8" s="43"/>
      <c r="R8" s="44"/>
      <c r="S8" s="44"/>
      <c r="T8" s="44"/>
      <c r="U8" s="44"/>
      <c r="V8" s="44"/>
      <c r="W8" s="44"/>
    </row>
    <row r="9" spans="2:23" x14ac:dyDescent="0.35">
      <c r="B9" s="133" t="s">
        <v>34</v>
      </c>
      <c r="C9" s="134"/>
      <c r="D9" s="150"/>
      <c r="E9" s="150"/>
      <c r="F9" s="150"/>
      <c r="G9" s="150"/>
      <c r="H9" s="150"/>
      <c r="I9" s="151" t="s">
        <v>82</v>
      </c>
      <c r="J9" s="152"/>
      <c r="K9" s="153"/>
      <c r="L9" s="142"/>
      <c r="M9" s="143"/>
      <c r="N9" s="143"/>
      <c r="O9" s="144"/>
      <c r="P9" s="10"/>
      <c r="Q9" s="43"/>
      <c r="R9" s="44"/>
      <c r="S9" s="44"/>
      <c r="T9" s="44"/>
      <c r="U9" s="44"/>
      <c r="V9" s="44"/>
      <c r="W9" s="44"/>
    </row>
    <row r="10" spans="2:23" x14ac:dyDescent="0.35">
      <c r="B10" s="133" t="s">
        <v>35</v>
      </c>
      <c r="C10" s="134"/>
      <c r="D10" s="149" t="s">
        <v>77</v>
      </c>
      <c r="E10" s="149"/>
      <c r="F10" s="149"/>
      <c r="G10" s="149"/>
      <c r="H10" s="149"/>
      <c r="I10" s="145" t="s">
        <v>83</v>
      </c>
      <c r="J10" s="133"/>
      <c r="K10" s="134"/>
      <c r="L10" s="142" t="s">
        <v>104</v>
      </c>
      <c r="M10" s="143"/>
      <c r="N10" s="143"/>
      <c r="O10" s="144"/>
      <c r="P10" s="10"/>
      <c r="Q10" s="43"/>
    </row>
    <row r="11" spans="2:23" x14ac:dyDescent="0.35">
      <c r="B11" s="133" t="s">
        <v>36</v>
      </c>
      <c r="C11" s="133"/>
      <c r="D11" s="154" t="s">
        <v>72</v>
      </c>
      <c r="E11" s="155"/>
      <c r="F11" s="155"/>
      <c r="G11" s="155"/>
      <c r="H11" s="156"/>
      <c r="I11" s="145" t="s">
        <v>84</v>
      </c>
      <c r="J11" s="133"/>
      <c r="K11" s="134"/>
      <c r="L11" s="142"/>
      <c r="M11" s="143"/>
      <c r="N11" s="143"/>
      <c r="O11" s="144"/>
      <c r="P11" s="8"/>
      <c r="Q11" s="45"/>
    </row>
    <row r="12" spans="2:23" x14ac:dyDescent="0.35">
      <c r="B12" s="27"/>
      <c r="C12" s="27"/>
      <c r="D12" s="8"/>
      <c r="E12" s="8"/>
      <c r="F12" s="8"/>
      <c r="G12" s="8"/>
      <c r="H12" s="8"/>
      <c r="I12" s="55" t="s">
        <v>39</v>
      </c>
      <c r="J12" s="55"/>
      <c r="K12" s="56"/>
      <c r="L12" s="142"/>
      <c r="M12" s="143"/>
      <c r="N12" s="143"/>
      <c r="O12" s="144"/>
      <c r="P12" s="8"/>
      <c r="Q12" s="45"/>
    </row>
    <row r="13" spans="2:23" ht="7.5" customHeight="1" x14ac:dyDescent="0.35"/>
    <row r="14" spans="2:23" ht="18" customHeight="1" x14ac:dyDescent="0.45">
      <c r="B14" s="122" t="s">
        <v>29</v>
      </c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5"/>
      <c r="Q14" s="40"/>
    </row>
    <row r="15" spans="2:23" ht="10.5" customHeight="1" x14ac:dyDescent="0.35"/>
    <row r="16" spans="2:23" ht="10.5" customHeight="1" x14ac:dyDescent="0.35"/>
    <row r="17" spans="2:25" ht="9.75" customHeight="1" thickBot="1" x14ac:dyDescent="0.4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8"/>
      <c r="M17" s="28"/>
      <c r="N17" s="29"/>
      <c r="O17" s="29"/>
    </row>
    <row r="18" spans="2:25" ht="26.5" thickBot="1" x14ac:dyDescent="0.65">
      <c r="B18" s="38">
        <v>1</v>
      </c>
      <c r="C18" s="124" t="s">
        <v>49</v>
      </c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S18" s="39" t="s">
        <v>101</v>
      </c>
    </row>
    <row r="19" spans="2:25" ht="16" thickBot="1" x14ac:dyDescent="0.4">
      <c r="B19" s="51" t="s">
        <v>3</v>
      </c>
      <c r="C19" s="51" t="s">
        <v>0</v>
      </c>
      <c r="D19" s="51" t="s">
        <v>1</v>
      </c>
      <c r="E19" s="51" t="s">
        <v>12</v>
      </c>
      <c r="F19" s="51" t="s">
        <v>13</v>
      </c>
      <c r="G19" s="51" t="s">
        <v>14</v>
      </c>
      <c r="H19" s="51" t="s">
        <v>15</v>
      </c>
      <c r="I19" s="51" t="s">
        <v>16</v>
      </c>
      <c r="J19" s="51" t="s">
        <v>17</v>
      </c>
      <c r="K19" s="51" t="s">
        <v>18</v>
      </c>
      <c r="L19" s="51" t="s">
        <v>19</v>
      </c>
      <c r="M19" s="64" t="s">
        <v>11</v>
      </c>
      <c r="N19" s="79" t="s">
        <v>10</v>
      </c>
      <c r="O19" s="80"/>
      <c r="Q19" s="46"/>
      <c r="R19" s="39">
        <v>1</v>
      </c>
      <c r="S19" s="39">
        <v>2</v>
      </c>
      <c r="T19" s="39">
        <v>3</v>
      </c>
      <c r="U19" s="39">
        <v>4</v>
      </c>
      <c r="V19" s="39">
        <v>5</v>
      </c>
      <c r="W19" s="39">
        <v>6</v>
      </c>
      <c r="X19" s="39">
        <v>7</v>
      </c>
      <c r="Y19" s="39">
        <v>8</v>
      </c>
    </row>
    <row r="20" spans="2:25" ht="15.5" x14ac:dyDescent="0.35">
      <c r="B20" s="49" t="s">
        <v>50</v>
      </c>
      <c r="C20" s="54" t="s">
        <v>58</v>
      </c>
      <c r="D20" s="5"/>
      <c r="E20" s="37"/>
      <c r="F20" s="30"/>
      <c r="G20" s="30"/>
      <c r="H20" s="30"/>
      <c r="I20" s="30"/>
      <c r="J20" s="30"/>
      <c r="K20" s="30"/>
      <c r="L20" s="30"/>
      <c r="M20" s="31" t="str">
        <f>IF(D20="","",Y20)</f>
        <v/>
      </c>
      <c r="N20" s="81" t="str">
        <f t="shared" ref="N20:N32" si="0">IF(D20="","",M20*D20)</f>
        <v/>
      </c>
      <c r="O20" s="82"/>
      <c r="Q20" s="60">
        <v>3167</v>
      </c>
      <c r="R20" s="47">
        <f t="shared" ref="R20:Y26" si="1">Q20-(E20*Q20)</f>
        <v>3167</v>
      </c>
      <c r="S20" s="47">
        <f t="shared" si="1"/>
        <v>3167</v>
      </c>
      <c r="T20" s="47">
        <f t="shared" si="1"/>
        <v>3167</v>
      </c>
      <c r="U20" s="47">
        <f t="shared" si="1"/>
        <v>3167</v>
      </c>
      <c r="V20" s="47">
        <f t="shared" si="1"/>
        <v>3167</v>
      </c>
      <c r="W20" s="47">
        <f t="shared" si="1"/>
        <v>3167</v>
      </c>
      <c r="X20" s="47">
        <f t="shared" si="1"/>
        <v>3167</v>
      </c>
      <c r="Y20" s="47">
        <f t="shared" si="1"/>
        <v>3167</v>
      </c>
    </row>
    <row r="21" spans="2:25" ht="15.5" x14ac:dyDescent="0.35">
      <c r="B21" s="50" t="s">
        <v>51</v>
      </c>
      <c r="C21" s="52" t="s">
        <v>59</v>
      </c>
      <c r="D21" s="6"/>
      <c r="E21" s="19"/>
      <c r="F21" s="20"/>
      <c r="G21" s="20"/>
      <c r="H21" s="20"/>
      <c r="I21" s="20"/>
      <c r="J21" s="20"/>
      <c r="K21" s="20"/>
      <c r="L21" s="20"/>
      <c r="M21" s="63" t="str">
        <f>IF(D21="","",Y21)</f>
        <v/>
      </c>
      <c r="N21" s="77" t="str">
        <f t="shared" si="0"/>
        <v/>
      </c>
      <c r="O21" s="78"/>
      <c r="Q21" s="60">
        <v>3522</v>
      </c>
      <c r="R21" s="47">
        <f t="shared" si="1"/>
        <v>3522</v>
      </c>
      <c r="S21" s="47">
        <f t="shared" si="1"/>
        <v>3522</v>
      </c>
      <c r="T21" s="47">
        <f t="shared" si="1"/>
        <v>3522</v>
      </c>
      <c r="U21" s="47">
        <f t="shared" si="1"/>
        <v>3522</v>
      </c>
      <c r="V21" s="47">
        <f t="shared" si="1"/>
        <v>3522</v>
      </c>
      <c r="W21" s="47">
        <f t="shared" si="1"/>
        <v>3522</v>
      </c>
      <c r="X21" s="47">
        <f t="shared" si="1"/>
        <v>3522</v>
      </c>
      <c r="Y21" s="47">
        <f t="shared" si="1"/>
        <v>3522</v>
      </c>
    </row>
    <row r="22" spans="2:25" ht="15.5" x14ac:dyDescent="0.35">
      <c r="B22" s="50" t="s">
        <v>52</v>
      </c>
      <c r="C22" s="52" t="s">
        <v>60</v>
      </c>
      <c r="D22" s="6"/>
      <c r="E22" s="19"/>
      <c r="F22" s="20"/>
      <c r="G22" s="20"/>
      <c r="H22" s="20"/>
      <c r="I22" s="20"/>
      <c r="J22" s="20"/>
      <c r="K22" s="20"/>
      <c r="L22" s="20"/>
      <c r="M22" s="63" t="str">
        <f>IF(D22="","",Y22)</f>
        <v/>
      </c>
      <c r="N22" s="77" t="str">
        <f t="shared" si="0"/>
        <v/>
      </c>
      <c r="O22" s="78"/>
      <c r="Q22" s="60">
        <v>3980</v>
      </c>
      <c r="R22" s="47">
        <f t="shared" si="1"/>
        <v>3980</v>
      </c>
      <c r="S22" s="47">
        <f t="shared" si="1"/>
        <v>3980</v>
      </c>
      <c r="T22" s="47">
        <f t="shared" si="1"/>
        <v>3980</v>
      </c>
      <c r="U22" s="47">
        <f t="shared" si="1"/>
        <v>3980</v>
      </c>
      <c r="V22" s="47">
        <f t="shared" si="1"/>
        <v>3980</v>
      </c>
      <c r="W22" s="47">
        <f t="shared" si="1"/>
        <v>3980</v>
      </c>
      <c r="X22" s="47">
        <f t="shared" si="1"/>
        <v>3980</v>
      </c>
      <c r="Y22" s="47">
        <f t="shared" si="1"/>
        <v>3980</v>
      </c>
    </row>
    <row r="23" spans="2:25" ht="15.5" x14ac:dyDescent="0.35">
      <c r="B23" s="50" t="s">
        <v>53</v>
      </c>
      <c r="C23" s="52" t="s">
        <v>61</v>
      </c>
      <c r="D23" s="6"/>
      <c r="E23" s="19"/>
      <c r="F23" s="20"/>
      <c r="G23" s="20"/>
      <c r="H23" s="20"/>
      <c r="I23" s="20"/>
      <c r="J23" s="20"/>
      <c r="K23" s="20"/>
      <c r="L23" s="20"/>
      <c r="M23" s="62" t="str">
        <f t="shared" ref="M23:M31" si="2">IF(D23="","",Y23)</f>
        <v/>
      </c>
      <c r="N23" s="77" t="str">
        <f t="shared" si="0"/>
        <v/>
      </c>
      <c r="O23" s="78"/>
      <c r="Q23" s="60">
        <v>4502</v>
      </c>
      <c r="R23" s="47">
        <f t="shared" si="1"/>
        <v>4502</v>
      </c>
      <c r="S23" s="47">
        <f t="shared" si="1"/>
        <v>4502</v>
      </c>
      <c r="T23" s="47">
        <f t="shared" si="1"/>
        <v>4502</v>
      </c>
      <c r="U23" s="47">
        <f t="shared" si="1"/>
        <v>4502</v>
      </c>
      <c r="V23" s="47">
        <f t="shared" si="1"/>
        <v>4502</v>
      </c>
      <c r="W23" s="47">
        <f t="shared" si="1"/>
        <v>4502</v>
      </c>
      <c r="X23" s="47">
        <f t="shared" si="1"/>
        <v>4502</v>
      </c>
      <c r="Y23" s="47">
        <f t="shared" si="1"/>
        <v>4502</v>
      </c>
    </row>
    <row r="24" spans="2:25" ht="15.5" x14ac:dyDescent="0.35">
      <c r="B24" s="50" t="s">
        <v>96</v>
      </c>
      <c r="C24" s="52" t="s">
        <v>94</v>
      </c>
      <c r="D24" s="6"/>
      <c r="E24" s="19"/>
      <c r="F24" s="20"/>
      <c r="G24" s="20"/>
      <c r="H24" s="20"/>
      <c r="I24" s="20"/>
      <c r="J24" s="20"/>
      <c r="K24" s="20"/>
      <c r="L24" s="20"/>
      <c r="M24" s="62" t="str">
        <f t="shared" si="2"/>
        <v/>
      </c>
      <c r="N24" s="85" t="str">
        <f t="shared" ref="N24" si="3">IF(D24="","",M24*D24)</f>
        <v/>
      </c>
      <c r="O24" s="86"/>
      <c r="Q24" s="61">
        <v>560</v>
      </c>
      <c r="R24" s="47">
        <f t="shared" si="1"/>
        <v>560</v>
      </c>
      <c r="S24" s="47">
        <f t="shared" si="1"/>
        <v>560</v>
      </c>
      <c r="T24" s="47">
        <f t="shared" si="1"/>
        <v>560</v>
      </c>
      <c r="U24" s="47">
        <f t="shared" si="1"/>
        <v>560</v>
      </c>
      <c r="V24" s="47">
        <f t="shared" si="1"/>
        <v>560</v>
      </c>
      <c r="W24" s="47">
        <f t="shared" si="1"/>
        <v>560</v>
      </c>
      <c r="X24" s="47">
        <f t="shared" si="1"/>
        <v>560</v>
      </c>
      <c r="Y24" s="47">
        <f t="shared" si="1"/>
        <v>560</v>
      </c>
    </row>
    <row r="25" spans="2:25" ht="15.5" x14ac:dyDescent="0.35">
      <c r="B25" s="50" t="s">
        <v>97</v>
      </c>
      <c r="C25" s="52" t="s">
        <v>95</v>
      </c>
      <c r="D25" s="6"/>
      <c r="E25" s="19"/>
      <c r="F25" s="20"/>
      <c r="G25" s="20"/>
      <c r="H25" s="20"/>
      <c r="I25" s="20"/>
      <c r="J25" s="20"/>
      <c r="K25" s="20"/>
      <c r="L25" s="20"/>
      <c r="M25" s="62" t="str">
        <f t="shared" si="2"/>
        <v/>
      </c>
      <c r="N25" s="85" t="str">
        <f t="shared" ref="N25" si="4">IF(D25="","",M25*D25)</f>
        <v/>
      </c>
      <c r="O25" s="86"/>
      <c r="Q25" s="61">
        <v>1675</v>
      </c>
      <c r="R25" s="47">
        <f t="shared" si="1"/>
        <v>1675</v>
      </c>
      <c r="S25" s="47">
        <f t="shared" si="1"/>
        <v>1675</v>
      </c>
      <c r="T25" s="47">
        <f t="shared" si="1"/>
        <v>1675</v>
      </c>
      <c r="U25" s="47">
        <f t="shared" si="1"/>
        <v>1675</v>
      </c>
      <c r="V25" s="47">
        <f t="shared" si="1"/>
        <v>1675</v>
      </c>
      <c r="W25" s="47">
        <f t="shared" si="1"/>
        <v>1675</v>
      </c>
      <c r="X25" s="47">
        <f t="shared" si="1"/>
        <v>1675</v>
      </c>
      <c r="Y25" s="47">
        <f t="shared" si="1"/>
        <v>1675</v>
      </c>
    </row>
    <row r="26" spans="2:25" ht="15.5" x14ac:dyDescent="0.35">
      <c r="B26" s="50" t="s">
        <v>98</v>
      </c>
      <c r="C26" s="52" t="s">
        <v>74</v>
      </c>
      <c r="D26" s="6"/>
      <c r="E26" s="19"/>
      <c r="F26" s="20"/>
      <c r="G26" s="20"/>
      <c r="H26" s="20"/>
      <c r="I26" s="20"/>
      <c r="J26" s="20"/>
      <c r="K26" s="20"/>
      <c r="L26" s="20"/>
      <c r="M26" s="62" t="str">
        <f t="shared" si="2"/>
        <v/>
      </c>
      <c r="N26" s="85" t="str">
        <f t="shared" si="0"/>
        <v/>
      </c>
      <c r="O26" s="86"/>
      <c r="Q26" s="57">
        <v>6232</v>
      </c>
      <c r="R26" s="47">
        <f t="shared" si="1"/>
        <v>6232</v>
      </c>
      <c r="S26" s="47">
        <f t="shared" si="1"/>
        <v>6232</v>
      </c>
      <c r="T26" s="47">
        <f t="shared" si="1"/>
        <v>6232</v>
      </c>
      <c r="U26" s="47">
        <f t="shared" si="1"/>
        <v>6232</v>
      </c>
      <c r="V26" s="47">
        <f t="shared" si="1"/>
        <v>6232</v>
      </c>
      <c r="W26" s="47">
        <f t="shared" si="1"/>
        <v>6232</v>
      </c>
      <c r="X26" s="47">
        <f t="shared" si="1"/>
        <v>6232</v>
      </c>
      <c r="Y26" s="47">
        <f t="shared" si="1"/>
        <v>6232</v>
      </c>
    </row>
    <row r="27" spans="2:25" ht="15.5" x14ac:dyDescent="0.35">
      <c r="B27" s="50" t="s">
        <v>99</v>
      </c>
      <c r="C27" s="52" t="s">
        <v>75</v>
      </c>
      <c r="D27" s="6"/>
      <c r="E27" s="19"/>
      <c r="F27" s="20"/>
      <c r="G27" s="20"/>
      <c r="H27" s="20"/>
      <c r="I27" s="20"/>
      <c r="J27" s="20"/>
      <c r="K27" s="20"/>
      <c r="L27" s="20"/>
      <c r="M27" s="62" t="str">
        <f t="shared" si="2"/>
        <v/>
      </c>
      <c r="N27" s="85" t="str">
        <f t="shared" ref="N27" si="5">IF(D27="","",M27*D27)</f>
        <v/>
      </c>
      <c r="O27" s="86"/>
      <c r="Q27" s="57">
        <v>6232</v>
      </c>
      <c r="R27" s="47">
        <f t="shared" ref="R27:R32" si="6">Q27-(E27*Q27)</f>
        <v>6232</v>
      </c>
      <c r="S27" s="47">
        <f t="shared" ref="S27:S32" si="7">R27-(F27*R27)</f>
        <v>6232</v>
      </c>
      <c r="T27" s="47">
        <f t="shared" ref="T27:T32" si="8">S27-(G27*S27)</f>
        <v>6232</v>
      </c>
      <c r="U27" s="47">
        <f t="shared" ref="U27" si="9">T27-(H27*T27)</f>
        <v>6232</v>
      </c>
      <c r="V27" s="47">
        <f t="shared" ref="V27" si="10">U27-(I27*U27)</f>
        <v>6232</v>
      </c>
      <c r="W27" s="47">
        <f t="shared" ref="W27" si="11">V27-(J27*V27)</f>
        <v>6232</v>
      </c>
      <c r="X27" s="47">
        <f t="shared" ref="X27" si="12">W27-(K27*W27)</f>
        <v>6232</v>
      </c>
      <c r="Y27" s="47">
        <f t="shared" ref="Y27" si="13">X27-(L27*X27)</f>
        <v>6232</v>
      </c>
    </row>
    <row r="28" spans="2:25" ht="15.5" x14ac:dyDescent="0.35">
      <c r="B28" s="50" t="s">
        <v>100</v>
      </c>
      <c r="C28" s="52" t="s">
        <v>76</v>
      </c>
      <c r="D28" s="6"/>
      <c r="E28" s="19"/>
      <c r="F28" s="20"/>
      <c r="G28" s="20"/>
      <c r="H28" s="20"/>
      <c r="I28" s="20"/>
      <c r="J28" s="20"/>
      <c r="K28" s="20"/>
      <c r="L28" s="20"/>
      <c r="M28" s="62" t="str">
        <f t="shared" si="2"/>
        <v/>
      </c>
      <c r="N28" s="77" t="str">
        <f t="shared" si="0"/>
        <v/>
      </c>
      <c r="O28" s="78"/>
      <c r="Q28" s="57">
        <v>6232</v>
      </c>
      <c r="R28" s="47">
        <f t="shared" si="6"/>
        <v>6232</v>
      </c>
      <c r="S28" s="47">
        <f t="shared" si="7"/>
        <v>6232</v>
      </c>
      <c r="T28" s="47">
        <f t="shared" si="8"/>
        <v>6232</v>
      </c>
      <c r="U28" s="47">
        <f t="shared" ref="U28:U32" si="14">T28-(H28*T28)</f>
        <v>6232</v>
      </c>
      <c r="V28" s="47">
        <f t="shared" ref="V28:V32" si="15">U28-(I28*U28)</f>
        <v>6232</v>
      </c>
      <c r="W28" s="47">
        <f t="shared" ref="W28:W32" si="16">V28-(J28*V28)</f>
        <v>6232</v>
      </c>
      <c r="X28" s="47">
        <f t="shared" ref="X28:X32" si="17">W28-(K28*W28)</f>
        <v>6232</v>
      </c>
      <c r="Y28" s="47">
        <f t="shared" ref="Y28:Y32" si="18">X28-(L28*X28)</f>
        <v>6232</v>
      </c>
    </row>
    <row r="29" spans="2:25" ht="15.5" x14ac:dyDescent="0.35">
      <c r="B29" s="50" t="s">
        <v>71</v>
      </c>
      <c r="C29" s="52" t="s">
        <v>70</v>
      </c>
      <c r="D29" s="6"/>
      <c r="E29" s="19"/>
      <c r="F29" s="20"/>
      <c r="G29" s="20"/>
      <c r="H29" s="20"/>
      <c r="I29" s="20"/>
      <c r="J29" s="20"/>
      <c r="K29" s="20"/>
      <c r="L29" s="20"/>
      <c r="M29" s="62" t="str">
        <f t="shared" si="2"/>
        <v/>
      </c>
      <c r="N29" s="77" t="str">
        <f t="shared" si="0"/>
        <v/>
      </c>
      <c r="O29" s="78"/>
      <c r="Q29" s="57">
        <v>8476</v>
      </c>
      <c r="R29" s="47">
        <f t="shared" si="6"/>
        <v>8476</v>
      </c>
      <c r="S29" s="47">
        <f t="shared" si="7"/>
        <v>8476</v>
      </c>
      <c r="T29" s="47">
        <f t="shared" si="8"/>
        <v>8476</v>
      </c>
      <c r="U29" s="47">
        <f t="shared" si="14"/>
        <v>8476</v>
      </c>
      <c r="V29" s="47">
        <f t="shared" si="15"/>
        <v>8476</v>
      </c>
      <c r="W29" s="47">
        <f t="shared" si="16"/>
        <v>8476</v>
      </c>
      <c r="X29" s="47">
        <f t="shared" si="17"/>
        <v>8476</v>
      </c>
      <c r="Y29" s="47">
        <f t="shared" si="18"/>
        <v>8476</v>
      </c>
    </row>
    <row r="30" spans="2:25" ht="15.5" x14ac:dyDescent="0.35">
      <c r="B30" s="50" t="s">
        <v>66</v>
      </c>
      <c r="C30" s="52" t="s">
        <v>62</v>
      </c>
      <c r="D30" s="6"/>
      <c r="E30" s="19"/>
      <c r="F30" s="20"/>
      <c r="G30" s="20"/>
      <c r="H30" s="20"/>
      <c r="I30" s="20"/>
      <c r="J30" s="20"/>
      <c r="K30" s="20"/>
      <c r="L30" s="20"/>
      <c r="M30" s="62" t="str">
        <f t="shared" si="2"/>
        <v/>
      </c>
      <c r="N30" s="77" t="str">
        <f t="shared" si="0"/>
        <v/>
      </c>
      <c r="O30" s="78"/>
      <c r="Q30" s="57">
        <v>886</v>
      </c>
      <c r="R30" s="47">
        <f t="shared" si="6"/>
        <v>886</v>
      </c>
      <c r="S30" s="47">
        <f t="shared" si="7"/>
        <v>886</v>
      </c>
      <c r="T30" s="47">
        <f t="shared" si="8"/>
        <v>886</v>
      </c>
      <c r="U30" s="47">
        <f t="shared" si="14"/>
        <v>886</v>
      </c>
      <c r="V30" s="47">
        <f t="shared" si="15"/>
        <v>886</v>
      </c>
      <c r="W30" s="47">
        <f t="shared" si="16"/>
        <v>886</v>
      </c>
      <c r="X30" s="47">
        <f t="shared" si="17"/>
        <v>886</v>
      </c>
      <c r="Y30" s="47">
        <f t="shared" si="18"/>
        <v>886</v>
      </c>
    </row>
    <row r="31" spans="2:25" ht="15.5" x14ac:dyDescent="0.35">
      <c r="B31" s="50" t="s">
        <v>67</v>
      </c>
      <c r="C31" s="52" t="s">
        <v>63</v>
      </c>
      <c r="D31" s="6"/>
      <c r="E31" s="19"/>
      <c r="F31" s="20"/>
      <c r="G31" s="20"/>
      <c r="H31" s="20"/>
      <c r="I31" s="20"/>
      <c r="J31" s="20"/>
      <c r="K31" s="20"/>
      <c r="L31" s="20"/>
      <c r="M31" s="62" t="str">
        <f t="shared" si="2"/>
        <v/>
      </c>
      <c r="N31" s="77" t="str">
        <f t="shared" si="0"/>
        <v/>
      </c>
      <c r="O31" s="78"/>
      <c r="Q31" s="57">
        <v>1237</v>
      </c>
      <c r="R31" s="47">
        <f t="shared" si="6"/>
        <v>1237</v>
      </c>
      <c r="S31" s="47">
        <f t="shared" si="7"/>
        <v>1237</v>
      </c>
      <c r="T31" s="47">
        <f t="shared" si="8"/>
        <v>1237</v>
      </c>
      <c r="U31" s="47">
        <f t="shared" si="14"/>
        <v>1237</v>
      </c>
      <c r="V31" s="47">
        <f t="shared" si="15"/>
        <v>1237</v>
      </c>
      <c r="W31" s="47">
        <f t="shared" si="16"/>
        <v>1237</v>
      </c>
      <c r="X31" s="47">
        <f t="shared" si="17"/>
        <v>1237</v>
      </c>
      <c r="Y31" s="47">
        <f t="shared" si="18"/>
        <v>1237</v>
      </c>
    </row>
    <row r="32" spans="2:25" ht="15.5" x14ac:dyDescent="0.35">
      <c r="B32" s="50" t="s">
        <v>68</v>
      </c>
      <c r="C32" s="52" t="s">
        <v>64</v>
      </c>
      <c r="D32" s="6"/>
      <c r="E32" s="19"/>
      <c r="F32" s="20"/>
      <c r="G32" s="20"/>
      <c r="H32" s="20"/>
      <c r="I32" s="20"/>
      <c r="J32" s="20"/>
      <c r="K32" s="20"/>
      <c r="L32" s="20"/>
      <c r="M32" s="62" t="str">
        <f>IF(D32="","",Y32)</f>
        <v/>
      </c>
      <c r="N32" s="77" t="str">
        <f t="shared" si="0"/>
        <v/>
      </c>
      <c r="O32" s="78"/>
      <c r="Q32" s="57">
        <v>2062</v>
      </c>
      <c r="R32" s="47">
        <f t="shared" si="6"/>
        <v>2062</v>
      </c>
      <c r="S32" s="47">
        <f t="shared" si="7"/>
        <v>2062</v>
      </c>
      <c r="T32" s="47">
        <f t="shared" si="8"/>
        <v>2062</v>
      </c>
      <c r="U32" s="47">
        <f t="shared" si="14"/>
        <v>2062</v>
      </c>
      <c r="V32" s="47">
        <f t="shared" si="15"/>
        <v>2062</v>
      </c>
      <c r="W32" s="47">
        <f t="shared" si="16"/>
        <v>2062</v>
      </c>
      <c r="X32" s="47">
        <f t="shared" si="17"/>
        <v>2062</v>
      </c>
      <c r="Y32" s="47">
        <f t="shared" si="18"/>
        <v>2062</v>
      </c>
    </row>
    <row r="33" spans="2:25" ht="15.5" x14ac:dyDescent="0.35">
      <c r="B33" s="50" t="s">
        <v>69</v>
      </c>
      <c r="C33" s="52" t="s">
        <v>65</v>
      </c>
      <c r="D33" s="6"/>
      <c r="E33" s="19"/>
      <c r="F33" s="20"/>
      <c r="G33" s="20"/>
      <c r="H33" s="20"/>
      <c r="I33" s="20"/>
      <c r="J33" s="20"/>
      <c r="K33" s="20"/>
      <c r="L33" s="20"/>
      <c r="M33" s="62" t="str">
        <f t="shared" ref="M33:M36" si="19">IF(D33="","",Y33)</f>
        <v/>
      </c>
      <c r="N33" s="77" t="str">
        <f t="shared" ref="N33:N36" si="20">IF(D33="","",M33*D33)</f>
        <v/>
      </c>
      <c r="O33" s="78"/>
      <c r="Q33" s="57">
        <v>2474</v>
      </c>
      <c r="R33" s="47">
        <f t="shared" ref="R33:R35" si="21">Q33-(E33*Q33)</f>
        <v>2474</v>
      </c>
      <c r="S33" s="47">
        <f t="shared" ref="S33:S35" si="22">R33-(F33*R33)</f>
        <v>2474</v>
      </c>
      <c r="T33" s="47">
        <f t="shared" ref="T33:T35" si="23">S33-(G33*S33)</f>
        <v>2474</v>
      </c>
      <c r="U33" s="47">
        <f t="shared" ref="U33:U35" si="24">T33-(H33*T33)</f>
        <v>2474</v>
      </c>
      <c r="V33" s="47">
        <f t="shared" ref="V33:V35" si="25">U33-(I33*U33)</f>
        <v>2474</v>
      </c>
      <c r="W33" s="47">
        <f t="shared" ref="W33:W35" si="26">V33-(J33*V33)</f>
        <v>2474</v>
      </c>
      <c r="X33" s="47">
        <f t="shared" ref="X33:X35" si="27">W33-(K33*W33)</f>
        <v>2474</v>
      </c>
      <c r="Y33" s="47">
        <f t="shared" ref="Y33:Y35" si="28">X33-(L33*X33)</f>
        <v>2474</v>
      </c>
    </row>
    <row r="34" spans="2:25" ht="15.5" x14ac:dyDescent="0.35">
      <c r="B34" s="50" t="s">
        <v>90</v>
      </c>
      <c r="C34" s="52" t="s">
        <v>92</v>
      </c>
      <c r="D34" s="6"/>
      <c r="E34" s="19"/>
      <c r="F34" s="20"/>
      <c r="G34" s="20"/>
      <c r="H34" s="20"/>
      <c r="I34" s="20"/>
      <c r="J34" s="20"/>
      <c r="K34" s="20"/>
      <c r="L34" s="20"/>
      <c r="M34" s="62" t="str">
        <f t="shared" si="19"/>
        <v/>
      </c>
      <c r="N34" s="77" t="str">
        <f t="shared" si="20"/>
        <v/>
      </c>
      <c r="O34" s="78"/>
      <c r="Q34" s="60">
        <v>551</v>
      </c>
      <c r="R34" s="47">
        <f t="shared" si="21"/>
        <v>551</v>
      </c>
      <c r="S34" s="47">
        <f t="shared" si="22"/>
        <v>551</v>
      </c>
      <c r="T34" s="47">
        <f t="shared" si="23"/>
        <v>551</v>
      </c>
      <c r="U34" s="47">
        <f t="shared" si="24"/>
        <v>551</v>
      </c>
      <c r="V34" s="47">
        <f t="shared" si="25"/>
        <v>551</v>
      </c>
      <c r="W34" s="47">
        <f t="shared" si="26"/>
        <v>551</v>
      </c>
      <c r="X34" s="47">
        <f t="shared" si="27"/>
        <v>551</v>
      </c>
      <c r="Y34" s="47">
        <f t="shared" si="28"/>
        <v>551</v>
      </c>
    </row>
    <row r="35" spans="2:25" ht="15.5" x14ac:dyDescent="0.35">
      <c r="B35" s="59" t="s">
        <v>91</v>
      </c>
      <c r="C35" s="52" t="s">
        <v>89</v>
      </c>
      <c r="D35" s="6"/>
      <c r="E35" s="19"/>
      <c r="F35" s="20"/>
      <c r="G35" s="20"/>
      <c r="H35" s="20"/>
      <c r="I35" s="20"/>
      <c r="J35" s="20"/>
      <c r="K35" s="20"/>
      <c r="L35" s="20"/>
      <c r="M35" s="62" t="str">
        <f t="shared" si="19"/>
        <v/>
      </c>
      <c r="N35" s="77" t="str">
        <f t="shared" si="20"/>
        <v/>
      </c>
      <c r="O35" s="78"/>
      <c r="Q35" s="60">
        <v>1752</v>
      </c>
      <c r="R35" s="47">
        <f t="shared" si="21"/>
        <v>1752</v>
      </c>
      <c r="S35" s="47">
        <f t="shared" si="22"/>
        <v>1752</v>
      </c>
      <c r="T35" s="47">
        <f t="shared" si="23"/>
        <v>1752</v>
      </c>
      <c r="U35" s="47">
        <f t="shared" si="24"/>
        <v>1752</v>
      </c>
      <c r="V35" s="47">
        <f t="shared" si="25"/>
        <v>1752</v>
      </c>
      <c r="W35" s="47">
        <f t="shared" si="26"/>
        <v>1752</v>
      </c>
      <c r="X35" s="47">
        <f t="shared" si="27"/>
        <v>1752</v>
      </c>
      <c r="Y35" s="47">
        <f t="shared" si="28"/>
        <v>1752</v>
      </c>
    </row>
    <row r="36" spans="2:25" ht="16" thickBot="1" x14ac:dyDescent="0.4">
      <c r="B36" s="53" t="s">
        <v>93</v>
      </c>
      <c r="C36" s="65" t="s">
        <v>73</v>
      </c>
      <c r="D36" s="7"/>
      <c r="E36" s="66"/>
      <c r="F36" s="67"/>
      <c r="G36" s="67"/>
      <c r="H36" s="67"/>
      <c r="I36" s="67"/>
      <c r="J36" s="67"/>
      <c r="K36" s="67"/>
      <c r="L36" s="67"/>
      <c r="M36" s="68" t="str">
        <f t="shared" si="19"/>
        <v/>
      </c>
      <c r="N36" s="130" t="str">
        <f t="shared" si="20"/>
        <v/>
      </c>
      <c r="O36" s="131"/>
      <c r="Q36" s="60">
        <v>5261</v>
      </c>
      <c r="R36" s="47">
        <f t="shared" ref="R36" si="29">Q36-(E36*Q36)</f>
        <v>5261</v>
      </c>
      <c r="S36" s="47">
        <f t="shared" ref="S36" si="30">R36-(F36*R36)</f>
        <v>5261</v>
      </c>
      <c r="T36" s="47">
        <f t="shared" ref="T36" si="31">S36-(G36*S36)</f>
        <v>5261</v>
      </c>
      <c r="U36" s="47">
        <f t="shared" ref="U36" si="32">T36-(H36*T36)</f>
        <v>5261</v>
      </c>
      <c r="V36" s="47">
        <f t="shared" ref="V36" si="33">U36-(I36*U36)</f>
        <v>5261</v>
      </c>
      <c r="W36" s="47">
        <f t="shared" ref="W36" si="34">V36-(J36*V36)</f>
        <v>5261</v>
      </c>
      <c r="X36" s="47">
        <f t="shared" ref="X36" si="35">W36-(K36*W36)</f>
        <v>5261</v>
      </c>
      <c r="Y36" s="47">
        <f t="shared" ref="Y36" si="36">X36-(L36*X36)</f>
        <v>5261</v>
      </c>
    </row>
    <row r="37" spans="2:25" ht="16" thickBot="1" x14ac:dyDescent="0.4"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75" t="s">
        <v>20</v>
      </c>
      <c r="M37" s="76"/>
      <c r="N37" s="83">
        <f>SUM(N20:O36)</f>
        <v>0</v>
      </c>
      <c r="O37" s="84"/>
    </row>
    <row r="38" spans="2:25" ht="15.5" x14ac:dyDescent="0.35"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8"/>
      <c r="M38" s="28"/>
      <c r="N38" s="29"/>
      <c r="O38" s="29"/>
    </row>
    <row r="39" spans="2:25" ht="26.25" customHeight="1" x14ac:dyDescent="0.35">
      <c r="B39" s="127" t="s">
        <v>54</v>
      </c>
      <c r="C39" s="128"/>
      <c r="D39" s="128"/>
      <c r="E39" s="128"/>
      <c r="F39" s="128"/>
      <c r="G39" s="128"/>
      <c r="H39" s="128"/>
      <c r="I39" s="128"/>
      <c r="J39" s="128"/>
      <c r="K39" s="128"/>
      <c r="L39" s="128"/>
      <c r="M39" s="128"/>
      <c r="N39" s="128"/>
      <c r="O39" s="129"/>
    </row>
    <row r="40" spans="2:25" ht="26.25" customHeight="1" x14ac:dyDescent="0.35"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</row>
    <row r="41" spans="2:25" ht="9.75" customHeight="1" thickBot="1" x14ac:dyDescent="0.4"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</row>
    <row r="42" spans="2:25" ht="26.5" thickBot="1" x14ac:dyDescent="0.65">
      <c r="B42" s="38">
        <v>2</v>
      </c>
      <c r="C42" s="73" t="s">
        <v>5</v>
      </c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</row>
    <row r="43" spans="2:25" ht="16" thickBot="1" x14ac:dyDescent="0.4">
      <c r="B43" s="2" t="s">
        <v>3</v>
      </c>
      <c r="C43" s="2" t="s">
        <v>0</v>
      </c>
      <c r="D43" s="2" t="s">
        <v>1</v>
      </c>
      <c r="E43" s="2" t="s">
        <v>12</v>
      </c>
      <c r="F43" s="2" t="s">
        <v>13</v>
      </c>
      <c r="G43" s="2" t="s">
        <v>14</v>
      </c>
      <c r="H43" s="2" t="s">
        <v>15</v>
      </c>
      <c r="I43" s="2" t="s">
        <v>16</v>
      </c>
      <c r="J43" s="2" t="s">
        <v>17</v>
      </c>
      <c r="K43" s="2" t="s">
        <v>18</v>
      </c>
      <c r="L43" s="2" t="s">
        <v>19</v>
      </c>
      <c r="M43" s="1" t="s">
        <v>11</v>
      </c>
      <c r="N43" s="88" t="s">
        <v>10</v>
      </c>
      <c r="O43" s="89"/>
      <c r="Q43" s="46"/>
      <c r="R43" s="39">
        <v>1</v>
      </c>
      <c r="S43" s="39">
        <v>2</v>
      </c>
      <c r="T43" s="39">
        <v>3</v>
      </c>
      <c r="U43" s="39">
        <v>4</v>
      </c>
      <c r="V43" s="39">
        <v>5</v>
      </c>
      <c r="W43" s="39">
        <v>6</v>
      </c>
      <c r="X43" s="39">
        <v>7</v>
      </c>
      <c r="Y43" s="39">
        <v>8</v>
      </c>
    </row>
    <row r="44" spans="2:25" ht="15.5" x14ac:dyDescent="0.35">
      <c r="B44" s="33" t="s">
        <v>6</v>
      </c>
      <c r="C44" s="34" t="s">
        <v>44</v>
      </c>
      <c r="D44" s="3">
        <v>20</v>
      </c>
      <c r="E44" s="30"/>
      <c r="F44" s="30"/>
      <c r="G44" s="30"/>
      <c r="H44" s="30"/>
      <c r="I44" s="30"/>
      <c r="J44" s="30"/>
      <c r="K44" s="30"/>
      <c r="L44" s="30"/>
      <c r="M44" s="31">
        <f t="shared" ref="M44:M49" si="37">IF(D44="","",Y44)</f>
        <v>1468</v>
      </c>
      <c r="N44" s="81">
        <f t="shared" ref="N44:N45" si="38">IF(D44="","",M44*D44)</f>
        <v>29360</v>
      </c>
      <c r="O44" s="82"/>
      <c r="Q44" s="58">
        <v>1468</v>
      </c>
      <c r="R44" s="47">
        <f t="shared" ref="R44:Y49" si="39">Q44-(E44*Q44)</f>
        <v>1468</v>
      </c>
      <c r="S44" s="47">
        <f t="shared" si="39"/>
        <v>1468</v>
      </c>
      <c r="T44" s="47">
        <f t="shared" si="39"/>
        <v>1468</v>
      </c>
      <c r="U44" s="47">
        <f t="shared" si="39"/>
        <v>1468</v>
      </c>
      <c r="V44" s="47">
        <f t="shared" si="39"/>
        <v>1468</v>
      </c>
      <c r="W44" s="47">
        <f t="shared" si="39"/>
        <v>1468</v>
      </c>
      <c r="X44" s="47">
        <f t="shared" si="39"/>
        <v>1468</v>
      </c>
      <c r="Y44" s="47">
        <f t="shared" si="39"/>
        <v>1468</v>
      </c>
    </row>
    <row r="45" spans="2:25" ht="15.5" x14ac:dyDescent="0.35">
      <c r="B45" s="35" t="s">
        <v>7</v>
      </c>
      <c r="C45" s="36" t="s">
        <v>45</v>
      </c>
      <c r="D45" s="4"/>
      <c r="E45" s="20"/>
      <c r="F45" s="20"/>
      <c r="G45" s="20"/>
      <c r="H45" s="20"/>
      <c r="I45" s="20"/>
      <c r="J45" s="20"/>
      <c r="K45" s="20"/>
      <c r="L45" s="20"/>
      <c r="M45" s="63" t="str">
        <f t="shared" si="37"/>
        <v/>
      </c>
      <c r="N45" s="77" t="str">
        <f t="shared" si="38"/>
        <v/>
      </c>
      <c r="O45" s="78"/>
      <c r="Q45" s="57">
        <v>2933</v>
      </c>
      <c r="R45" s="47">
        <f t="shared" si="39"/>
        <v>2933</v>
      </c>
      <c r="S45" s="47">
        <f t="shared" si="39"/>
        <v>2933</v>
      </c>
      <c r="T45" s="47">
        <f t="shared" si="39"/>
        <v>2933</v>
      </c>
      <c r="U45" s="47">
        <f t="shared" si="39"/>
        <v>2933</v>
      </c>
      <c r="V45" s="47">
        <f t="shared" si="39"/>
        <v>2933</v>
      </c>
      <c r="W45" s="47">
        <f t="shared" si="39"/>
        <v>2933</v>
      </c>
      <c r="X45" s="47">
        <f t="shared" si="39"/>
        <v>2933</v>
      </c>
      <c r="Y45" s="47">
        <f t="shared" si="39"/>
        <v>2933</v>
      </c>
    </row>
    <row r="46" spans="2:25" ht="15.5" x14ac:dyDescent="0.35">
      <c r="B46" s="35" t="s">
        <v>8</v>
      </c>
      <c r="C46" s="36" t="s">
        <v>46</v>
      </c>
      <c r="D46" s="4"/>
      <c r="E46" s="20"/>
      <c r="F46" s="20"/>
      <c r="G46" s="20"/>
      <c r="H46" s="20"/>
      <c r="I46" s="20"/>
      <c r="J46" s="20"/>
      <c r="K46" s="20"/>
      <c r="L46" s="20"/>
      <c r="M46" s="63" t="str">
        <f t="shared" si="37"/>
        <v/>
      </c>
      <c r="N46" s="77" t="str">
        <f>IF(D46="","",M46*D46)</f>
        <v/>
      </c>
      <c r="O46" s="78"/>
      <c r="Q46" s="57">
        <v>625</v>
      </c>
      <c r="R46" s="47">
        <f t="shared" ref="R46:Y48" si="40">Q46-(E46*Q46)</f>
        <v>625</v>
      </c>
      <c r="S46" s="47">
        <f t="shared" si="40"/>
        <v>625</v>
      </c>
      <c r="T46" s="47">
        <f t="shared" si="40"/>
        <v>625</v>
      </c>
      <c r="U46" s="47">
        <f t="shared" si="40"/>
        <v>625</v>
      </c>
      <c r="V46" s="47">
        <f t="shared" si="40"/>
        <v>625</v>
      </c>
      <c r="W46" s="47">
        <f t="shared" si="40"/>
        <v>625</v>
      </c>
      <c r="X46" s="47">
        <f t="shared" si="40"/>
        <v>625</v>
      </c>
      <c r="Y46" s="47">
        <f t="shared" si="40"/>
        <v>625</v>
      </c>
    </row>
    <row r="47" spans="2:25" ht="15.5" x14ac:dyDescent="0.35">
      <c r="B47" s="35" t="s">
        <v>9</v>
      </c>
      <c r="C47" s="36" t="s">
        <v>47</v>
      </c>
      <c r="D47" s="4"/>
      <c r="E47" s="20"/>
      <c r="F47" s="20"/>
      <c r="G47" s="20"/>
      <c r="H47" s="20"/>
      <c r="I47" s="20"/>
      <c r="J47" s="20"/>
      <c r="K47" s="20"/>
      <c r="L47" s="20"/>
      <c r="M47" s="63" t="str">
        <f t="shared" si="37"/>
        <v/>
      </c>
      <c r="N47" s="85" t="str">
        <f>IF(D47="","",M47*D47)</f>
        <v/>
      </c>
      <c r="O47" s="86"/>
      <c r="Q47" s="57">
        <v>960</v>
      </c>
      <c r="R47" s="47">
        <f t="shared" si="40"/>
        <v>960</v>
      </c>
      <c r="S47" s="47">
        <f t="shared" si="40"/>
        <v>960</v>
      </c>
      <c r="T47" s="47">
        <f t="shared" si="40"/>
        <v>960</v>
      </c>
      <c r="U47" s="47">
        <f t="shared" si="40"/>
        <v>960</v>
      </c>
      <c r="V47" s="47">
        <f t="shared" si="40"/>
        <v>960</v>
      </c>
      <c r="W47" s="47">
        <f t="shared" si="40"/>
        <v>960</v>
      </c>
      <c r="X47" s="47">
        <f t="shared" si="40"/>
        <v>960</v>
      </c>
      <c r="Y47" s="47">
        <f t="shared" si="40"/>
        <v>960</v>
      </c>
    </row>
    <row r="48" spans="2:25" ht="15.5" x14ac:dyDescent="0.35">
      <c r="B48" s="35" t="s">
        <v>42</v>
      </c>
      <c r="C48" s="36" t="s">
        <v>48</v>
      </c>
      <c r="D48" s="4"/>
      <c r="E48" s="20"/>
      <c r="F48" s="20"/>
      <c r="G48" s="20"/>
      <c r="H48" s="20"/>
      <c r="I48" s="20"/>
      <c r="J48" s="20"/>
      <c r="K48" s="20"/>
      <c r="L48" s="20"/>
      <c r="M48" s="63" t="str">
        <f t="shared" si="37"/>
        <v/>
      </c>
      <c r="N48" s="85" t="str">
        <f t="shared" ref="N48:N49" si="41">IF(D48="","",M48*D48)</f>
        <v/>
      </c>
      <c r="O48" s="86"/>
      <c r="Q48" s="60">
        <v>0</v>
      </c>
      <c r="R48" s="47">
        <f t="shared" si="40"/>
        <v>0</v>
      </c>
      <c r="S48" s="47">
        <f t="shared" si="40"/>
        <v>0</v>
      </c>
      <c r="T48" s="47">
        <f t="shared" si="40"/>
        <v>0</v>
      </c>
      <c r="U48" s="47">
        <f t="shared" si="40"/>
        <v>0</v>
      </c>
      <c r="V48" s="47">
        <f t="shared" si="40"/>
        <v>0</v>
      </c>
      <c r="W48" s="47">
        <f t="shared" si="40"/>
        <v>0</v>
      </c>
      <c r="X48" s="47">
        <f t="shared" si="40"/>
        <v>0</v>
      </c>
      <c r="Y48" s="47">
        <f t="shared" si="40"/>
        <v>0</v>
      </c>
    </row>
    <row r="49" spans="2:25" ht="16" thickBot="1" x14ac:dyDescent="0.4">
      <c r="B49" s="69" t="s">
        <v>43</v>
      </c>
      <c r="C49" s="70" t="s">
        <v>57</v>
      </c>
      <c r="D49" s="71"/>
      <c r="E49" s="67"/>
      <c r="F49" s="67"/>
      <c r="G49" s="67"/>
      <c r="H49" s="67"/>
      <c r="I49" s="67"/>
      <c r="J49" s="67"/>
      <c r="K49" s="67"/>
      <c r="L49" s="67"/>
      <c r="M49" s="72" t="str">
        <f t="shared" si="37"/>
        <v/>
      </c>
      <c r="N49" s="125" t="str">
        <f t="shared" si="41"/>
        <v/>
      </c>
      <c r="O49" s="126"/>
      <c r="Q49" s="57">
        <v>3192</v>
      </c>
      <c r="R49" s="47">
        <f t="shared" si="39"/>
        <v>3192</v>
      </c>
      <c r="S49" s="47">
        <f t="shared" si="39"/>
        <v>3192</v>
      </c>
      <c r="T49" s="47">
        <f t="shared" si="39"/>
        <v>3192</v>
      </c>
      <c r="U49" s="47">
        <f t="shared" si="39"/>
        <v>3192</v>
      </c>
      <c r="V49" s="47">
        <f t="shared" si="39"/>
        <v>3192</v>
      </c>
      <c r="W49" s="47">
        <f t="shared" si="39"/>
        <v>3192</v>
      </c>
      <c r="X49" s="47">
        <f t="shared" si="39"/>
        <v>3192</v>
      </c>
      <c r="Y49" s="47">
        <f t="shared" si="39"/>
        <v>3192</v>
      </c>
    </row>
    <row r="50" spans="2:25" ht="16" thickBot="1" x14ac:dyDescent="0.4"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75" t="s">
        <v>20</v>
      </c>
      <c r="M50" s="76"/>
      <c r="N50" s="83">
        <f>SUM(N44:O49)</f>
        <v>29360</v>
      </c>
      <c r="O50" s="84"/>
    </row>
    <row r="51" spans="2:25" ht="9" customHeight="1" x14ac:dyDescent="0.35"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</row>
    <row r="52" spans="2:25" ht="26.25" customHeight="1" x14ac:dyDescent="0.35">
      <c r="B52" s="127" t="s">
        <v>56</v>
      </c>
      <c r="C52" s="128"/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9"/>
    </row>
    <row r="53" spans="2:25" ht="9.75" customHeight="1" thickBot="1" x14ac:dyDescent="0.4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</row>
    <row r="54" spans="2:25" ht="26.5" thickBot="1" x14ac:dyDescent="0.65">
      <c r="B54" s="38">
        <v>3</v>
      </c>
      <c r="C54" s="123" t="s">
        <v>4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4"/>
      <c r="O54" s="124"/>
    </row>
    <row r="55" spans="2:25" ht="16" thickBot="1" x14ac:dyDescent="0.4">
      <c r="B55" s="116" t="s">
        <v>0</v>
      </c>
      <c r="C55" s="117"/>
      <c r="D55" s="2" t="s">
        <v>1</v>
      </c>
      <c r="E55" s="2" t="s">
        <v>12</v>
      </c>
      <c r="F55" s="2" t="s">
        <v>13</v>
      </c>
      <c r="G55" s="2" t="s">
        <v>14</v>
      </c>
      <c r="H55" s="2" t="s">
        <v>15</v>
      </c>
      <c r="I55" s="2" t="s">
        <v>16</v>
      </c>
      <c r="J55" s="2" t="s">
        <v>17</v>
      </c>
      <c r="K55" s="2" t="s">
        <v>18</v>
      </c>
      <c r="L55" s="2" t="s">
        <v>19</v>
      </c>
      <c r="M55" s="1" t="s">
        <v>11</v>
      </c>
      <c r="N55" s="88" t="s">
        <v>10</v>
      </c>
      <c r="O55" s="89"/>
      <c r="Q55" s="46"/>
    </row>
    <row r="56" spans="2:25" ht="15.5" x14ac:dyDescent="0.35">
      <c r="B56" s="119"/>
      <c r="C56" s="120"/>
      <c r="D56" s="5"/>
      <c r="E56" s="17"/>
      <c r="F56" s="17"/>
      <c r="G56" s="17"/>
      <c r="H56" s="17"/>
      <c r="I56" s="17"/>
      <c r="J56" s="17"/>
      <c r="K56" s="17"/>
      <c r="L56" s="17"/>
      <c r="M56" s="18"/>
      <c r="N56" s="118" t="str">
        <f>IF(D56="","",M56*D56)</f>
        <v/>
      </c>
      <c r="O56" s="118"/>
      <c r="Q56" s="48"/>
      <c r="R56" s="47"/>
      <c r="S56" s="47"/>
      <c r="T56" s="47"/>
      <c r="U56" s="47"/>
      <c r="V56" s="47"/>
      <c r="W56" s="47"/>
      <c r="X56" s="47"/>
      <c r="Y56" s="47"/>
    </row>
    <row r="57" spans="2:25" ht="15.5" x14ac:dyDescent="0.35">
      <c r="B57" s="112"/>
      <c r="C57" s="113"/>
      <c r="D57" s="6"/>
      <c r="E57" s="20"/>
      <c r="F57" s="20"/>
      <c r="G57" s="20"/>
      <c r="H57" s="20"/>
      <c r="I57" s="20"/>
      <c r="J57" s="20"/>
      <c r="K57" s="20"/>
      <c r="L57" s="20"/>
      <c r="M57" s="21"/>
      <c r="N57" s="77" t="str">
        <f>IF(D57="","",M57*D57)</f>
        <v/>
      </c>
      <c r="O57" s="77"/>
      <c r="Q57" s="48"/>
      <c r="R57" s="47"/>
      <c r="S57" s="47"/>
      <c r="T57" s="47"/>
      <c r="U57" s="47"/>
      <c r="V57" s="47"/>
      <c r="W57" s="47"/>
      <c r="X57" s="47"/>
      <c r="Y57" s="47"/>
    </row>
    <row r="58" spans="2:25" ht="15.5" x14ac:dyDescent="0.35">
      <c r="B58" s="112"/>
      <c r="C58" s="113"/>
      <c r="D58" s="6"/>
      <c r="E58" s="20"/>
      <c r="F58" s="20"/>
      <c r="G58" s="20"/>
      <c r="H58" s="20"/>
      <c r="I58" s="20"/>
      <c r="J58" s="20"/>
      <c r="K58" s="20"/>
      <c r="L58" s="20"/>
      <c r="M58" s="21"/>
      <c r="N58" s="77" t="str">
        <f>IF(D58="","",M58*D58)</f>
        <v/>
      </c>
      <c r="O58" s="77"/>
      <c r="Q58" s="48"/>
      <c r="R58" s="47"/>
      <c r="S58" s="47"/>
      <c r="T58" s="47"/>
      <c r="U58" s="47"/>
      <c r="V58" s="47"/>
      <c r="W58" s="47"/>
      <c r="X58" s="47"/>
      <c r="Y58" s="47"/>
    </row>
    <row r="59" spans="2:25" ht="16" thickBot="1" x14ac:dyDescent="0.4">
      <c r="B59" s="114"/>
      <c r="C59" s="115"/>
      <c r="D59" s="7"/>
      <c r="E59" s="20"/>
      <c r="F59" s="20"/>
      <c r="G59" s="20"/>
      <c r="H59" s="20"/>
      <c r="I59" s="20"/>
      <c r="J59" s="20"/>
      <c r="K59" s="20"/>
      <c r="L59" s="20"/>
      <c r="M59" s="21"/>
      <c r="N59" s="77" t="str">
        <f>IF(D59="","",M59*D59)</f>
        <v/>
      </c>
      <c r="O59" s="77"/>
      <c r="Q59" s="48"/>
      <c r="R59" s="47"/>
      <c r="S59" s="47"/>
      <c r="T59" s="47"/>
      <c r="U59" s="47"/>
      <c r="V59" s="47"/>
      <c r="W59" s="47"/>
      <c r="X59" s="47"/>
      <c r="Y59" s="47"/>
    </row>
    <row r="60" spans="2:25" ht="16" thickBot="1" x14ac:dyDescent="0.4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109" t="s">
        <v>20</v>
      </c>
      <c r="M60" s="110"/>
      <c r="N60" s="105">
        <f>SUM(N56:O59)</f>
        <v>0</v>
      </c>
      <c r="O60" s="106"/>
    </row>
    <row r="61" spans="2:25" ht="16" thickBot="1" x14ac:dyDescent="0.4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</row>
    <row r="62" spans="2:25" ht="21.5" thickBot="1" x14ac:dyDescent="0.55000000000000004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100" t="s">
        <v>27</v>
      </c>
      <c r="M62" s="101"/>
      <c r="N62" s="107">
        <f>SUM(N60,N50,N37)</f>
        <v>29360</v>
      </c>
      <c r="O62" s="108"/>
    </row>
    <row r="63" spans="2:25" ht="9.75" customHeight="1" x14ac:dyDescent="0.3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</row>
    <row r="64" spans="2:25" ht="15.5" x14ac:dyDescent="0.35">
      <c r="B64" s="93" t="s">
        <v>21</v>
      </c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</row>
    <row r="65" spans="2:15" ht="9.75" customHeight="1" x14ac:dyDescent="0.3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</row>
    <row r="66" spans="2:15" ht="15.5" x14ac:dyDescent="0.35">
      <c r="B66" s="23"/>
      <c r="C66" s="26" t="s">
        <v>22</v>
      </c>
      <c r="D66" s="97" t="s">
        <v>23</v>
      </c>
      <c r="E66" s="98"/>
      <c r="F66" s="99"/>
      <c r="G66" s="121" t="s">
        <v>24</v>
      </c>
      <c r="H66" s="121"/>
      <c r="I66" s="121" t="s">
        <v>25</v>
      </c>
      <c r="J66" s="121"/>
      <c r="K66" s="121" t="s">
        <v>26</v>
      </c>
      <c r="L66" s="121"/>
      <c r="M66" s="97" t="s">
        <v>30</v>
      </c>
      <c r="N66" s="99"/>
    </row>
    <row r="67" spans="2:15" ht="15.5" x14ac:dyDescent="0.35">
      <c r="B67" s="22"/>
      <c r="C67" s="24"/>
      <c r="D67" s="94"/>
      <c r="E67" s="95"/>
      <c r="F67" s="96"/>
      <c r="G67" s="87"/>
      <c r="H67" s="87"/>
      <c r="I67" s="87"/>
      <c r="J67" s="87"/>
      <c r="K67" s="87"/>
      <c r="L67" s="87"/>
      <c r="M67" s="94"/>
      <c r="N67" s="96"/>
      <c r="O67" s="25"/>
    </row>
    <row r="68" spans="2:15" ht="9" customHeight="1" x14ac:dyDescent="0.35"/>
    <row r="69" spans="2:15" ht="15.5" x14ac:dyDescent="0.35">
      <c r="B69" s="93" t="s">
        <v>55</v>
      </c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</row>
    <row r="70" spans="2:15" x14ac:dyDescent="0.35">
      <c r="B70" s="102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4"/>
    </row>
    <row r="71" spans="2:15" x14ac:dyDescent="0.35">
      <c r="B71" s="102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4"/>
    </row>
    <row r="72" spans="2:15" ht="15" thickBot="1" x14ac:dyDescent="0.4">
      <c r="B72" s="90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2"/>
    </row>
    <row r="75" spans="2:15" x14ac:dyDescent="0.35">
      <c r="E75" s="111"/>
      <c r="F75" s="111"/>
    </row>
  </sheetData>
  <sheetProtection algorithmName="SHA-512" hashValue="3qw8bg6fE9sqIizUuYm1f8IX4ExQcE9aTEon5xlklfdztUZbUAu5ZhOQQVzuWLuVdeqN0/7/49wykbtx3VTSbg==" saltValue="qMyeh8/fqeBC/pC+eZ6MUA==" spinCount="100000" sheet="1" objects="1" scenarios="1"/>
  <mergeCells count="97">
    <mergeCell ref="N34:O34"/>
    <mergeCell ref="N35:O35"/>
    <mergeCell ref="D11:H11"/>
    <mergeCell ref="L12:O12"/>
    <mergeCell ref="C18:O18"/>
    <mergeCell ref="D10:H10"/>
    <mergeCell ref="D7:H7"/>
    <mergeCell ref="L8:O8"/>
    <mergeCell ref="I11:K11"/>
    <mergeCell ref="L9:O9"/>
    <mergeCell ref="L10:O10"/>
    <mergeCell ref="D8:H8"/>
    <mergeCell ref="I10:K10"/>
    <mergeCell ref="L11:O11"/>
    <mergeCell ref="L7:O7"/>
    <mergeCell ref="I7:K7"/>
    <mergeCell ref="I8:K8"/>
    <mergeCell ref="I9:K9"/>
    <mergeCell ref="D9:H9"/>
    <mergeCell ref="B7:C7"/>
    <mergeCell ref="B8:C8"/>
    <mergeCell ref="B9:C9"/>
    <mergeCell ref="B10:C10"/>
    <mergeCell ref="B11:C11"/>
    <mergeCell ref="D6:H6"/>
    <mergeCell ref="B6:C6"/>
    <mergeCell ref="J1:L1"/>
    <mergeCell ref="M1:O1"/>
    <mergeCell ref="J2:L2"/>
    <mergeCell ref="M2:O2"/>
    <mergeCell ref="L6:O6"/>
    <mergeCell ref="I6:K6"/>
    <mergeCell ref="D2:F2"/>
    <mergeCell ref="G1:I2"/>
    <mergeCell ref="B4:O4"/>
    <mergeCell ref="N44:O44"/>
    <mergeCell ref="B14:O14"/>
    <mergeCell ref="C54:O54"/>
    <mergeCell ref="N29:O29"/>
    <mergeCell ref="N49:O49"/>
    <mergeCell ref="L50:M50"/>
    <mergeCell ref="N50:O50"/>
    <mergeCell ref="B39:O39"/>
    <mergeCell ref="N46:O46"/>
    <mergeCell ref="N47:O47"/>
    <mergeCell ref="N48:O48"/>
    <mergeCell ref="N43:O43"/>
    <mergeCell ref="B52:O52"/>
    <mergeCell ref="N33:O33"/>
    <mergeCell ref="N36:O36"/>
    <mergeCell ref="N45:O45"/>
    <mergeCell ref="E75:F75"/>
    <mergeCell ref="B58:C58"/>
    <mergeCell ref="B59:C59"/>
    <mergeCell ref="B55:C55"/>
    <mergeCell ref="N56:O56"/>
    <mergeCell ref="N57:O57"/>
    <mergeCell ref="N58:O58"/>
    <mergeCell ref="N59:O59"/>
    <mergeCell ref="B64:O64"/>
    <mergeCell ref="B56:C56"/>
    <mergeCell ref="B57:C57"/>
    <mergeCell ref="I67:J67"/>
    <mergeCell ref="K67:L67"/>
    <mergeCell ref="G66:H66"/>
    <mergeCell ref="I66:J66"/>
    <mergeCell ref="K66:L66"/>
    <mergeCell ref="G67:H67"/>
    <mergeCell ref="N55:O55"/>
    <mergeCell ref="B72:O72"/>
    <mergeCell ref="B69:O69"/>
    <mergeCell ref="D67:F67"/>
    <mergeCell ref="D66:F66"/>
    <mergeCell ref="L62:M62"/>
    <mergeCell ref="M66:N66"/>
    <mergeCell ref="M67:N67"/>
    <mergeCell ref="B71:O71"/>
    <mergeCell ref="B70:O70"/>
    <mergeCell ref="N60:O60"/>
    <mergeCell ref="N62:O62"/>
    <mergeCell ref="L60:M60"/>
    <mergeCell ref="C42:O42"/>
    <mergeCell ref="L37:M37"/>
    <mergeCell ref="N23:O23"/>
    <mergeCell ref="N19:O19"/>
    <mergeCell ref="N20:O20"/>
    <mergeCell ref="N21:O21"/>
    <mergeCell ref="N22:O22"/>
    <mergeCell ref="N32:O32"/>
    <mergeCell ref="N37:O37"/>
    <mergeCell ref="N26:O26"/>
    <mergeCell ref="N27:O27"/>
    <mergeCell ref="N28:O28"/>
    <mergeCell ref="N30:O30"/>
    <mergeCell ref="N31:O31"/>
    <mergeCell ref="N24:O24"/>
    <mergeCell ref="N25:O25"/>
  </mergeCells>
  <dataValidations count="3">
    <dataValidation type="list" errorStyle="warning" allowBlank="1" showInputMessage="1" showErrorMessage="1" errorTitle="ESCOJA UN TIPO DE FACTURACIÓN" promptTitle="ESCOJA UN TIPO DE FACTURACIÓN" sqref="D10:H10">
      <formula1>$Q$1:$Q$2</formula1>
    </dataValidation>
    <dataValidation type="list" errorStyle="warning" allowBlank="1" showInputMessage="1" showErrorMessage="1" errorTitle="ESCOJA UNA CONDICIÓN DE PAGO" promptTitle="ESCOJA UNA CONDICIÓN DE PAGO" sqref="T11 D11:H11">
      <formula1>$R$1:$R$3</formula1>
    </dataValidation>
    <dataValidation type="list" errorStyle="warning" allowBlank="1" showInputMessage="1" showErrorMessage="1" errorTitle="ESCOJA UN TIPO DE DESPACHO" promptTitle="ESCOJA UN TIPO DE DESPACHO" sqref="L9:O9">
      <formula1>$S$1:$S$4</formula1>
    </dataValidation>
  </dataValidations>
  <pageMargins left="0.23622047244094491" right="0.23622047244094491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OP Aislamax</vt:lpstr>
      <vt:lpstr>'OP Aislamax'!Área_de_impresión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Gutierrez</dc:creator>
  <cp:lastModifiedBy>Usuario</cp:lastModifiedBy>
  <cp:lastPrinted>2020-12-16T20:10:53Z</cp:lastPrinted>
  <dcterms:created xsi:type="dcterms:W3CDTF">2015-11-19T14:48:01Z</dcterms:created>
  <dcterms:modified xsi:type="dcterms:W3CDTF">2021-08-20T20:27:35Z</dcterms:modified>
</cp:coreProperties>
</file>