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calves\Documents\GitHub\uControllers\Módulos\005_Projeto_de_iniciação\"/>
    </mc:Choice>
  </mc:AlternateContent>
  <xr:revisionPtr revIDLastSave="0" documentId="13_ncr:1_{2D20B483-5B61-4775-BFF6-FB9EA327E509}" xr6:coauthVersionLast="47" xr6:coauthVersionMax="47" xr10:uidLastSave="{00000000-0000-0000-0000-000000000000}"/>
  <bookViews>
    <workbookView xWindow="-110" yWindow="-110" windowWidth="19420" windowHeight="10300" xr2:uid="{96176060-1FAE-457F-AC04-57D50351FCF7}"/>
  </bookViews>
  <sheets>
    <sheet name="Projecto 0" sheetId="1" r:id="rId1"/>
    <sheet name="Relatório preliminar" sheetId="2" r:id="rId2"/>
    <sheet name="Evolução do projecto final" sheetId="3" r:id="rId3"/>
    <sheet name="Apresentação do projecto final" sheetId="4" r:id="rId4"/>
    <sheet name="Relatório do projecto final" sheetId="5" r:id="rId5"/>
  </sheets>
  <definedNames>
    <definedName name="_xlnm._FilterDatabase" localSheetId="0" hidden="1">'Projecto 0'!$B$3:$N$32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4" i="1"/>
  <c r="N22" i="1"/>
  <c r="N21" i="1"/>
  <c r="N20" i="1"/>
  <c r="N19" i="1"/>
  <c r="N18" i="1"/>
  <c r="N10" i="1"/>
  <c r="N9" i="1"/>
  <c r="N8" i="1"/>
  <c r="N5" i="1"/>
  <c r="N1" i="1"/>
  <c r="N4" i="1"/>
</calcChain>
</file>

<file path=xl/sharedStrings.xml><?xml version="1.0" encoding="utf-8"?>
<sst xmlns="http://schemas.openxmlformats.org/spreadsheetml/2006/main" count="97" uniqueCount="54">
  <si>
    <t>N.º mecanográfico</t>
  </si>
  <si>
    <t>Nome</t>
  </si>
  <si>
    <t>Turma</t>
  </si>
  <si>
    <t>MARTIM GONÇALVES PAMPLONA DE OLIVEIRA</t>
  </si>
  <si>
    <t>2A</t>
  </si>
  <si>
    <t>JORGE MIGUEL GOMES ELIAS</t>
  </si>
  <si>
    <t>2B</t>
  </si>
  <si>
    <t>NUNO MIGUEL CORREIA FÉLIX</t>
  </si>
  <si>
    <t>MARIANA RODRIGUES ALMEIDA</t>
  </si>
  <si>
    <t>MARIANA CARVALHOSA ROCHA</t>
  </si>
  <si>
    <t>EDUARDO CRUZ MARTINS</t>
  </si>
  <si>
    <t>PEDRO MIGUEL OLIVEIRA SOARES</t>
  </si>
  <si>
    <t>HENRIQUE DE SOUSA REBELO GONÇALVES</t>
  </si>
  <si>
    <t>JOÃO ANTÓNIO SILVA SIMÃO</t>
  </si>
  <si>
    <t>JOÃO FILIPE MOREIRA VIEIRA</t>
  </si>
  <si>
    <t>TIAGO MIGUEL PAIVA NORA</t>
  </si>
  <si>
    <t>ALEXANDRE DA COSTA BARBOSA</t>
  </si>
  <si>
    <t>JOÃO TOMAS ANDRADE DOS ANJOS</t>
  </si>
  <si>
    <t>JOANA RODRIGUES FIGUEIREDO</t>
  </si>
  <si>
    <t>DIOGO ANTÓNIO MENDES RODRIGUES</t>
  </si>
  <si>
    <t>PEDRO MIGUEL DINIS SOARES</t>
  </si>
  <si>
    <t>MARCELO ALEXANDRE ARAÚJO GASPAR</t>
  </si>
  <si>
    <t>RENATO OLIVEIRA SANTOS</t>
  </si>
  <si>
    <t>TIAGO ALEXANDRE VIEIRA OLIVEIRA</t>
  </si>
  <si>
    <t>ÁLVARO MANUEL REIS TORCATO</t>
  </si>
  <si>
    <t>DAVID BORGES DE FERREIRA</t>
  </si>
  <si>
    <t>FRANCISCO OLIVEIRA REIS</t>
  </si>
  <si>
    <t>BRUNO ALVES PEREIRA</t>
  </si>
  <si>
    <t>ANTÓNIO PEDRO ANTUNES DE ALMEIDA</t>
  </si>
  <si>
    <t>PEDRO FERREIRA DA COSTA</t>
  </si>
  <si>
    <t>BRUNO FILIPE DA SILVA RODRIGUES</t>
  </si>
  <si>
    <t>RAFAEL FERNANDO NEVES MOREIRA</t>
  </si>
  <si>
    <t>MARIANA DOS SANTOS PINHO</t>
  </si>
  <si>
    <t>EVANDRO FABIANO RIBEIRO ALMEIDA DE SOUSA CARVALHO</t>
  </si>
  <si>
    <t>Nr. Grupo</t>
  </si>
  <si>
    <t>a)</t>
  </si>
  <si>
    <t>Funcional</t>
  </si>
  <si>
    <t>Explicação</t>
  </si>
  <si>
    <t>b)</t>
  </si>
  <si>
    <t>c)</t>
  </si>
  <si>
    <t>d)</t>
  </si>
  <si>
    <t>Cotação</t>
  </si>
  <si>
    <t>Total</t>
  </si>
  <si>
    <t>Jore Vieira</t>
  </si>
  <si>
    <t>Re</t>
  </si>
  <si>
    <t>Comentários</t>
  </si>
  <si>
    <t>2 - Não explicaram o porquê de 10000 ser o valor máximo do duty cycle
4 - Não utilizaram o valor máximo para o brilho</t>
  </si>
  <si>
    <t xml:space="preserve">
4 - Não utilizaram o valor máximo para o brilho</t>
  </si>
  <si>
    <t>2 - Não explicaram o porquê de 10000 ser o valor máximo do duty cycle
3 - Nao expicaram os 4095
4 - Não utilizaram o valor máximo para o brilho, nem conseguiram explicar a conversão de valor registado no ADC para dc PWM</t>
  </si>
  <si>
    <t>Critérios</t>
  </si>
  <si>
    <t>menos 0.5 por funcionaliade</t>
  </si>
  <si>
    <t>menos 0.25 por cada ponto negativo na explicação</t>
  </si>
  <si>
    <t>2 - Não explicaram o porquê de 10000 ser o valor máximo do duty cycle
 3 - Nao expicaram os 4095
4 - Não utilizaram o valor máximo para o brilho</t>
  </si>
  <si>
    <t>menos 0.25 se não funcionar 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</si>
</sst>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5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FA48-CC26-455A-9735-EF85F01A8D08}">
  <sheetPr filterMode="1"/>
  <dimension ref="B1:R34"/>
  <sheetViews>
    <sheetView tabSelected="1" zoomScale="60" zoomScaleNormal="60" workbookViewId="0">
      <selection activeCell="R5" sqref="R5"/>
    </sheetView>
  </sheetViews>
  <sheetFormatPr defaultRowHeight="14.5" x14ac:dyDescent="0.35"/>
  <cols>
    <col min="2" max="2" width="16.90625" bestFit="1" customWidth="1"/>
    <col min="3" max="3" width="51.54296875" bestFit="1" customWidth="1"/>
    <col min="5" max="5" width="12.26953125" customWidth="1"/>
    <col min="6" max="6" width="6.08984375" customWidth="1"/>
    <col min="7" max="7" width="7.81640625" customWidth="1"/>
    <col min="8" max="8" width="7.1796875" customWidth="1"/>
    <col min="9" max="9" width="6.6328125" customWidth="1"/>
    <col min="10" max="10" width="7.26953125" customWidth="1"/>
    <col min="11" max="11" width="6" customWidth="1"/>
    <col min="12" max="12" width="7.1796875" customWidth="1"/>
    <col min="13" max="13" width="9.81640625" bestFit="1" customWidth="1"/>
    <col min="15" max="15" width="52.08984375" customWidth="1"/>
    <col min="18" max="18" width="47.453125" customWidth="1"/>
  </cols>
  <sheetData>
    <row r="1" spans="2:18" x14ac:dyDescent="0.35">
      <c r="E1" t="s">
        <v>41</v>
      </c>
      <c r="G1" s="14">
        <v>2</v>
      </c>
      <c r="I1" s="14">
        <v>3</v>
      </c>
      <c r="K1" s="14">
        <v>7</v>
      </c>
      <c r="M1" s="14">
        <v>8</v>
      </c>
      <c r="N1">
        <f>SUM(G1:M1)</f>
        <v>20</v>
      </c>
      <c r="Q1" t="s">
        <v>49</v>
      </c>
      <c r="R1" t="s">
        <v>50</v>
      </c>
    </row>
    <row r="2" spans="2:18" x14ac:dyDescent="0.35">
      <c r="F2" s="15" t="s">
        <v>35</v>
      </c>
      <c r="G2" s="15"/>
      <c r="H2" s="15" t="s">
        <v>38</v>
      </c>
      <c r="I2" s="15"/>
      <c r="J2" s="15" t="s">
        <v>39</v>
      </c>
      <c r="K2" s="15"/>
      <c r="L2" s="15" t="s">
        <v>40</v>
      </c>
      <c r="M2" s="15"/>
      <c r="R2" t="s">
        <v>51</v>
      </c>
    </row>
    <row r="3" spans="2:18" x14ac:dyDescent="0.35">
      <c r="B3" s="1" t="s">
        <v>0</v>
      </c>
      <c r="C3" s="2" t="s">
        <v>1</v>
      </c>
      <c r="D3" s="3" t="s">
        <v>2</v>
      </c>
      <c r="E3" s="3" t="s">
        <v>34</v>
      </c>
      <c r="F3" s="3" t="s">
        <v>36</v>
      </c>
      <c r="G3" s="3" t="s">
        <v>37</v>
      </c>
      <c r="H3" s="3" t="s">
        <v>36</v>
      </c>
      <c r="I3" s="3" t="s">
        <v>37</v>
      </c>
      <c r="J3" s="3" t="s">
        <v>36</v>
      </c>
      <c r="K3" s="3" t="s">
        <v>37</v>
      </c>
      <c r="L3" s="3" t="s">
        <v>36</v>
      </c>
      <c r="M3" s="3" t="s">
        <v>37</v>
      </c>
      <c r="N3" s="10" t="s">
        <v>42</v>
      </c>
      <c r="O3" s="10" t="s">
        <v>45</v>
      </c>
      <c r="R3" t="s">
        <v>53</v>
      </c>
    </row>
    <row r="4" spans="2:18" hidden="1" x14ac:dyDescent="0.35">
      <c r="B4" s="4">
        <v>1181754</v>
      </c>
      <c r="C4" s="5" t="s">
        <v>3</v>
      </c>
      <c r="D4" s="6" t="s">
        <v>4</v>
      </c>
      <c r="E4" s="6">
        <v>3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f>F4*0.5*G$1+G4*0.5*G$1+H4*0.5*I$1+I4*0.5*I$1+J4*0.5*K$1+K4*0.5*K$1+L4*0.5*M$1+M4*0.5*M1</f>
        <v>12.5</v>
      </c>
    </row>
    <row r="5" spans="2:18" ht="87" x14ac:dyDescent="0.35">
      <c r="B5" s="7">
        <v>1190762</v>
      </c>
      <c r="C5" s="8" t="s">
        <v>5</v>
      </c>
      <c r="D5" s="9" t="s">
        <v>6</v>
      </c>
      <c r="E5" s="9">
        <v>1</v>
      </c>
      <c r="F5" s="13">
        <v>1</v>
      </c>
      <c r="G5" s="11">
        <v>1</v>
      </c>
      <c r="H5" s="11">
        <v>1</v>
      </c>
      <c r="I5" s="11">
        <v>0.75</v>
      </c>
      <c r="J5" s="11">
        <v>1</v>
      </c>
      <c r="K5" s="11">
        <v>0.75</v>
      </c>
      <c r="L5" s="12">
        <v>0.5</v>
      </c>
      <c r="M5" s="11">
        <v>0.5</v>
      </c>
      <c r="N5" s="9">
        <f>(F5*0.5 + G5*0.5)*$G$1 +(H5*0.5 + I5*0.5)*$I$1 + (J5*0.5+K5*0.5)*$K$1+(L5*0.5+M5*0.5)*$M$1</f>
        <v>14.75</v>
      </c>
      <c r="O5" s="16" t="s">
        <v>48</v>
      </c>
      <c r="R5" s="17"/>
    </row>
    <row r="6" spans="2:18" hidden="1" x14ac:dyDescent="0.35">
      <c r="B6" s="4">
        <v>1190924</v>
      </c>
      <c r="C6" s="5" t="s">
        <v>7</v>
      </c>
      <c r="D6" s="6" t="s">
        <v>4</v>
      </c>
      <c r="E6" s="6">
        <v>7</v>
      </c>
      <c r="F6" s="6"/>
      <c r="G6" s="6"/>
      <c r="H6" s="6"/>
      <c r="I6" s="6"/>
      <c r="J6" s="6"/>
      <c r="K6" s="6"/>
      <c r="L6" s="6"/>
      <c r="M6" s="6"/>
      <c r="N6" s="6"/>
    </row>
    <row r="7" spans="2:18" hidden="1" x14ac:dyDescent="0.35">
      <c r="B7" s="7">
        <v>1200714</v>
      </c>
      <c r="C7" s="8" t="s">
        <v>8</v>
      </c>
      <c r="D7" s="9" t="s">
        <v>4</v>
      </c>
      <c r="E7" s="9">
        <v>2</v>
      </c>
      <c r="F7" s="9"/>
      <c r="G7" s="9"/>
      <c r="H7" s="9"/>
      <c r="I7" s="9"/>
      <c r="J7" s="9"/>
      <c r="K7" s="9"/>
      <c r="L7" s="9"/>
      <c r="M7" s="9"/>
      <c r="N7" s="9"/>
    </row>
    <row r="8" spans="2:18" ht="409.5" x14ac:dyDescent="0.35">
      <c r="B8" s="4">
        <v>1200890</v>
      </c>
      <c r="C8" s="5" t="s">
        <v>9</v>
      </c>
      <c r="D8" s="6" t="s">
        <v>6</v>
      </c>
      <c r="E8" s="6">
        <v>7</v>
      </c>
      <c r="F8" s="6">
        <v>1</v>
      </c>
      <c r="G8" s="6">
        <v>1</v>
      </c>
      <c r="H8" s="6">
        <v>1</v>
      </c>
      <c r="I8" s="6">
        <v>0.75</v>
      </c>
      <c r="J8" s="6">
        <v>1</v>
      </c>
      <c r="K8" s="6">
        <v>0.75</v>
      </c>
      <c r="L8" s="6">
        <v>1</v>
      </c>
      <c r="M8" s="6">
        <v>0.5</v>
      </c>
      <c r="N8" s="9">
        <f t="shared" ref="N8:N10" si="0">(F8*0.5 + G8*0.5)*$G$1 +(H8*0.5 + I8*0.5)*$I$1 + (J8*0.5+K8*0.5)*$K$1+(L8*0.5+M8*0.5)*$M$1</f>
        <v>16.75</v>
      </c>
      <c r="O8" s="16" t="s">
        <v>48</v>
      </c>
    </row>
    <row r="9" spans="2:18" ht="87" x14ac:dyDescent="0.35">
      <c r="B9" s="7">
        <v>1200892</v>
      </c>
      <c r="C9" s="8" t="s">
        <v>10</v>
      </c>
      <c r="D9" s="9" t="s">
        <v>6</v>
      </c>
      <c r="E9" s="9">
        <v>1</v>
      </c>
      <c r="F9" s="9">
        <v>1</v>
      </c>
      <c r="G9" s="9">
        <v>1</v>
      </c>
      <c r="H9" s="9">
        <v>1</v>
      </c>
      <c r="I9" s="9">
        <v>0.75</v>
      </c>
      <c r="J9" s="9">
        <v>1</v>
      </c>
      <c r="K9" s="9">
        <v>0.75</v>
      </c>
      <c r="L9" s="9">
        <v>0.5</v>
      </c>
      <c r="M9" s="9">
        <v>0.5</v>
      </c>
      <c r="N9" s="9">
        <f t="shared" si="0"/>
        <v>14.75</v>
      </c>
      <c r="O9" s="16" t="s">
        <v>48</v>
      </c>
    </row>
    <row r="10" spans="2:18" ht="101.5" x14ac:dyDescent="0.35">
      <c r="B10" s="4">
        <v>1200909</v>
      </c>
      <c r="C10" s="5" t="s">
        <v>11</v>
      </c>
      <c r="D10" s="6" t="s">
        <v>6</v>
      </c>
      <c r="E10" s="6">
        <v>2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0.5</v>
      </c>
      <c r="M10" s="6">
        <v>0.75</v>
      </c>
      <c r="N10" s="9">
        <f t="shared" si="0"/>
        <v>17</v>
      </c>
      <c r="O10" s="16" t="s">
        <v>47</v>
      </c>
    </row>
    <row r="11" spans="2:18" hidden="1" x14ac:dyDescent="0.35">
      <c r="B11" s="7">
        <v>1200968</v>
      </c>
      <c r="C11" s="8" t="s">
        <v>12</v>
      </c>
      <c r="D11" s="9" t="s">
        <v>4</v>
      </c>
      <c r="E11" s="9">
        <v>3</v>
      </c>
      <c r="F11" s="9"/>
      <c r="G11" s="9"/>
      <c r="H11" s="9"/>
      <c r="I11" s="9"/>
      <c r="J11" s="9"/>
      <c r="K11" s="9"/>
      <c r="L11" s="9"/>
      <c r="M11" s="9"/>
      <c r="N11" s="9"/>
    </row>
    <row r="12" spans="2:18" hidden="1" x14ac:dyDescent="0.35">
      <c r="B12" s="4">
        <v>1200969</v>
      </c>
      <c r="C12" s="5" t="s">
        <v>13</v>
      </c>
      <c r="D12" s="6" t="s">
        <v>4</v>
      </c>
      <c r="E12" s="6">
        <v>5</v>
      </c>
      <c r="F12" s="6"/>
      <c r="G12" s="6"/>
      <c r="H12" s="6"/>
      <c r="I12" s="6"/>
      <c r="J12" s="6"/>
      <c r="K12" s="6"/>
      <c r="L12" s="6"/>
      <c r="M12" s="6"/>
      <c r="N12" s="6"/>
    </row>
    <row r="13" spans="2:18" hidden="1" x14ac:dyDescent="0.35">
      <c r="B13" s="7">
        <v>1201005</v>
      </c>
      <c r="C13" s="8" t="s">
        <v>14</v>
      </c>
      <c r="D13" s="9" t="s">
        <v>4</v>
      </c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</row>
    <row r="14" spans="2:18" hidden="1" x14ac:dyDescent="0.35">
      <c r="B14" s="4">
        <v>1201050</v>
      </c>
      <c r="C14" s="5" t="s">
        <v>15</v>
      </c>
      <c r="D14" s="6" t="s">
        <v>4</v>
      </c>
      <c r="E14" s="6">
        <v>6</v>
      </c>
      <c r="F14" s="6"/>
      <c r="G14" s="6"/>
      <c r="H14" s="6"/>
      <c r="I14" s="6"/>
      <c r="J14" s="6"/>
      <c r="K14" s="6"/>
      <c r="L14" s="6"/>
      <c r="M14" s="6"/>
      <c r="N14" s="6"/>
    </row>
    <row r="15" spans="2:18" hidden="1" x14ac:dyDescent="0.35">
      <c r="B15" s="7">
        <v>1201128</v>
      </c>
      <c r="C15" s="8" t="s">
        <v>16</v>
      </c>
      <c r="D15" s="9" t="s">
        <v>4</v>
      </c>
      <c r="E15" s="9">
        <v>4</v>
      </c>
      <c r="F15" s="9"/>
      <c r="G15" s="9"/>
      <c r="H15" s="9"/>
      <c r="I15" s="9"/>
      <c r="J15" s="9"/>
      <c r="K15" s="9"/>
      <c r="L15" s="9"/>
      <c r="M15" s="9"/>
      <c r="N15" s="9"/>
    </row>
    <row r="16" spans="2:18" hidden="1" x14ac:dyDescent="0.35">
      <c r="B16" s="4">
        <v>1201132</v>
      </c>
      <c r="C16" s="5" t="s">
        <v>17</v>
      </c>
      <c r="D16" s="6" t="s">
        <v>4</v>
      </c>
      <c r="E16" s="6">
        <v>4</v>
      </c>
      <c r="F16" s="6"/>
      <c r="G16" s="6"/>
      <c r="H16" s="6"/>
      <c r="I16" s="6"/>
      <c r="J16" s="6"/>
      <c r="K16" s="6"/>
      <c r="L16" s="6"/>
      <c r="M16" s="6"/>
      <c r="N16" s="6"/>
    </row>
    <row r="17" spans="2:15" hidden="1" x14ac:dyDescent="0.35">
      <c r="B17" s="7">
        <v>1201150</v>
      </c>
      <c r="C17" s="8" t="s">
        <v>18</v>
      </c>
      <c r="D17" s="9" t="s">
        <v>4</v>
      </c>
      <c r="E17" s="9">
        <v>2</v>
      </c>
      <c r="F17" s="9"/>
      <c r="G17" s="9"/>
      <c r="H17" s="9"/>
      <c r="I17" s="9"/>
      <c r="J17" s="9"/>
      <c r="K17" s="9"/>
      <c r="L17" s="9"/>
      <c r="M17" s="9"/>
      <c r="N17" s="9"/>
    </row>
    <row r="18" spans="2:15" ht="101.5" x14ac:dyDescent="0.35">
      <c r="B18" s="4">
        <v>1201164</v>
      </c>
      <c r="C18" s="5" t="s">
        <v>19</v>
      </c>
      <c r="D18" s="6" t="s">
        <v>6</v>
      </c>
      <c r="E18" s="6">
        <v>3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0.5</v>
      </c>
      <c r="M18" s="6">
        <v>0.75</v>
      </c>
      <c r="N18" s="9">
        <f t="shared" ref="N18:N22" si="1">(F18*0.5 + G18*0.5)*$G$1 +(H18*0.5 + I18*0.5)*$I$1 + (J18*0.5+K18*0.5)*$K$1+(L18*0.5+M18*0.5)*$M$1</f>
        <v>17</v>
      </c>
      <c r="O18" s="16" t="s">
        <v>47</v>
      </c>
    </row>
    <row r="19" spans="2:15" ht="101.5" x14ac:dyDescent="0.35">
      <c r="B19" s="7">
        <v>1201171</v>
      </c>
      <c r="C19" s="8" t="s">
        <v>20</v>
      </c>
      <c r="D19" s="9" t="s">
        <v>6</v>
      </c>
      <c r="E19" s="9">
        <v>3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0.5</v>
      </c>
      <c r="M19" s="9">
        <v>0.75</v>
      </c>
      <c r="N19" s="9">
        <f t="shared" si="1"/>
        <v>17</v>
      </c>
      <c r="O19" s="16" t="s">
        <v>47</v>
      </c>
    </row>
    <row r="20" spans="2:15" ht="409.5" x14ac:dyDescent="0.35">
      <c r="B20" s="4">
        <v>1201223</v>
      </c>
      <c r="C20" s="5" t="s">
        <v>21</v>
      </c>
      <c r="D20" s="6" t="s">
        <v>6</v>
      </c>
      <c r="E20" s="6">
        <v>6</v>
      </c>
      <c r="F20" s="6">
        <v>1</v>
      </c>
      <c r="G20" s="6">
        <v>1</v>
      </c>
      <c r="H20" s="6">
        <v>1</v>
      </c>
      <c r="I20" s="6">
        <v>0.75</v>
      </c>
      <c r="J20" s="6">
        <v>1</v>
      </c>
      <c r="K20" s="6">
        <v>0.75</v>
      </c>
      <c r="L20" s="6">
        <v>0.5</v>
      </c>
      <c r="M20" s="6">
        <v>0.5</v>
      </c>
      <c r="N20" s="9">
        <f t="shared" si="1"/>
        <v>14.75</v>
      </c>
      <c r="O20" s="16" t="s">
        <v>48</v>
      </c>
    </row>
    <row r="21" spans="2:15" ht="101.5" x14ac:dyDescent="0.35">
      <c r="B21" s="7">
        <v>1201233</v>
      </c>
      <c r="C21" s="8" t="s">
        <v>22</v>
      </c>
      <c r="D21" s="9" t="s">
        <v>6</v>
      </c>
      <c r="E21" s="9">
        <v>2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0.5</v>
      </c>
      <c r="M21" s="9">
        <v>0.75</v>
      </c>
      <c r="N21" s="9">
        <f t="shared" si="1"/>
        <v>17</v>
      </c>
      <c r="O21" s="16" t="s">
        <v>47</v>
      </c>
    </row>
    <row r="22" spans="2:15" ht="232" x14ac:dyDescent="0.35">
      <c r="B22" s="4">
        <v>1201360</v>
      </c>
      <c r="C22" s="5" t="s">
        <v>23</v>
      </c>
      <c r="D22" s="6" t="s">
        <v>6</v>
      </c>
      <c r="E22" s="6">
        <v>4</v>
      </c>
      <c r="F22" s="6">
        <v>1</v>
      </c>
      <c r="G22" s="6">
        <v>1</v>
      </c>
      <c r="H22" s="6">
        <v>1</v>
      </c>
      <c r="I22" s="6">
        <v>0.25</v>
      </c>
      <c r="J22" s="6">
        <v>1</v>
      </c>
      <c r="K22" s="6">
        <v>1</v>
      </c>
      <c r="L22" s="6">
        <v>0.5</v>
      </c>
      <c r="M22" s="6">
        <v>0.75</v>
      </c>
      <c r="N22" s="9">
        <f t="shared" si="1"/>
        <v>15.875</v>
      </c>
      <c r="O22" s="16" t="s">
        <v>46</v>
      </c>
    </row>
    <row r="23" spans="2:15" hidden="1" x14ac:dyDescent="0.35">
      <c r="B23" s="7">
        <v>1201362</v>
      </c>
      <c r="C23" s="8" t="s">
        <v>24</v>
      </c>
      <c r="D23" s="9" t="s">
        <v>4</v>
      </c>
      <c r="E23" s="9">
        <v>6</v>
      </c>
      <c r="F23" s="9"/>
      <c r="G23" s="9"/>
      <c r="H23" s="9"/>
      <c r="I23" s="9"/>
      <c r="J23" s="9"/>
      <c r="K23" s="9"/>
      <c r="L23" s="9"/>
      <c r="M23" s="9"/>
      <c r="N23" s="9"/>
    </row>
    <row r="24" spans="2:15" ht="87" x14ac:dyDescent="0.35">
      <c r="B24" s="4">
        <v>1201370</v>
      </c>
      <c r="C24" s="5" t="s">
        <v>25</v>
      </c>
      <c r="D24" s="6" t="s">
        <v>6</v>
      </c>
      <c r="E24" s="6">
        <v>7</v>
      </c>
      <c r="F24" s="6">
        <v>1</v>
      </c>
      <c r="G24" s="6">
        <v>1</v>
      </c>
      <c r="H24" s="6">
        <v>1</v>
      </c>
      <c r="I24" s="6">
        <v>0.75</v>
      </c>
      <c r="J24" s="6">
        <v>1</v>
      </c>
      <c r="K24" s="6">
        <v>0.75</v>
      </c>
      <c r="L24" s="6">
        <v>1</v>
      </c>
      <c r="M24" s="6">
        <v>0.5</v>
      </c>
      <c r="N24" s="9">
        <f>(F24*0.5 + G24*0.5)*$G$1 +(H24*0.5 + I24*0.5)*$I$1 + (J24*0.5+K24*0.5)*$K$1+(L24*0.5+M24*0.5)*$M$1</f>
        <v>16.75</v>
      </c>
      <c r="O24" s="16" t="s">
        <v>48</v>
      </c>
    </row>
    <row r="25" spans="2:15" hidden="1" x14ac:dyDescent="0.35">
      <c r="B25" s="7">
        <v>1201373</v>
      </c>
      <c r="C25" s="8" t="s">
        <v>26</v>
      </c>
      <c r="D25" s="9" t="s">
        <v>4</v>
      </c>
      <c r="E25" s="9">
        <v>5</v>
      </c>
      <c r="F25" s="9"/>
      <c r="G25" s="9"/>
      <c r="H25" s="9"/>
      <c r="I25" s="9"/>
      <c r="J25" s="9"/>
      <c r="K25" s="9"/>
      <c r="L25" s="9"/>
      <c r="M25" s="9"/>
      <c r="N25" s="9"/>
    </row>
    <row r="26" spans="2:15" hidden="1" x14ac:dyDescent="0.35">
      <c r="B26" s="4">
        <v>1201441</v>
      </c>
      <c r="C26" s="5" t="s">
        <v>27</v>
      </c>
      <c r="D26" s="6" t="s">
        <v>4</v>
      </c>
      <c r="E26" s="6">
        <v>1</v>
      </c>
      <c r="F26" s="6"/>
      <c r="G26" s="6"/>
      <c r="H26" s="6"/>
      <c r="I26" s="6"/>
      <c r="J26" s="6"/>
      <c r="K26" s="6"/>
      <c r="L26" s="6"/>
      <c r="M26" s="6"/>
      <c r="N26" s="6"/>
    </row>
    <row r="27" spans="2:15" hidden="1" x14ac:dyDescent="0.35">
      <c r="B27" s="7">
        <v>1201482</v>
      </c>
      <c r="C27" s="8" t="s">
        <v>28</v>
      </c>
      <c r="D27" s="9" t="s">
        <v>4</v>
      </c>
      <c r="E27" s="9">
        <v>7</v>
      </c>
      <c r="F27" s="9"/>
      <c r="G27" s="9"/>
      <c r="H27" s="9"/>
      <c r="I27" s="9"/>
      <c r="J27" s="9"/>
      <c r="K27" s="9"/>
      <c r="L27" s="9"/>
      <c r="M27" s="9"/>
      <c r="N27" s="9"/>
    </row>
    <row r="28" spans="2:15" ht="58" x14ac:dyDescent="0.35">
      <c r="B28" s="4">
        <v>1201576</v>
      </c>
      <c r="C28" s="5" t="s">
        <v>29</v>
      </c>
      <c r="D28" s="6" t="s">
        <v>6</v>
      </c>
      <c r="E28" s="6">
        <v>5</v>
      </c>
      <c r="F28" s="6">
        <v>1</v>
      </c>
      <c r="G28" s="6">
        <v>1</v>
      </c>
      <c r="H28" s="6">
        <v>1</v>
      </c>
      <c r="I28" s="6">
        <v>0.75</v>
      </c>
      <c r="J28" s="6">
        <v>1</v>
      </c>
      <c r="K28" s="6">
        <v>0.75</v>
      </c>
      <c r="L28" s="6">
        <v>0.5</v>
      </c>
      <c r="M28" s="6">
        <v>0.75</v>
      </c>
      <c r="N28" s="9">
        <f t="shared" ref="N28:N31" si="2">(F28*0.5 + G28*0.5)*$G$1 +(H28*0.5 + I28*0.5)*$I$1 + (J28*0.5+K28*0.5)*$K$1+(L28*0.5+M28*0.5)*$M$1</f>
        <v>15.75</v>
      </c>
      <c r="O28" s="16" t="s">
        <v>52</v>
      </c>
    </row>
    <row r="29" spans="2:15" ht="58" x14ac:dyDescent="0.35">
      <c r="B29" s="7">
        <v>1201672</v>
      </c>
      <c r="C29" s="8" t="s">
        <v>30</v>
      </c>
      <c r="D29" s="9" t="s">
        <v>6</v>
      </c>
      <c r="E29" s="9">
        <v>5</v>
      </c>
      <c r="F29" s="9">
        <v>1</v>
      </c>
      <c r="G29" s="9">
        <v>1</v>
      </c>
      <c r="H29" s="9">
        <v>1</v>
      </c>
      <c r="I29" s="9">
        <v>0.75</v>
      </c>
      <c r="J29" s="9">
        <v>1</v>
      </c>
      <c r="K29" s="9">
        <v>0.75</v>
      </c>
      <c r="L29" s="9">
        <v>0.5</v>
      </c>
      <c r="M29" s="9">
        <v>0.75</v>
      </c>
      <c r="N29" s="9">
        <f t="shared" si="2"/>
        <v>15.75</v>
      </c>
      <c r="O29" s="16" t="s">
        <v>52</v>
      </c>
    </row>
    <row r="30" spans="2:15" ht="232" x14ac:dyDescent="0.35">
      <c r="B30" s="4">
        <v>1201674</v>
      </c>
      <c r="C30" s="5" t="s">
        <v>31</v>
      </c>
      <c r="D30" s="6" t="s">
        <v>6</v>
      </c>
      <c r="E30" s="6">
        <v>4</v>
      </c>
      <c r="F30" s="6">
        <v>1</v>
      </c>
      <c r="G30" s="6">
        <v>1</v>
      </c>
      <c r="H30" s="6">
        <v>1</v>
      </c>
      <c r="I30" s="6">
        <v>0.25</v>
      </c>
      <c r="J30" s="6">
        <v>1</v>
      </c>
      <c r="K30" s="6">
        <v>1</v>
      </c>
      <c r="L30" s="6">
        <v>0.5</v>
      </c>
      <c r="M30" s="6">
        <v>0.75</v>
      </c>
      <c r="N30" s="9">
        <f t="shared" si="2"/>
        <v>15.875</v>
      </c>
      <c r="O30" s="16" t="s">
        <v>46</v>
      </c>
    </row>
    <row r="31" spans="2:15" ht="87" x14ac:dyDescent="0.35">
      <c r="B31" s="7">
        <v>1201675</v>
      </c>
      <c r="C31" s="8" t="s">
        <v>32</v>
      </c>
      <c r="D31" s="9" t="s">
        <v>6</v>
      </c>
      <c r="E31" s="9">
        <v>6</v>
      </c>
      <c r="F31" s="9">
        <v>1</v>
      </c>
      <c r="G31" s="9">
        <v>1</v>
      </c>
      <c r="H31" s="9">
        <v>1</v>
      </c>
      <c r="I31" s="9">
        <v>0.75</v>
      </c>
      <c r="J31" s="9">
        <v>1</v>
      </c>
      <c r="K31" s="9">
        <v>0.75</v>
      </c>
      <c r="L31" s="9">
        <v>0.5</v>
      </c>
      <c r="M31" s="9">
        <v>0.5</v>
      </c>
      <c r="N31" s="9">
        <f t="shared" si="2"/>
        <v>14.75</v>
      </c>
      <c r="O31" s="16" t="s">
        <v>48</v>
      </c>
    </row>
    <row r="32" spans="2:15" hidden="1" x14ac:dyDescent="0.35">
      <c r="B32" s="4">
        <v>1200929</v>
      </c>
      <c r="C32" s="5" t="s">
        <v>33</v>
      </c>
      <c r="D32" s="6" t="s">
        <v>4</v>
      </c>
      <c r="E32" s="6">
        <v>8</v>
      </c>
      <c r="F32" s="6"/>
      <c r="G32" s="6"/>
      <c r="H32" s="6"/>
      <c r="I32" s="6"/>
      <c r="J32" s="6"/>
      <c r="K32" s="6"/>
      <c r="L32" s="6"/>
      <c r="M32" s="6"/>
      <c r="N32" s="6"/>
    </row>
    <row r="34" spans="4:5" x14ac:dyDescent="0.35">
      <c r="D34" t="s">
        <v>43</v>
      </c>
      <c r="E34">
        <v>1200908</v>
      </c>
    </row>
  </sheetData>
  <autoFilter ref="B3:N32" xr:uid="{9689FA48-CC26-455A-9735-EF85F01A8D08}">
    <filterColumn colId="2">
      <filters>
        <filter val="2B"/>
      </filters>
    </filterColumn>
  </autoFilter>
  <mergeCells count="4"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B107-AF3A-401F-9D2F-3D65AA444A8F}">
  <dimension ref="A1"/>
  <sheetViews>
    <sheetView workbookViewId="0"/>
  </sheetViews>
  <sheetFormatPr defaultRowHeight="14.5" x14ac:dyDescent="0.35"/>
  <sheetData>
    <row r="1" spans="1:1" x14ac:dyDescent="0.35">
      <c r="A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BDB-734B-4ABB-8E46-3132B570AE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1528-C0C7-4405-BA2E-F8FE36BB84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722-5DD4-4599-AFAB-654DB910557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Projecto 0</vt:lpstr>
      <vt:lpstr>Relatório preliminar</vt:lpstr>
      <vt:lpstr>Evolução do projecto final</vt:lpstr>
      <vt:lpstr>Apresentação do projecto final</vt:lpstr>
      <vt:lpstr>Relatório do projecto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 Encerrabodes</dc:creator>
  <cp:lastModifiedBy>RGoncalves</cp:lastModifiedBy>
  <dcterms:created xsi:type="dcterms:W3CDTF">2022-03-26T15:47:45Z</dcterms:created>
  <dcterms:modified xsi:type="dcterms:W3CDTF">2022-04-18T22:38:50Z</dcterms:modified>
</cp:coreProperties>
</file>