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<sst xmlns="http://schemas.openxmlformats.org/spreadsheetml/2006/main" count="37" uniqueCount="18">
  <si>
    <t xml:space="preserve">VARIAR % ERROS (FER)</t>
  </si>
  <si>
    <t xml:space="preserve">Nº total de bytes</t>
  </si>
  <si>
    <t xml:space="preserve">Probabilidade de erro (%bcc1 +%bcc2)</t>
  </si>
  <si>
    <t xml:space="preserve">tempo (s)</t>
  </si>
  <si>
    <t xml:space="preserve">R (bits/tempo)</t>
  </si>
  <si>
    <t xml:space="preserve">S (R/C)</t>
  </si>
  <si>
    <t xml:space="preserve">Nº total de bits</t>
  </si>
  <si>
    <t xml:space="preserve">0+0</t>
  </si>
  <si>
    <t xml:space="preserve">C (Baudrate)</t>
  </si>
  <si>
    <t xml:space="preserve">Tamanho de cada pacote (bytes)</t>
  </si>
  <si>
    <t xml:space="preserve">2+2</t>
  </si>
  <si>
    <t xml:space="preserve">4+4</t>
  </si>
  <si>
    <t xml:space="preserve">6+6</t>
  </si>
  <si>
    <t xml:space="preserve">8+8</t>
  </si>
  <si>
    <t xml:space="preserve">10+10</t>
  </si>
  <si>
    <t xml:space="preserve">VARIAR TAMANHO DAS TRAMAS</t>
  </si>
  <si>
    <t xml:space="preserve">Tamanho de cada pacote(bytes)</t>
  </si>
  <si>
    <t xml:space="preserve">VARIAR C (BAUDRATE)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</si>
</sst>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99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69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2" activeCellId="0" sqref="F12"/>
    </sheetView>
  </sheetViews>
  <sheetFormatPr defaultRowHeight="15.75"/>
  <cols>
    <col collapsed="false" hidden="false" max="1" min="1" style="0" width="13.9030612244898"/>
    <col collapsed="false" hidden="false" max="2" min="2" style="0" width="34.5561224489796"/>
    <col collapsed="false" hidden="false" max="4" min="3" style="0" width="13.9030612244898"/>
    <col collapsed="false" hidden="false" max="5" min="5" style="0" width="38.6071428571429"/>
    <col collapsed="false" hidden="false" max="6" min="6" style="0" width="13.9030612244898"/>
    <col collapsed="false" hidden="false" max="7" min="7" style="0" width="18.8010204081633"/>
    <col collapsed="false" hidden="false" max="1025" min="8" style="0" width="13.9030612244898"/>
  </cols>
  <sheetData>
    <row r="3" customFormat="false" ht="13.8" hidden="false" customHeight="false" outlineLevel="0" collapsed="false">
      <c r="B3" s="1" t="s">
        <v>0</v>
      </c>
      <c r="C3" s="2"/>
      <c r="D3" s="2"/>
      <c r="E3" s="2"/>
      <c r="F3" s="2"/>
      <c r="G3" s="2"/>
      <c r="H3" s="2"/>
      <c r="I3" s="3"/>
    </row>
    <row r="4" customFormat="false" ht="15.75" hidden="false" customHeight="true" outlineLevel="0" collapsed="false">
      <c r="B4" s="3"/>
      <c r="C4" s="3"/>
      <c r="D4" s="3"/>
      <c r="E4" s="3"/>
      <c r="F4" s="3"/>
      <c r="G4" s="3"/>
      <c r="H4" s="3"/>
      <c r="I4" s="3"/>
    </row>
    <row r="5" customFormat="false" ht="15.75" hidden="false" customHeight="true" outlineLevel="0" collapsed="false">
      <c r="B5" s="3"/>
      <c r="C5" s="3"/>
      <c r="D5" s="3"/>
      <c r="E5" s="3"/>
      <c r="F5" s="3"/>
      <c r="G5" s="3"/>
      <c r="H5" s="3"/>
      <c r="I5" s="3"/>
    </row>
    <row r="6" customFormat="false" ht="13.8" hidden="false" customHeight="false" outlineLevel="0" collapsed="false">
      <c r="B6" s="4" t="s">
        <v>1</v>
      </c>
      <c r="C6" s="5" t="n">
        <v>10968</v>
      </c>
      <c r="D6" s="3"/>
      <c r="E6" s="6" t="s">
        <v>2</v>
      </c>
      <c r="F6" s="6" t="s">
        <v>3</v>
      </c>
      <c r="G6" s="6" t="s">
        <v>4</v>
      </c>
      <c r="H6" s="6" t="s">
        <v>5</v>
      </c>
      <c r="I6" s="3"/>
    </row>
    <row r="7" customFormat="false" ht="13.8" hidden="false" customHeight="false" outlineLevel="0" collapsed="false">
      <c r="B7" s="4" t="s">
        <v>6</v>
      </c>
      <c r="C7" s="5" t="n">
        <v>87744</v>
      </c>
      <c r="D7" s="3"/>
      <c r="E7" s="5" t="s">
        <v>7</v>
      </c>
      <c r="F7" s="5" t="n">
        <v>3.451186</v>
      </c>
      <c r="G7" s="3" t="n">
        <f aca="false">$C$7/F7</f>
        <v>25424.3034133773</v>
      </c>
      <c r="H7" s="3" t="n">
        <f aca="false">G7/$C$8</f>
        <v>0.662091234723368</v>
      </c>
      <c r="I7" s="3"/>
    </row>
    <row r="8" customFormat="false" ht="13.8" hidden="false" customHeight="false" outlineLevel="0" collapsed="false">
      <c r="B8" s="4" t="s">
        <v>8</v>
      </c>
      <c r="C8" s="5" t="n">
        <v>38400</v>
      </c>
      <c r="D8" s="3"/>
      <c r="E8" s="5" t="s">
        <v>7</v>
      </c>
      <c r="F8" s="5" t="n">
        <v>3.450568</v>
      </c>
      <c r="G8" s="3" t="n">
        <f aca="false">$C$7/F8</f>
        <v>25428.8569302213</v>
      </c>
      <c r="H8" s="3" t="n">
        <f aca="false">G8/$C$8</f>
        <v>0.662209815891181</v>
      </c>
      <c r="I8" s="3"/>
    </row>
    <row r="9" customFormat="false" ht="13.8" hidden="false" customHeight="false" outlineLevel="0" collapsed="false">
      <c r="B9" s="4" t="s">
        <v>9</v>
      </c>
      <c r="C9" s="5" t="n">
        <v>100</v>
      </c>
      <c r="D9" s="3"/>
      <c r="E9" s="5" t="s">
        <v>10</v>
      </c>
      <c r="F9" s="5" t="n">
        <v>6.638646</v>
      </c>
      <c r="G9" s="3" t="n">
        <f aca="false">$C$7/F9</f>
        <v>13217.1530158409</v>
      </c>
      <c r="H9" s="3" t="n">
        <f aca="false">G9/$C$8</f>
        <v>0.344196693120856</v>
      </c>
      <c r="I9" s="3"/>
    </row>
    <row r="10" customFormat="false" ht="13.8" hidden="false" customHeight="false" outlineLevel="0" collapsed="false">
      <c r="B10" s="3"/>
      <c r="C10" s="3"/>
      <c r="D10" s="3"/>
      <c r="E10" s="5" t="s">
        <v>10</v>
      </c>
      <c r="F10" s="5" t="n">
        <v>9.743338</v>
      </c>
      <c r="G10" s="3" t="n">
        <f aca="false">$C$7/F10</f>
        <v>9005.53793781967</v>
      </c>
      <c r="H10" s="3" t="n">
        <f aca="false">G10/$C$8</f>
        <v>0.23451921713072</v>
      </c>
      <c r="I10" s="3"/>
    </row>
    <row r="11" customFormat="false" ht="13.8" hidden="false" customHeight="false" outlineLevel="0" collapsed="false">
      <c r="B11" s="3"/>
      <c r="C11" s="3"/>
      <c r="D11" s="3"/>
      <c r="E11" s="5" t="s">
        <v>11</v>
      </c>
      <c r="F11" s="5" t="n">
        <v>19.189605</v>
      </c>
      <c r="G11" s="3" t="n">
        <f aca="false">$C$7/F11</f>
        <v>4572.47556684986</v>
      </c>
      <c r="H11" s="3" t="n">
        <f aca="false">G11/$C$8</f>
        <v>0.119074884553382</v>
      </c>
      <c r="I11" s="3"/>
    </row>
    <row r="12" customFormat="false" ht="13.8" hidden="false" customHeight="false" outlineLevel="0" collapsed="false">
      <c r="B12" s="3"/>
      <c r="C12" s="3"/>
      <c r="D12" s="3"/>
      <c r="E12" s="5" t="s">
        <v>11</v>
      </c>
      <c r="F12" s="5" t="n">
        <v>19.125775</v>
      </c>
      <c r="G12" s="3" t="n">
        <f aca="false">$C$7/F12</f>
        <v>4587.735660385</v>
      </c>
      <c r="H12" s="3" t="n">
        <f aca="false">G12/$C$8</f>
        <v>0.119472282822526</v>
      </c>
      <c r="I12" s="3"/>
    </row>
    <row r="13" customFormat="false" ht="13.8" hidden="false" customHeight="false" outlineLevel="0" collapsed="false">
      <c r="B13" s="3"/>
      <c r="C13" s="3"/>
      <c r="D13" s="3"/>
      <c r="E13" s="5" t="s">
        <v>12</v>
      </c>
      <c r="F13" s="5" t="n">
        <v>25.455091</v>
      </c>
      <c r="G13" s="3" t="n">
        <f aca="false">$C$7/F13</f>
        <v>3447.01183743558</v>
      </c>
      <c r="H13" s="3" t="n">
        <f aca="false">G13/$C$8</f>
        <v>0.0897659332665517</v>
      </c>
      <c r="I13" s="3"/>
    </row>
    <row r="14" customFormat="false" ht="13.8" hidden="false" customHeight="false" outlineLevel="0" collapsed="false">
      <c r="B14" s="3"/>
      <c r="C14" s="3"/>
      <c r="D14" s="3"/>
      <c r="E14" s="5" t="s">
        <v>12</v>
      </c>
      <c r="F14" s="5" t="n">
        <v>22.232585</v>
      </c>
      <c r="G14" s="3" t="n">
        <f aca="false">$C$7/F14</f>
        <v>3946.63958329632</v>
      </c>
      <c r="H14" s="3" t="n">
        <f aca="false">G14/$C$8</f>
        <v>0.102777072481675</v>
      </c>
      <c r="I14" s="3"/>
    </row>
    <row r="15" customFormat="false" ht="13.8" hidden="false" customHeight="false" outlineLevel="0" collapsed="false">
      <c r="B15" s="3"/>
      <c r="C15" s="3"/>
      <c r="D15" s="3"/>
      <c r="E15" s="5" t="s">
        <v>13</v>
      </c>
      <c r="F15" s="5" t="n">
        <v>34.647686</v>
      </c>
      <c r="G15" s="3" t="n">
        <f aca="false">$C$7/F15</f>
        <v>2532.46349554195</v>
      </c>
      <c r="H15" s="3" t="n">
        <f aca="false">G15/$C$8</f>
        <v>0.065949570196405</v>
      </c>
      <c r="I15" s="3"/>
    </row>
    <row r="16" customFormat="false" ht="13.8" hidden="false" customHeight="false" outlineLevel="0" collapsed="false">
      <c r="B16" s="3"/>
      <c r="C16" s="3"/>
      <c r="D16" s="3"/>
      <c r="E16" s="5" t="s">
        <v>13</v>
      </c>
      <c r="F16" s="5" t="n">
        <v>34.517908</v>
      </c>
      <c r="G16" s="3" t="n">
        <f aca="false">$C$7/F16</f>
        <v>2541.98487347495</v>
      </c>
      <c r="H16" s="3" t="n">
        <f aca="false">G16/$C$8</f>
        <v>0.0661975227467435</v>
      </c>
      <c r="I16" s="3"/>
    </row>
    <row r="17" customFormat="false" ht="13.8" hidden="false" customHeight="false" outlineLevel="0" collapsed="false">
      <c r="B17" s="3"/>
      <c r="C17" s="3"/>
      <c r="D17" s="3"/>
      <c r="E17" s="5" t="s">
        <v>14</v>
      </c>
      <c r="F17" s="5" t="n">
        <v>68.920376</v>
      </c>
      <c r="G17" s="3" t="n">
        <f aca="false">$C$7/F17</f>
        <v>1273.12131901312</v>
      </c>
      <c r="H17" s="3" t="n">
        <f aca="false">G17/$C$8</f>
        <v>0.0331542010159666</v>
      </c>
      <c r="I17" s="3"/>
    </row>
    <row r="18" customFormat="false" ht="13.8" hidden="false" customHeight="false" outlineLevel="0" collapsed="false">
      <c r="B18" s="3"/>
      <c r="C18" s="3"/>
      <c r="D18" s="3"/>
      <c r="E18" s="5" t="s">
        <v>14</v>
      </c>
      <c r="F18" s="5" t="n">
        <v>56.536943</v>
      </c>
      <c r="G18" s="3" t="n">
        <f aca="false">$C$7/F18</f>
        <v>1551.97637764037</v>
      </c>
      <c r="H18" s="3" t="n">
        <f aca="false">G18/$C$8</f>
        <v>0.0404160515010513</v>
      </c>
      <c r="I18" s="3"/>
    </row>
    <row r="19" customFormat="false" ht="13.8" hidden="false" customHeight="false" outlineLevel="0" collapsed="false">
      <c r="B19" s="3"/>
      <c r="C19" s="3"/>
      <c r="D19" s="3"/>
      <c r="E19" s="5"/>
      <c r="F19" s="3"/>
      <c r="G19" s="3"/>
      <c r="H19" s="3"/>
      <c r="I19" s="3"/>
    </row>
    <row r="20" customFormat="false" ht="13.8" hidden="false" customHeight="false" outlineLevel="0" collapsed="false">
      <c r="B20" s="3"/>
      <c r="C20" s="3"/>
      <c r="D20" s="3"/>
      <c r="E20" s="5"/>
      <c r="F20" s="3"/>
      <c r="G20" s="3"/>
      <c r="H20" s="3"/>
      <c r="I20" s="3"/>
    </row>
    <row r="21" customFormat="false" ht="13.8" hidden="false" customHeight="false" outlineLevel="0" collapsed="false">
      <c r="B21" s="3"/>
      <c r="C21" s="3"/>
      <c r="D21" s="3"/>
      <c r="E21" s="5"/>
      <c r="F21" s="3"/>
      <c r="G21" s="3"/>
      <c r="H21" s="3"/>
      <c r="I21" s="3"/>
    </row>
    <row r="22" customFormat="false" ht="15.75" hidden="false" customHeight="true" outlineLevel="0" collapsed="false">
      <c r="B22" s="3"/>
      <c r="C22" s="3"/>
      <c r="D22" s="3"/>
      <c r="E22" s="3"/>
      <c r="F22" s="3"/>
      <c r="G22" s="3"/>
      <c r="H22" s="3"/>
      <c r="I22" s="3"/>
    </row>
    <row r="23" customFormat="false" ht="13.8" hidden="false" customHeight="false" outlineLevel="0" collapsed="false">
      <c r="B23" s="1" t="s">
        <v>15</v>
      </c>
      <c r="C23" s="2"/>
      <c r="D23" s="2"/>
      <c r="E23" s="2"/>
      <c r="F23" s="2"/>
      <c r="G23" s="2"/>
      <c r="H23" s="2"/>
      <c r="I23" s="3"/>
    </row>
    <row r="24" customFormat="false" ht="15.75" hidden="false" customHeight="true" outlineLevel="0" collapsed="false">
      <c r="B24" s="3"/>
      <c r="C24" s="3"/>
      <c r="D24" s="3"/>
      <c r="E24" s="3"/>
      <c r="F24" s="3"/>
      <c r="G24" s="3"/>
      <c r="H24" s="3"/>
      <c r="I24" s="3"/>
    </row>
    <row r="25" customFormat="false" ht="13.8" hidden="false" customHeight="false" outlineLevel="0" collapsed="false">
      <c r="B25" s="4" t="s">
        <v>1</v>
      </c>
      <c r="C25" s="5" t="n">
        <v>10968</v>
      </c>
      <c r="D25" s="3"/>
      <c r="E25" s="6" t="s">
        <v>16</v>
      </c>
      <c r="F25" s="6" t="s">
        <v>3</v>
      </c>
      <c r="G25" s="6" t="s">
        <v>4</v>
      </c>
      <c r="H25" s="6" t="s">
        <v>5</v>
      </c>
      <c r="I25" s="3"/>
    </row>
    <row r="26" customFormat="false" ht="13.8" hidden="false" customHeight="false" outlineLevel="0" collapsed="false">
      <c r="B26" s="4" t="s">
        <v>6</v>
      </c>
      <c r="C26" s="5" t="n">
        <v>87744</v>
      </c>
      <c r="D26" s="3"/>
      <c r="E26" s="5" t="n">
        <v>20</v>
      </c>
      <c r="F26" s="5" t="n">
        <v>6.329932</v>
      </c>
      <c r="G26" s="3" t="n">
        <f aca="false">$C$26/F26</f>
        <v>13861.7602843127</v>
      </c>
      <c r="H26" s="3" t="n">
        <f aca="false">G26/$C$27</f>
        <v>0.36098334073731</v>
      </c>
      <c r="I26" s="3"/>
    </row>
    <row r="27" customFormat="false" ht="13.8" hidden="false" customHeight="false" outlineLevel="0" collapsed="false">
      <c r="B27" s="4" t="s">
        <v>8</v>
      </c>
      <c r="C27" s="5" t="n">
        <v>38400</v>
      </c>
      <c r="D27" s="3"/>
      <c r="E27" s="5" t="n">
        <v>20</v>
      </c>
      <c r="F27" s="5" t="n">
        <v>6.336611</v>
      </c>
      <c r="G27" s="3" t="n">
        <f aca="false">$C$26/F27</f>
        <v>13847.1495251957</v>
      </c>
      <c r="H27" s="3" t="n">
        <f aca="false">G27/$C$27</f>
        <v>0.360602852218639</v>
      </c>
      <c r="I27" s="3"/>
    </row>
    <row r="28" customFormat="false" ht="13.8" hidden="false" customHeight="false" outlineLevel="0" collapsed="false">
      <c r="B28" s="5"/>
      <c r="C28" s="5"/>
      <c r="D28" s="3"/>
      <c r="E28" s="7" t="n">
        <v>40</v>
      </c>
      <c r="F28" s="7" t="n">
        <v>4.543515</v>
      </c>
      <c r="G28" s="8" t="n">
        <f aca="false">$C$26/F28</f>
        <v>19311.9203964332</v>
      </c>
      <c r="H28" s="8" t="n">
        <f aca="false">G28/$C$27</f>
        <v>0.502914593657113</v>
      </c>
      <c r="I28" s="8" t="n">
        <v>41</v>
      </c>
    </row>
    <row r="29" customFormat="false" ht="13.8" hidden="false" customHeight="false" outlineLevel="0" collapsed="false">
      <c r="B29" s="3"/>
      <c r="C29" s="3"/>
      <c r="D29" s="3"/>
      <c r="E29" s="7" t="n">
        <v>40</v>
      </c>
      <c r="F29" s="7" t="n">
        <v>4.538208</v>
      </c>
      <c r="G29" s="8" t="n">
        <f aca="false">$C$26/F29</f>
        <v>19334.5038394009</v>
      </c>
      <c r="H29" s="8" t="n">
        <f aca="false">G29/$C$27</f>
        <v>0.503502704151066</v>
      </c>
      <c r="I29" s="8" t="n">
        <v>41</v>
      </c>
    </row>
    <row r="30" customFormat="false" ht="13.8" hidden="false" customHeight="false" outlineLevel="0" collapsed="false">
      <c r="B30" s="3"/>
      <c r="C30" s="3"/>
      <c r="D30" s="3"/>
      <c r="E30" s="5" t="n">
        <v>60</v>
      </c>
      <c r="F30" s="5" t="n">
        <v>4.034339</v>
      </c>
      <c r="G30" s="3" t="n">
        <f aca="false">$C$26/F30</f>
        <v>21749.2878015457</v>
      </c>
      <c r="H30" s="3" t="n">
        <f aca="false">G30/$C$27</f>
        <v>0.566387703165252</v>
      </c>
      <c r="I30" s="3"/>
    </row>
    <row r="31" customFormat="false" ht="13.8" hidden="false" customHeight="false" outlineLevel="0" collapsed="false">
      <c r="B31" s="3"/>
      <c r="C31" s="3"/>
      <c r="D31" s="3"/>
      <c r="E31" s="5" t="n">
        <v>60</v>
      </c>
      <c r="F31" s="5" t="n">
        <v>4.032247</v>
      </c>
      <c r="G31" s="3" t="n">
        <f aca="false">$C$26/F31</f>
        <v>21760.5717110088</v>
      </c>
      <c r="H31" s="3" t="n">
        <f aca="false">G31/$C$27</f>
        <v>0.566681554974187</v>
      </c>
      <c r="I31" s="3"/>
    </row>
    <row r="32" customFormat="false" ht="13.8" hidden="false" customHeight="false" outlineLevel="0" collapsed="false">
      <c r="B32" s="3"/>
      <c r="C32" s="3"/>
      <c r="D32" s="3"/>
      <c r="E32" s="5" t="n">
        <v>80</v>
      </c>
      <c r="F32" s="5" t="n">
        <v>3.759021</v>
      </c>
      <c r="G32" s="3" t="n">
        <f aca="false">$C$26/F32</f>
        <v>23342.2478884795</v>
      </c>
      <c r="H32" s="3" t="n">
        <f aca="false">G32/$C$27</f>
        <v>0.607871038762486</v>
      </c>
      <c r="I32" s="3"/>
    </row>
    <row r="33" customFormat="false" ht="13.8" hidden="false" customHeight="false" outlineLevel="0" collapsed="false">
      <c r="B33" s="3"/>
      <c r="C33" s="3"/>
      <c r="D33" s="3"/>
      <c r="E33" s="5" t="n">
        <v>80</v>
      </c>
      <c r="F33" s="5" t="n">
        <v>3.762285</v>
      </c>
      <c r="G33" s="3" t="n">
        <f aca="false">$C$26/F33</f>
        <v>23321.997137378</v>
      </c>
      <c r="H33" s="3" t="n">
        <f aca="false">G33/$C$27</f>
        <v>0.607343675452551</v>
      </c>
      <c r="I33" s="3"/>
    </row>
    <row r="34" customFormat="false" ht="13.8" hidden="false" customHeight="false" outlineLevel="0" collapsed="false">
      <c r="B34" s="3"/>
      <c r="C34" s="3"/>
      <c r="D34" s="3"/>
      <c r="E34" s="5" t="n">
        <v>100</v>
      </c>
      <c r="F34" s="5" t="n">
        <v>3.573331</v>
      </c>
      <c r="G34" s="3" t="n">
        <f aca="false">$C$26/F34</f>
        <v>24555.2399148022</v>
      </c>
      <c r="H34" s="3" t="n">
        <f aca="false">G34/$C$27</f>
        <v>0.639459372781307</v>
      </c>
      <c r="I34" s="3"/>
    </row>
    <row r="35" customFormat="false" ht="13.8" hidden="false" customHeight="false" outlineLevel="0" collapsed="false">
      <c r="B35" s="3"/>
      <c r="C35" s="3"/>
      <c r="D35" s="3"/>
      <c r="E35" s="5" t="n">
        <v>100</v>
      </c>
      <c r="F35" s="5" t="n">
        <v>3.572944</v>
      </c>
      <c r="G35" s="3" t="n">
        <f aca="false">$C$26/F35</f>
        <v>24557.8995920451</v>
      </c>
      <c r="H35" s="3" t="n">
        <f aca="false">G35/$C$27</f>
        <v>0.639528635209508</v>
      </c>
      <c r="I35" s="3"/>
    </row>
    <row r="36" customFormat="false" ht="13.8" hidden="false" customHeight="false" outlineLevel="0" collapsed="false">
      <c r="B36" s="3"/>
      <c r="C36" s="3"/>
      <c r="D36" s="3"/>
      <c r="E36" s="7" t="n">
        <v>120</v>
      </c>
      <c r="F36" s="7" t="n">
        <v>2.452219</v>
      </c>
      <c r="G36" s="8" t="n">
        <f aca="false">$C$26/F36</f>
        <v>35781.4697626925</v>
      </c>
      <c r="H36" s="8" t="n">
        <f aca="false">G36/$C$27</f>
        <v>0.93180910840345</v>
      </c>
      <c r="I36" s="8" t="n">
        <v>121</v>
      </c>
    </row>
    <row r="37" customFormat="false" ht="13.8" hidden="false" customHeight="false" outlineLevel="0" collapsed="false">
      <c r="B37" s="3"/>
      <c r="C37" s="3"/>
      <c r="D37" s="3"/>
      <c r="E37" s="7" t="n">
        <v>120</v>
      </c>
      <c r="F37" s="7" t="n">
        <v>3.451408</v>
      </c>
      <c r="G37" s="8" t="n">
        <f aca="false">$C$26/F37</f>
        <v>25422.6680821276</v>
      </c>
      <c r="H37" s="8" t="n">
        <f aca="false">G37/$C$27</f>
        <v>0.662048647972074</v>
      </c>
      <c r="I37" s="8" t="n">
        <v>121</v>
      </c>
    </row>
    <row r="38" customFormat="false" ht="13.8" hidden="false" customHeight="false" outlineLevel="0" collapsed="false">
      <c r="B38" s="3"/>
      <c r="C38" s="3"/>
      <c r="D38" s="3"/>
      <c r="E38" s="5" t="n">
        <v>140</v>
      </c>
      <c r="F38" s="5" t="n">
        <v>3.382194</v>
      </c>
      <c r="G38" s="3" t="n">
        <f aca="false">$C$26/F38</f>
        <v>25942.9234396371</v>
      </c>
      <c r="H38" s="3" t="n">
        <f aca="false">G38/$C$27</f>
        <v>0.675596964573883</v>
      </c>
      <c r="I38" s="3"/>
    </row>
    <row r="39" customFormat="false" ht="13.8" hidden="false" customHeight="false" outlineLevel="0" collapsed="false">
      <c r="B39" s="3"/>
      <c r="C39" s="3"/>
      <c r="D39" s="3"/>
      <c r="E39" s="5" t="n">
        <v>140</v>
      </c>
      <c r="F39" s="5" t="n">
        <v>3.382196</v>
      </c>
      <c r="G39" s="3" t="n">
        <f aca="false">$C$26/F39</f>
        <v>25942.9080987619</v>
      </c>
      <c r="H39" s="3" t="n">
        <f aca="false">G39/$C$27</f>
        <v>0.675596565071924</v>
      </c>
      <c r="I39" s="3"/>
    </row>
    <row r="40" customFormat="false" ht="13.8" hidden="false" customHeight="false" outlineLevel="0" collapsed="false">
      <c r="B40" s="5"/>
      <c r="C40" s="3"/>
      <c r="D40" s="3"/>
      <c r="E40" s="7" t="n">
        <v>160</v>
      </c>
      <c r="F40" s="8" t="n">
        <v>3.317444</v>
      </c>
      <c r="G40" s="8" t="n">
        <f aca="false">$C$26/F40</f>
        <v>26449.2784203742</v>
      </c>
      <c r="H40" s="8" t="n">
        <f aca="false">G40/$C$27</f>
        <v>0.688783292197246</v>
      </c>
      <c r="I40" s="8" t="n">
        <v>161</v>
      </c>
    </row>
    <row r="41" customFormat="false" ht="13.8" hidden="false" customHeight="false" outlineLevel="0" collapsed="false">
      <c r="B41" s="3"/>
      <c r="C41" s="3"/>
      <c r="D41" s="3"/>
      <c r="E41" s="7" t="n">
        <v>160</v>
      </c>
      <c r="F41" s="8" t="n">
        <v>3.318521</v>
      </c>
      <c r="G41" s="8" t="n">
        <f aca="false">$C$26/F41</f>
        <v>26440.6945142128</v>
      </c>
      <c r="H41" s="8" t="n">
        <f aca="false">G41/$C$27</f>
        <v>0.688559752974292</v>
      </c>
      <c r="I41" s="8" t="n">
        <v>161</v>
      </c>
    </row>
    <row r="42" customFormat="false" ht="13.8" hidden="false" customHeight="false" outlineLevel="0" collapsed="false">
      <c r="B42" s="3"/>
      <c r="C42" s="3"/>
      <c r="D42" s="3"/>
      <c r="E42" s="7" t="n">
        <v>180</v>
      </c>
      <c r="F42" s="8" t="n">
        <v>3.254679</v>
      </c>
      <c r="G42" s="8" t="n">
        <f aca="false">$C$26/F42</f>
        <v>26959.3406907409</v>
      </c>
      <c r="H42" s="8" t="n">
        <f aca="false">G42/$C$27</f>
        <v>0.702066163821378</v>
      </c>
      <c r="I42" s="8" t="n">
        <v>181</v>
      </c>
    </row>
    <row r="43" customFormat="false" ht="13.8" hidden="false" customHeight="false" outlineLevel="0" collapsed="false">
      <c r="B43" s="3"/>
      <c r="C43" s="3"/>
      <c r="D43" s="3"/>
      <c r="E43" s="7" t="n">
        <v>180</v>
      </c>
      <c r="F43" s="8" t="n">
        <v>3.254697</v>
      </c>
      <c r="G43" s="8" t="n">
        <f aca="false">$C$26/F43</f>
        <v>26959.1915929501</v>
      </c>
      <c r="H43" s="8" t="n">
        <f aca="false">G43/$C$27</f>
        <v>0.70206228106641</v>
      </c>
      <c r="I43" s="8" t="n">
        <v>181</v>
      </c>
    </row>
    <row r="44" customFormat="false" ht="13.8" hidden="false" customHeight="false" outlineLevel="0" collapsed="false">
      <c r="B44" s="3"/>
      <c r="C44" s="3"/>
      <c r="D44" s="3"/>
      <c r="E44" s="7" t="n">
        <v>200</v>
      </c>
      <c r="F44" s="8" t="n">
        <v>3.229126</v>
      </c>
      <c r="G44" s="8" t="n">
        <f aca="false">$C$26/F44</f>
        <v>27172.6776843022</v>
      </c>
      <c r="H44" s="8" t="n">
        <f aca="false">G44/$C$27</f>
        <v>0.70762181469537</v>
      </c>
      <c r="I44" s="8" t="n">
        <v>201</v>
      </c>
    </row>
    <row r="45" customFormat="false" ht="15.75" hidden="false" customHeight="true" outlineLevel="0" collapsed="false">
      <c r="B45" s="3"/>
      <c r="C45" s="3"/>
      <c r="D45" s="3"/>
      <c r="E45" s="8" t="n">
        <v>200</v>
      </c>
      <c r="F45" s="8" t="n">
        <v>3.229336</v>
      </c>
      <c r="G45" s="8" t="n">
        <f aca="false">$C$26/F45</f>
        <v>27170.9106763743</v>
      </c>
      <c r="H45" s="8" t="n">
        <f aca="false">G45/$C$27</f>
        <v>0.707575798863915</v>
      </c>
      <c r="I45" s="8" t="n">
        <v>201</v>
      </c>
    </row>
    <row r="50" customFormat="false" ht="15.75" hidden="false" customHeight="true" outlineLevel="0" collapsed="false">
      <c r="B50" s="1" t="s">
        <v>17</v>
      </c>
      <c r="C50" s="9"/>
      <c r="D50" s="9"/>
      <c r="E50" s="9"/>
      <c r="F50" s="9"/>
      <c r="G50" s="9"/>
      <c r="H50" s="9"/>
      <c r="I50" s="9"/>
    </row>
    <row r="52" customFormat="false" ht="15.75" hidden="false" customHeight="true" outlineLevel="0" collapsed="false">
      <c r="B52" s="4" t="s">
        <v>1</v>
      </c>
      <c r="C52" s="5" t="n">
        <v>10968</v>
      </c>
      <c r="E52" s="10" t="s">
        <v>8</v>
      </c>
      <c r="F52" s="10" t="s">
        <v>3</v>
      </c>
      <c r="G52" s="6" t="s">
        <v>4</v>
      </c>
      <c r="H52" s="6" t="s">
        <v>5</v>
      </c>
    </row>
    <row r="53" customFormat="false" ht="15.75" hidden="false" customHeight="true" outlineLevel="0" collapsed="false">
      <c r="B53" s="4" t="s">
        <v>6</v>
      </c>
      <c r="C53" s="5" t="n">
        <v>87744</v>
      </c>
      <c r="E53" s="0" t="n">
        <v>600</v>
      </c>
      <c r="F53" s="0" t="n">
        <v>212.630027</v>
      </c>
      <c r="G53" s="3" t="n">
        <f aca="false">$C$53/F53</f>
        <v>412.660437653051</v>
      </c>
      <c r="H53" s="3" t="n">
        <f aca="false">G53/E53</f>
        <v>0.687767396088418</v>
      </c>
    </row>
    <row r="54" customFormat="false" ht="15.75" hidden="false" customHeight="true" outlineLevel="0" collapsed="false">
      <c r="B54" s="4" t="s">
        <v>9</v>
      </c>
      <c r="C54" s="5" t="n">
        <v>100</v>
      </c>
      <c r="E54" s="0" t="n">
        <v>600</v>
      </c>
      <c r="F54" s="0" t="n">
        <v>212.621419</v>
      </c>
      <c r="G54" s="3" t="n">
        <f aca="false">$C$53/F54</f>
        <v>412.67714425328</v>
      </c>
      <c r="H54" s="3" t="n">
        <f aca="false">G54/E54</f>
        <v>0.687795240422133</v>
      </c>
    </row>
    <row r="55" customFormat="false" ht="15.75" hidden="false" customHeight="true" outlineLevel="0" collapsed="false">
      <c r="E55" s="0" t="n">
        <v>1200</v>
      </c>
      <c r="F55" s="0" t="n">
        <v>106.32464</v>
      </c>
      <c r="G55" s="3" t="n">
        <f aca="false">$C$53/F55</f>
        <v>825.246151785701</v>
      </c>
      <c r="H55" s="3" t="n">
        <f aca="false">G55/E55</f>
        <v>0.687705126488084</v>
      </c>
    </row>
    <row r="56" customFormat="false" ht="13.8" hidden="false" customHeight="false" outlineLevel="0" collapsed="false">
      <c r="E56" s="0" t="n">
        <v>1200</v>
      </c>
      <c r="F56" s="0" t="n">
        <v>106.324415</v>
      </c>
      <c r="G56" s="3" t="n">
        <f aca="false">$C$53/F56</f>
        <v>825.24789814268</v>
      </c>
      <c r="H56" s="3" t="n">
        <f aca="false">G56/E56</f>
        <v>0.687706581785566</v>
      </c>
    </row>
    <row r="57" customFormat="false" ht="13.8" hidden="false" customHeight="false" outlineLevel="0" collapsed="false">
      <c r="E57" s="0" t="n">
        <v>1800</v>
      </c>
      <c r="F57" s="0" t="n">
        <v>70.895896</v>
      </c>
      <c r="G57" s="3" t="n">
        <f aca="false">$C$53/F57</f>
        <v>1237.64568826382</v>
      </c>
      <c r="H57" s="3" t="n">
        <f aca="false">G57/E57</f>
        <v>0.687580937924343</v>
      </c>
    </row>
    <row r="58" customFormat="false" ht="13.8" hidden="false" customHeight="false" outlineLevel="0" collapsed="false">
      <c r="E58" s="0" t="n">
        <v>1800</v>
      </c>
      <c r="F58" s="0" t="n">
        <v>70.883623</v>
      </c>
      <c r="G58" s="3" t="n">
        <f aca="false">$C$53/F58</f>
        <v>1237.85997789645</v>
      </c>
      <c r="H58" s="3" t="n">
        <f aca="false">G58/E58</f>
        <v>0.687699987720248</v>
      </c>
    </row>
    <row r="59" customFormat="false" ht="13.8" hidden="false" customHeight="false" outlineLevel="0" collapsed="false">
      <c r="E59" s="0" t="n">
        <v>2400</v>
      </c>
      <c r="F59" s="0" t="n">
        <v>54.860132</v>
      </c>
      <c r="G59" s="3" t="n">
        <f aca="false">$C$53/F59</f>
        <v>1599.4128486603</v>
      </c>
      <c r="H59" s="3" t="n">
        <f aca="false">G59/E59</f>
        <v>0.666422020275124</v>
      </c>
    </row>
    <row r="60" customFormat="false" ht="13.8" hidden="false" customHeight="false" outlineLevel="0" collapsed="false">
      <c r="E60" s="0" t="n">
        <v>2400</v>
      </c>
      <c r="F60" s="0" t="n">
        <v>54.859799</v>
      </c>
      <c r="G60" s="3" t="n">
        <f aca="false">$C$53/F60</f>
        <v>1599.42255712603</v>
      </c>
      <c r="H60" s="3" t="n">
        <f aca="false">G60/E60</f>
        <v>0.666426065469179</v>
      </c>
    </row>
    <row r="61" customFormat="false" ht="13.8" hidden="false" customHeight="false" outlineLevel="0" collapsed="false">
      <c r="E61" s="0" t="n">
        <v>4800</v>
      </c>
      <c r="F61" s="0" t="n">
        <v>27.45022</v>
      </c>
      <c r="G61" s="3" t="n">
        <f aca="false">$C$53/F61</f>
        <v>3196.47711384462</v>
      </c>
      <c r="H61" s="3" t="n">
        <f aca="false">G61/E61</f>
        <v>0.665932732050963</v>
      </c>
    </row>
    <row r="62" customFormat="false" ht="13.8" hidden="false" customHeight="false" outlineLevel="0" collapsed="false">
      <c r="E62" s="0" t="n">
        <v>4800</v>
      </c>
      <c r="F62" s="0" t="n">
        <v>27.449784</v>
      </c>
      <c r="G62" s="3" t="n">
        <f aca="false">$C$53/F62</f>
        <v>3196.52788524675</v>
      </c>
      <c r="H62" s="3" t="n">
        <f aca="false">G62/E62</f>
        <v>0.665943309426406</v>
      </c>
    </row>
    <row r="63" customFormat="false" ht="13.8" hidden="false" customHeight="false" outlineLevel="0" collapsed="false">
      <c r="E63" s="0" t="n">
        <v>9600</v>
      </c>
      <c r="F63" s="0" t="n">
        <v>13.737626</v>
      </c>
      <c r="G63" s="3" t="n">
        <f aca="false">$C$53/F63</f>
        <v>6387.1297704567</v>
      </c>
      <c r="H63" s="3" t="n">
        <f aca="false">G63/E63</f>
        <v>0.665326017755906</v>
      </c>
    </row>
    <row r="64" customFormat="false" ht="13.8" hidden="false" customHeight="false" outlineLevel="0" collapsed="false">
      <c r="E64" s="0" t="n">
        <v>9600</v>
      </c>
      <c r="F64" s="0" t="n">
        <v>13.737978</v>
      </c>
      <c r="G64" s="3" t="n">
        <f aca="false">$C$53/F64</f>
        <v>6386.96611684776</v>
      </c>
      <c r="H64" s="3" t="n">
        <f aca="false">G64/E64</f>
        <v>0.665308970504975</v>
      </c>
    </row>
    <row r="65" customFormat="false" ht="13.8" hidden="false" customHeight="false" outlineLevel="0" collapsed="false">
      <c r="E65" s="0" t="n">
        <v>19200</v>
      </c>
      <c r="F65" s="0" t="n">
        <v>6.881091</v>
      </c>
      <c r="G65" s="3" t="n">
        <f aca="false">$C$53/F65</f>
        <v>12751.4663009107</v>
      </c>
      <c r="H65" s="3" t="n">
        <f aca="false">G65/E65</f>
        <v>0.6641388698391</v>
      </c>
    </row>
    <row r="66" customFormat="false" ht="13.8" hidden="false" customHeight="false" outlineLevel="0" collapsed="false">
      <c r="E66" s="0" t="n">
        <v>19200</v>
      </c>
      <c r="F66" s="0" t="n">
        <v>6.880781</v>
      </c>
      <c r="G66" s="3" t="n">
        <f aca="false">$C$53/F66</f>
        <v>12752.0407930437</v>
      </c>
      <c r="H66" s="3" t="n">
        <f aca="false">G66/E66</f>
        <v>0.664168791304359</v>
      </c>
    </row>
    <row r="67" customFormat="false" ht="13.8" hidden="false" customHeight="false" outlineLevel="0" collapsed="false">
      <c r="E67" s="0" t="n">
        <v>38400</v>
      </c>
      <c r="F67" s="0" t="n">
        <v>3.450976</v>
      </c>
      <c r="G67" s="3" t="n">
        <f aca="false">$C$53/F67</f>
        <v>25425.8505419916</v>
      </c>
      <c r="H67" s="3" t="n">
        <f aca="false">G67/E67</f>
        <v>0.662131524531031</v>
      </c>
    </row>
    <row r="68" customFormat="false" ht="13.8" hidden="false" customHeight="false" outlineLevel="0" collapsed="false">
      <c r="E68" s="0" t="n">
        <v>38400</v>
      </c>
      <c r="F68" s="0" t="n">
        <v>3.451106</v>
      </c>
      <c r="G68" s="3" t="n">
        <f aca="false">$C$53/F68</f>
        <v>25424.8927735051</v>
      </c>
      <c r="H68" s="3" t="n">
        <f aca="false">G68/E68</f>
        <v>0.662106582643361</v>
      </c>
    </row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2017-11-01T13:28:19Z</dcterms:modified>
  <cp:revision>9</cp:revision>
  <dc:subject/>
  <dc:title/>
</cp:coreProperties>
</file>