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公司相关\公司介绍\云办公产品\"/>
    </mc:Choice>
  </mc:AlternateContent>
  <xr:revisionPtr revIDLastSave="0" documentId="13_ncr:1_{26E57544-717A-4755-AE5B-696C9437C1E9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汇总表" sheetId="1" r:id="rId1"/>
    <sheet name="年假计算表" sheetId="3" r:id="rId2"/>
    <sheet name="事假" sheetId="4" r:id="rId3"/>
  </sheets>
  <calcPr calcId="181029"/>
</workbook>
</file>

<file path=xl/calcChain.xml><?xml version="1.0" encoding="utf-8"?>
<calcChain xmlns="http://schemas.openxmlformats.org/spreadsheetml/2006/main">
  <c r="H20" i="3" l="1"/>
  <c r="I20" i="3" s="1"/>
  <c r="D20" i="3" s="1"/>
  <c r="I19" i="3"/>
  <c r="D19" i="3" s="1"/>
  <c r="H19" i="3"/>
  <c r="H18" i="3"/>
  <c r="I18" i="3" s="1"/>
  <c r="D18" i="3" s="1"/>
  <c r="H17" i="3"/>
  <c r="I17" i="3" s="1"/>
  <c r="D17" i="3" s="1"/>
  <c r="H16" i="3"/>
  <c r="I16" i="3" s="1"/>
  <c r="D16" i="3" s="1"/>
  <c r="I15" i="3"/>
  <c r="D15" i="3" s="1"/>
  <c r="H15" i="3"/>
  <c r="H14" i="3"/>
  <c r="I14" i="3" s="1"/>
  <c r="D14" i="3" s="1"/>
  <c r="H13" i="3"/>
  <c r="I13" i="3" s="1"/>
  <c r="D13" i="3" s="1"/>
  <c r="H12" i="3"/>
  <c r="I12" i="3" s="1"/>
  <c r="D12" i="3" s="1"/>
  <c r="I11" i="3"/>
  <c r="D11" i="3" s="1"/>
  <c r="H11" i="3"/>
  <c r="H10" i="3"/>
  <c r="I10" i="3" s="1"/>
  <c r="D10" i="3" s="1"/>
  <c r="H9" i="3"/>
  <c r="I9" i="3" s="1"/>
  <c r="D9" i="3" s="1"/>
  <c r="H8" i="3"/>
  <c r="I8" i="3" s="1"/>
  <c r="D8" i="3" s="1"/>
  <c r="I7" i="3"/>
  <c r="D7" i="3" s="1"/>
  <c r="H7" i="3"/>
  <c r="H6" i="3"/>
  <c r="I6" i="3" s="1"/>
  <c r="D6" i="3" s="1"/>
  <c r="H5" i="3"/>
  <c r="I5" i="3" s="1"/>
  <c r="D5" i="3" s="1"/>
  <c r="H4" i="3"/>
  <c r="I4" i="3" s="1"/>
  <c r="D4" i="3" s="1"/>
  <c r="I3" i="3"/>
  <c r="D3" i="3" s="1"/>
  <c r="H3" i="3"/>
  <c r="H2" i="3"/>
  <c r="I2" i="3" s="1"/>
  <c r="D2" i="3" s="1"/>
</calcChain>
</file>

<file path=xl/sharedStrings.xml><?xml version="1.0" encoding="utf-8"?>
<sst xmlns="http://schemas.openxmlformats.org/spreadsheetml/2006/main" count="254" uniqueCount="54">
  <si>
    <t>姓名</t>
  </si>
  <si>
    <t>工号</t>
  </si>
  <si>
    <t>假别</t>
  </si>
  <si>
    <t>配额（小时）</t>
  </si>
  <si>
    <t>开始有效期</t>
  </si>
  <si>
    <t>结束有效期</t>
  </si>
  <si>
    <t>肖鑫</t>
  </si>
  <si>
    <t>000002</t>
  </si>
  <si>
    <t>陈超</t>
  </si>
  <si>
    <t>周白露</t>
  </si>
  <si>
    <t>陈涛</t>
  </si>
  <si>
    <t>耿承实</t>
  </si>
  <si>
    <t>赵慧敏</t>
  </si>
  <si>
    <t>郭超宇</t>
  </si>
  <si>
    <t>靖加成</t>
  </si>
  <si>
    <t>周然</t>
  </si>
  <si>
    <t>张阳阳</t>
  </si>
  <si>
    <t>程智勇</t>
  </si>
  <si>
    <t>杨琴</t>
  </si>
  <si>
    <t>黄恩浩</t>
  </si>
  <si>
    <t>邹华</t>
  </si>
  <si>
    <t>白涛</t>
  </si>
  <si>
    <t>瞿俊杰</t>
  </si>
  <si>
    <t>张修高</t>
  </si>
  <si>
    <t>陈浩</t>
  </si>
  <si>
    <t>许文婷</t>
  </si>
  <si>
    <t>000001</t>
  </si>
  <si>
    <t>000005</t>
  </si>
  <si>
    <t>000006</t>
  </si>
  <si>
    <t>000007</t>
  </si>
  <si>
    <t>000032</t>
  </si>
  <si>
    <t>000034</t>
  </si>
  <si>
    <t>000035</t>
  </si>
  <si>
    <t>000036</t>
  </si>
  <si>
    <t>000042</t>
  </si>
  <si>
    <t>000008</t>
  </si>
  <si>
    <t>000039</t>
  </si>
  <si>
    <t>000040</t>
  </si>
  <si>
    <t>000041</t>
  </si>
  <si>
    <t>000043</t>
  </si>
  <si>
    <t>000045</t>
  </si>
  <si>
    <t>000046</t>
  </si>
  <si>
    <t>000047</t>
  </si>
  <si>
    <t>000048</t>
  </si>
  <si>
    <t>年假</t>
  </si>
  <si>
    <t>年假计算公式：</t>
    <phoneticPr fontId="3" type="noConversion"/>
  </si>
  <si>
    <r>
      <t>TRUNC(40*(365-X</t>
    </r>
    <r>
      <rPr>
        <sz val="11"/>
        <color theme="1"/>
        <rFont val="等线"/>
        <family val="3"/>
        <charset val="134"/>
        <scheme val="minor"/>
      </rPr>
      <t>)/365/8)*8，</t>
    </r>
    <r>
      <rPr>
        <sz val="11"/>
        <color theme="1"/>
        <rFont val="等线"/>
        <family val="3"/>
        <charset val="134"/>
        <scheme val="minor"/>
      </rPr>
      <t>其中X为当年1月1日到转正日的自然天数</t>
    </r>
    <phoneticPr fontId="3" type="noConversion"/>
  </si>
  <si>
    <t>入职日期</t>
    <phoneticPr fontId="3" type="noConversion"/>
  </si>
  <si>
    <t>转正日期</t>
    <phoneticPr fontId="3" type="noConversion"/>
  </si>
  <si>
    <t>X</t>
    <phoneticPr fontId="3" type="noConversion"/>
  </si>
  <si>
    <t>灰色区域，根据入职日期，自动计算</t>
    <phoneticPr fontId="3" type="noConversion"/>
  </si>
  <si>
    <t>事假</t>
  </si>
  <si>
    <t>事假规则</t>
    <phoneticPr fontId="3" type="noConversion"/>
  </si>
  <si>
    <t>默认没有上线额度，配额为0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</si>
</sst>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2" borderId="0" xfId="0" applyNumberFormat="1" applyFill="1"/>
    <xf numFmtId="14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D32" sqref="D32"/>
    </sheetView>
  </sheetViews>
  <sheetFormatPr defaultColWidth="9" defaultRowHeight="13.8" x14ac:dyDescent="0.25"/>
  <cols>
    <col min="1" max="1" width="11.88671875" style="1" customWidth="1"/>
    <col min="2" max="2" width="11.21875" style="1" customWidth="1"/>
    <col min="3" max="3" width="11.77734375" style="1" customWidth="1"/>
    <col min="4" max="4" width="15.77734375" style="1" customWidth="1"/>
    <col min="5" max="5" width="18.6640625" style="1" customWidth="1"/>
    <col min="6" max="6" width="18.5546875" style="1" customWidth="1"/>
  </cols>
  <sheetData>
    <row r="1" spans="1:6" ht="24.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10</v>
      </c>
      <c r="B2" s="3" t="s">
        <v>26</v>
      </c>
      <c r="C2" s="1" t="s">
        <v>44</v>
      </c>
      <c r="D2" s="1">
        <v>40</v>
      </c>
      <c r="E2" s="4">
        <v>43466</v>
      </c>
      <c r="F2" s="4">
        <v>43830</v>
      </c>
    </row>
    <row r="3" spans="1:6" x14ac:dyDescent="0.25">
      <c r="A3" s="1" t="s">
        <v>6</v>
      </c>
      <c r="B3" s="5" t="s">
        <v>7</v>
      </c>
      <c r="C3" s="1" t="s">
        <v>44</v>
      </c>
      <c r="D3" s="1">
        <v>40</v>
      </c>
      <c r="E3" s="4">
        <v>43466</v>
      </c>
      <c r="F3" s="4">
        <v>43830</v>
      </c>
    </row>
    <row r="4" spans="1:6" x14ac:dyDescent="0.25">
      <c r="A4" s="1" t="s">
        <v>11</v>
      </c>
      <c r="B4" s="1" t="s">
        <v>27</v>
      </c>
      <c r="C4" s="1" t="s">
        <v>44</v>
      </c>
      <c r="D4" s="1">
        <v>40</v>
      </c>
      <c r="E4" s="4">
        <v>43466</v>
      </c>
      <c r="F4" s="4">
        <v>43830</v>
      </c>
    </row>
    <row r="5" spans="1:6" x14ac:dyDescent="0.25">
      <c r="A5" s="1" t="s">
        <v>8</v>
      </c>
      <c r="B5" s="1" t="s">
        <v>28</v>
      </c>
      <c r="C5" s="1" t="s">
        <v>44</v>
      </c>
      <c r="D5" s="1">
        <v>32</v>
      </c>
      <c r="E5" s="4">
        <v>43466</v>
      </c>
      <c r="F5" s="4">
        <v>43830</v>
      </c>
    </row>
    <row r="6" spans="1:6" x14ac:dyDescent="0.25">
      <c r="A6" s="1" t="s">
        <v>12</v>
      </c>
      <c r="B6" s="1" t="s">
        <v>29</v>
      </c>
      <c r="C6" s="1" t="s">
        <v>44</v>
      </c>
      <c r="D6" s="1">
        <v>32</v>
      </c>
      <c r="E6" s="4">
        <v>43466</v>
      </c>
      <c r="F6" s="4">
        <v>43830</v>
      </c>
    </row>
    <row r="7" spans="1:6" x14ac:dyDescent="0.25">
      <c r="A7" s="1" t="s">
        <v>13</v>
      </c>
      <c r="B7" s="1" t="s">
        <v>35</v>
      </c>
      <c r="C7" s="1" t="s">
        <v>44</v>
      </c>
      <c r="D7" s="1">
        <v>32</v>
      </c>
      <c r="E7" s="4">
        <v>43466</v>
      </c>
      <c r="F7" s="4">
        <v>43830</v>
      </c>
    </row>
    <row r="8" spans="1:6" x14ac:dyDescent="0.25">
      <c r="A8" s="1" t="s">
        <v>14</v>
      </c>
      <c r="B8" s="1" t="s">
        <v>30</v>
      </c>
      <c r="C8" s="1" t="s">
        <v>44</v>
      </c>
      <c r="D8" s="1">
        <v>32</v>
      </c>
      <c r="E8" s="4">
        <v>43466</v>
      </c>
      <c r="F8" s="4">
        <v>43830</v>
      </c>
    </row>
    <row r="9" spans="1:6" x14ac:dyDescent="0.25">
      <c r="A9" s="1" t="s">
        <v>15</v>
      </c>
      <c r="B9" s="1" t="s">
        <v>31</v>
      </c>
      <c r="C9" s="1" t="s">
        <v>44</v>
      </c>
      <c r="D9" s="1">
        <v>32</v>
      </c>
      <c r="E9" s="4">
        <v>43466</v>
      </c>
      <c r="F9" s="4">
        <v>43830</v>
      </c>
    </row>
    <row r="10" spans="1:6" x14ac:dyDescent="0.25">
      <c r="A10" s="1" t="s">
        <v>16</v>
      </c>
      <c r="B10" s="1" t="s">
        <v>32</v>
      </c>
      <c r="C10" s="1" t="s">
        <v>44</v>
      </c>
      <c r="D10" s="1">
        <v>32</v>
      </c>
      <c r="E10" s="4">
        <v>43466</v>
      </c>
      <c r="F10" s="4">
        <v>43830</v>
      </c>
    </row>
    <row r="11" spans="1:6" x14ac:dyDescent="0.25">
      <c r="A11" s="1" t="s">
        <v>17</v>
      </c>
      <c r="B11" s="1" t="s">
        <v>33</v>
      </c>
      <c r="C11" s="1" t="s">
        <v>44</v>
      </c>
      <c r="D11" s="1">
        <v>32</v>
      </c>
      <c r="E11" s="4">
        <v>43466</v>
      </c>
      <c r="F11" s="4">
        <v>43830</v>
      </c>
    </row>
    <row r="12" spans="1:6" x14ac:dyDescent="0.25">
      <c r="A12" s="1" t="s">
        <v>9</v>
      </c>
      <c r="B12" s="1" t="s">
        <v>36</v>
      </c>
      <c r="C12" s="1" t="s">
        <v>44</v>
      </c>
      <c r="D12" s="1">
        <v>32</v>
      </c>
      <c r="E12" s="4">
        <v>43466</v>
      </c>
      <c r="F12" s="4">
        <v>43830</v>
      </c>
    </row>
    <row r="13" spans="1:6" x14ac:dyDescent="0.25">
      <c r="A13" s="1" t="s">
        <v>18</v>
      </c>
      <c r="B13" s="1" t="s">
        <v>37</v>
      </c>
      <c r="C13" s="1" t="s">
        <v>44</v>
      </c>
      <c r="D13" s="1">
        <v>24</v>
      </c>
      <c r="E13" s="4">
        <v>43466</v>
      </c>
      <c r="F13" s="4">
        <v>43830</v>
      </c>
    </row>
    <row r="14" spans="1:6" x14ac:dyDescent="0.25">
      <c r="A14" s="1" t="s">
        <v>19</v>
      </c>
      <c r="B14" s="1" t="s">
        <v>38</v>
      </c>
      <c r="C14" s="1" t="s">
        <v>44</v>
      </c>
      <c r="D14" s="1">
        <v>24</v>
      </c>
      <c r="E14" s="4">
        <v>43466</v>
      </c>
      <c r="F14" s="4">
        <v>43830</v>
      </c>
    </row>
    <row r="15" spans="1:6" x14ac:dyDescent="0.25">
      <c r="A15" s="1" t="s">
        <v>20</v>
      </c>
      <c r="B15" s="1" t="s">
        <v>34</v>
      </c>
      <c r="C15" s="1" t="s">
        <v>44</v>
      </c>
      <c r="D15" s="1">
        <v>24</v>
      </c>
      <c r="E15" s="4">
        <v>43466</v>
      </c>
      <c r="F15" s="4">
        <v>43830</v>
      </c>
    </row>
    <row r="16" spans="1:6" x14ac:dyDescent="0.25">
      <c r="A16" s="1" t="s">
        <v>21</v>
      </c>
      <c r="B16" s="1" t="s">
        <v>39</v>
      </c>
      <c r="C16" s="1" t="s">
        <v>44</v>
      </c>
      <c r="D16" s="1">
        <v>24</v>
      </c>
      <c r="E16" s="4">
        <v>43466</v>
      </c>
      <c r="F16" s="4">
        <v>43830</v>
      </c>
    </row>
    <row r="17" spans="1:6" x14ac:dyDescent="0.25">
      <c r="A17" s="1" t="s">
        <v>22</v>
      </c>
      <c r="B17" s="1" t="s">
        <v>40</v>
      </c>
      <c r="C17" s="1" t="s">
        <v>44</v>
      </c>
      <c r="D17" s="1">
        <v>24</v>
      </c>
      <c r="E17" s="4">
        <v>43466</v>
      </c>
      <c r="F17" s="4">
        <v>43830</v>
      </c>
    </row>
    <row r="18" spans="1:6" x14ac:dyDescent="0.25">
      <c r="A18" s="1" t="s">
        <v>23</v>
      </c>
      <c r="B18" s="1" t="s">
        <v>41</v>
      </c>
      <c r="C18" s="1" t="s">
        <v>44</v>
      </c>
      <c r="D18" s="1">
        <v>16</v>
      </c>
      <c r="E18" s="4">
        <v>43466</v>
      </c>
      <c r="F18" s="4">
        <v>43830</v>
      </c>
    </row>
    <row r="19" spans="1:6" x14ac:dyDescent="0.25">
      <c r="A19" s="1" t="s">
        <v>24</v>
      </c>
      <c r="B19" s="1" t="s">
        <v>42</v>
      </c>
      <c r="C19" s="1" t="s">
        <v>44</v>
      </c>
      <c r="D19" s="1">
        <v>16</v>
      </c>
      <c r="E19" s="4">
        <v>43466</v>
      </c>
      <c r="F19" s="4">
        <v>43830</v>
      </c>
    </row>
    <row r="20" spans="1:6" x14ac:dyDescent="0.25">
      <c r="A20" s="1" t="s">
        <v>25</v>
      </c>
      <c r="B20" s="1" t="s">
        <v>43</v>
      </c>
      <c r="C20" s="1" t="s">
        <v>44</v>
      </c>
      <c r="D20" s="1">
        <v>16</v>
      </c>
      <c r="E20" s="4">
        <v>43466</v>
      </c>
      <c r="F20" s="4">
        <v>43830</v>
      </c>
    </row>
    <row r="21" spans="1:6" x14ac:dyDescent="0.25">
      <c r="A21" s="1" t="s">
        <v>10</v>
      </c>
      <c r="B21" s="3" t="s">
        <v>26</v>
      </c>
      <c r="C21" s="1" t="s">
        <v>51</v>
      </c>
      <c r="D21" s="1">
        <v>0</v>
      </c>
      <c r="E21" s="4">
        <v>43466</v>
      </c>
      <c r="F21" s="4">
        <v>43830</v>
      </c>
    </row>
    <row r="22" spans="1:6" x14ac:dyDescent="0.25">
      <c r="A22" s="1" t="s">
        <v>6</v>
      </c>
      <c r="B22" s="5" t="s">
        <v>7</v>
      </c>
      <c r="C22" s="1" t="s">
        <v>51</v>
      </c>
      <c r="D22" s="1">
        <v>0</v>
      </c>
      <c r="E22" s="4">
        <v>43466</v>
      </c>
      <c r="F22" s="4">
        <v>43830</v>
      </c>
    </row>
    <row r="23" spans="1:6" x14ac:dyDescent="0.25">
      <c r="A23" s="1" t="s">
        <v>11</v>
      </c>
      <c r="B23" s="1" t="s">
        <v>27</v>
      </c>
      <c r="C23" s="1" t="s">
        <v>51</v>
      </c>
      <c r="D23" s="1">
        <v>0</v>
      </c>
      <c r="E23" s="4">
        <v>43466</v>
      </c>
      <c r="F23" s="4">
        <v>43830</v>
      </c>
    </row>
    <row r="24" spans="1:6" x14ac:dyDescent="0.25">
      <c r="A24" s="1" t="s">
        <v>8</v>
      </c>
      <c r="B24" s="1" t="s">
        <v>28</v>
      </c>
      <c r="C24" s="1" t="s">
        <v>51</v>
      </c>
      <c r="D24" s="1">
        <v>0</v>
      </c>
      <c r="E24" s="4">
        <v>43466</v>
      </c>
      <c r="F24" s="4">
        <v>43830</v>
      </c>
    </row>
    <row r="25" spans="1:6" x14ac:dyDescent="0.25">
      <c r="A25" s="1" t="s">
        <v>12</v>
      </c>
      <c r="B25" s="1" t="s">
        <v>29</v>
      </c>
      <c r="C25" s="1" t="s">
        <v>51</v>
      </c>
      <c r="D25" s="1">
        <v>0</v>
      </c>
      <c r="E25" s="4">
        <v>43466</v>
      </c>
      <c r="F25" s="4">
        <v>43830</v>
      </c>
    </row>
    <row r="26" spans="1:6" x14ac:dyDescent="0.25">
      <c r="A26" s="1" t="s">
        <v>13</v>
      </c>
      <c r="B26" s="1" t="s">
        <v>35</v>
      </c>
      <c r="C26" s="1" t="s">
        <v>51</v>
      </c>
      <c r="D26" s="1">
        <v>0</v>
      </c>
      <c r="E26" s="4">
        <v>43466</v>
      </c>
      <c r="F26" s="4">
        <v>43830</v>
      </c>
    </row>
    <row r="27" spans="1:6" x14ac:dyDescent="0.25">
      <c r="A27" s="1" t="s">
        <v>14</v>
      </c>
      <c r="B27" s="1" t="s">
        <v>30</v>
      </c>
      <c r="C27" s="1" t="s">
        <v>51</v>
      </c>
      <c r="D27" s="1">
        <v>0</v>
      </c>
      <c r="E27" s="4">
        <v>43466</v>
      </c>
      <c r="F27" s="4">
        <v>43830</v>
      </c>
    </row>
    <row r="28" spans="1:6" x14ac:dyDescent="0.25">
      <c r="A28" s="1" t="s">
        <v>15</v>
      </c>
      <c r="B28" s="1" t="s">
        <v>31</v>
      </c>
      <c r="C28" s="1" t="s">
        <v>51</v>
      </c>
      <c r="D28" s="1">
        <v>0</v>
      </c>
      <c r="E28" s="4">
        <v>43466</v>
      </c>
      <c r="F28" s="4">
        <v>43830</v>
      </c>
    </row>
    <row r="29" spans="1:6" x14ac:dyDescent="0.25">
      <c r="A29" s="1" t="s">
        <v>16</v>
      </c>
      <c r="B29" s="1" t="s">
        <v>32</v>
      </c>
      <c r="C29" s="1" t="s">
        <v>51</v>
      </c>
      <c r="D29" s="1">
        <v>0</v>
      </c>
      <c r="E29" s="4">
        <v>43466</v>
      </c>
      <c r="F29" s="4">
        <v>43830</v>
      </c>
    </row>
    <row r="30" spans="1:6" x14ac:dyDescent="0.25">
      <c r="A30" s="1" t="s">
        <v>17</v>
      </c>
      <c r="B30" s="1" t="s">
        <v>33</v>
      </c>
      <c r="C30" s="1" t="s">
        <v>51</v>
      </c>
      <c r="D30" s="1">
        <v>0</v>
      </c>
      <c r="E30" s="4">
        <v>43466</v>
      </c>
      <c r="F30" s="4">
        <v>43830</v>
      </c>
    </row>
    <row r="31" spans="1:6" x14ac:dyDescent="0.25">
      <c r="A31" s="1" t="s">
        <v>9</v>
      </c>
      <c r="B31" s="1" t="s">
        <v>36</v>
      </c>
      <c r="C31" s="1" t="s">
        <v>51</v>
      </c>
      <c r="D31" s="1">
        <v>0</v>
      </c>
      <c r="E31" s="4">
        <v>43466</v>
      </c>
      <c r="F31" s="4">
        <v>43830</v>
      </c>
    </row>
    <row r="32" spans="1:6" x14ac:dyDescent="0.25">
      <c r="A32" s="1" t="s">
        <v>18</v>
      </c>
      <c r="B32" s="1" t="s">
        <v>37</v>
      </c>
      <c r="C32" s="1" t="s">
        <v>51</v>
      </c>
      <c r="D32" s="1">
        <v>0</v>
      </c>
      <c r="E32" s="4">
        <v>43466</v>
      </c>
      <c r="F32" s="4">
        <v>43830</v>
      </c>
    </row>
    <row r="33" spans="1:6" x14ac:dyDescent="0.25">
      <c r="A33" s="1" t="s">
        <v>19</v>
      </c>
      <c r="B33" s="1" t="s">
        <v>38</v>
      </c>
      <c r="C33" s="1" t="s">
        <v>51</v>
      </c>
      <c r="D33" s="1">
        <v>0</v>
      </c>
      <c r="E33" s="4">
        <v>43466</v>
      </c>
      <c r="F33" s="4">
        <v>43830</v>
      </c>
    </row>
    <row r="34" spans="1:6" x14ac:dyDescent="0.25">
      <c r="A34" s="1" t="s">
        <v>20</v>
      </c>
      <c r="B34" s="1" t="s">
        <v>34</v>
      </c>
      <c r="C34" s="1" t="s">
        <v>51</v>
      </c>
      <c r="D34" s="1">
        <v>0</v>
      </c>
      <c r="E34" s="4">
        <v>43466</v>
      </c>
      <c r="F34" s="4">
        <v>43830</v>
      </c>
    </row>
    <row r="35" spans="1:6" x14ac:dyDescent="0.25">
      <c r="A35" s="1" t="s">
        <v>21</v>
      </c>
      <c r="B35" s="1" t="s">
        <v>39</v>
      </c>
      <c r="C35" s="1" t="s">
        <v>51</v>
      </c>
      <c r="D35" s="1">
        <v>0</v>
      </c>
      <c r="E35" s="4">
        <v>43466</v>
      </c>
      <c r="F35" s="4">
        <v>43830</v>
      </c>
    </row>
    <row r="36" spans="1:6" x14ac:dyDescent="0.25">
      <c r="A36" s="1" t="s">
        <v>22</v>
      </c>
      <c r="B36" s="1" t="s">
        <v>40</v>
      </c>
      <c r="C36" s="1" t="s">
        <v>51</v>
      </c>
      <c r="D36" s="1">
        <v>0</v>
      </c>
      <c r="E36" s="4">
        <v>43466</v>
      </c>
      <c r="F36" s="4">
        <v>43830</v>
      </c>
    </row>
    <row r="37" spans="1:6" x14ac:dyDescent="0.25">
      <c r="A37" s="1" t="s">
        <v>23</v>
      </c>
      <c r="B37" s="1" t="s">
        <v>41</v>
      </c>
      <c r="C37" s="1" t="s">
        <v>51</v>
      </c>
      <c r="D37" s="1">
        <v>0</v>
      </c>
      <c r="E37" s="4">
        <v>43466</v>
      </c>
      <c r="F37" s="4">
        <v>43830</v>
      </c>
    </row>
    <row r="38" spans="1:6" x14ac:dyDescent="0.25">
      <c r="A38" s="1" t="s">
        <v>24</v>
      </c>
      <c r="B38" s="1" t="s">
        <v>42</v>
      </c>
      <c r="C38" s="1" t="s">
        <v>51</v>
      </c>
      <c r="D38" s="1">
        <v>0</v>
      </c>
      <c r="E38" s="4">
        <v>43466</v>
      </c>
      <c r="F38" s="4">
        <v>43830</v>
      </c>
    </row>
    <row r="39" spans="1:6" x14ac:dyDescent="0.25">
      <c r="A39" s="1" t="s">
        <v>25</v>
      </c>
      <c r="B39" s="1" t="s">
        <v>43</v>
      </c>
      <c r="C39" s="1" t="s">
        <v>51</v>
      </c>
      <c r="D39" s="1">
        <v>0</v>
      </c>
      <c r="E39" s="4">
        <v>43466</v>
      </c>
      <c r="F39" s="4">
        <v>43830</v>
      </c>
    </row>
  </sheetData>
  <phoneticPr fontId="3" type="noConversion"/>
  <dataValidations count="1">
    <dataValidation type="list" allowBlank="1" showInputMessage="1" showErrorMessage="1" sqref="C2:C1048576" xr:uid="{00000000-0002-0000-0000-000000000000}">
      <formula1>"年假,事假,病假,婚假,产假,加班调休,司龄假,项目假,陪产假"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6D5A-C100-485E-85AA-A8D742B6F33B}">
  <dimension ref="A1:L20"/>
  <sheetViews>
    <sheetView workbookViewId="0">
      <selection activeCell="L6" sqref="L6"/>
    </sheetView>
  </sheetViews>
  <sheetFormatPr defaultRowHeight="13.8" x14ac:dyDescent="0.25"/>
  <cols>
    <col min="1" max="1" width="11.88671875" customWidth="1"/>
    <col min="2" max="2" width="11.21875" customWidth="1"/>
    <col min="3" max="3" width="11.77734375" customWidth="1"/>
    <col min="4" max="4" width="15.77734375" customWidth="1"/>
    <col min="5" max="5" width="18.6640625" customWidth="1"/>
    <col min="6" max="6" width="18.5546875" customWidth="1"/>
    <col min="7" max="8" width="11.218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47</v>
      </c>
      <c r="H1" s="2" t="s">
        <v>48</v>
      </c>
      <c r="I1" s="2" t="s">
        <v>49</v>
      </c>
    </row>
    <row r="2" spans="1:12" x14ac:dyDescent="0.25">
      <c r="A2" s="1" t="s">
        <v>10</v>
      </c>
      <c r="B2" s="3" t="s">
        <v>26</v>
      </c>
      <c r="C2" s="1" t="s">
        <v>44</v>
      </c>
      <c r="D2" s="7">
        <f t="shared" ref="D2:D5" si="0">TRUNC(40*(365-I2)/365/8)*8</f>
        <v>40</v>
      </c>
      <c r="E2" s="4">
        <v>43466</v>
      </c>
      <c r="F2" s="4">
        <v>43830</v>
      </c>
      <c r="G2" s="10">
        <v>43313</v>
      </c>
      <c r="H2" s="8">
        <f t="shared" ref="H2:H6" si="1">EDATE(G2,3)</f>
        <v>43405</v>
      </c>
      <c r="I2" s="9">
        <f t="shared" ref="I2:I3" si="2">IF(H2-"1-1"+1 &lt; 0, 0, H2-"1-1"+1)</f>
        <v>0</v>
      </c>
      <c r="L2" s="6" t="s">
        <v>45</v>
      </c>
    </row>
    <row r="3" spans="1:12" x14ac:dyDescent="0.25">
      <c r="A3" s="1" t="s">
        <v>6</v>
      </c>
      <c r="B3" s="5" t="s">
        <v>7</v>
      </c>
      <c r="C3" s="1" t="s">
        <v>44</v>
      </c>
      <c r="D3" s="7">
        <f t="shared" si="0"/>
        <v>40</v>
      </c>
      <c r="E3" s="4">
        <v>43466</v>
      </c>
      <c r="F3" s="4">
        <v>43830</v>
      </c>
      <c r="G3" s="10">
        <v>43313</v>
      </c>
      <c r="H3" s="8">
        <f t="shared" si="1"/>
        <v>43405</v>
      </c>
      <c r="I3" s="9">
        <f t="shared" si="2"/>
        <v>0</v>
      </c>
      <c r="L3" s="6" t="s">
        <v>46</v>
      </c>
    </row>
    <row r="4" spans="1:12" x14ac:dyDescent="0.25">
      <c r="A4" s="1" t="s">
        <v>11</v>
      </c>
      <c r="B4" s="1" t="s">
        <v>27</v>
      </c>
      <c r="C4" s="1" t="s">
        <v>44</v>
      </c>
      <c r="D4" s="7">
        <f t="shared" si="0"/>
        <v>40</v>
      </c>
      <c r="E4" s="4">
        <v>43466</v>
      </c>
      <c r="F4" s="4">
        <v>43830</v>
      </c>
      <c r="G4" s="10">
        <v>43368</v>
      </c>
      <c r="H4" s="8">
        <f t="shared" si="1"/>
        <v>43459</v>
      </c>
      <c r="I4" s="9">
        <f>IF(H4-"1-1"+1 &lt; 0, 0, H4-"1-1"+1)</f>
        <v>0</v>
      </c>
    </row>
    <row r="5" spans="1:12" x14ac:dyDescent="0.25">
      <c r="A5" s="1" t="s">
        <v>8</v>
      </c>
      <c r="B5" s="1" t="s">
        <v>28</v>
      </c>
      <c r="C5" s="1" t="s">
        <v>44</v>
      </c>
      <c r="D5" s="7">
        <f t="shared" si="0"/>
        <v>32</v>
      </c>
      <c r="E5" s="4">
        <v>43466</v>
      </c>
      <c r="F5" s="4">
        <v>43830</v>
      </c>
      <c r="G5" s="10">
        <v>43381</v>
      </c>
      <c r="H5" s="8">
        <f t="shared" si="1"/>
        <v>43473</v>
      </c>
      <c r="I5" s="9">
        <f t="shared" ref="I5:I6" si="3">H5-"1-1"+1</f>
        <v>8</v>
      </c>
      <c r="L5" s="6" t="s">
        <v>50</v>
      </c>
    </row>
    <row r="6" spans="1:12" x14ac:dyDescent="0.25">
      <c r="A6" s="1" t="s">
        <v>12</v>
      </c>
      <c r="B6" s="1" t="s">
        <v>29</v>
      </c>
      <c r="C6" s="1" t="s">
        <v>44</v>
      </c>
      <c r="D6" s="7">
        <f>TRUNC(40*(365-I6)/365/8)*8</f>
        <v>32</v>
      </c>
      <c r="E6" s="4">
        <v>43466</v>
      </c>
      <c r="F6" s="4">
        <v>43830</v>
      </c>
      <c r="G6" s="10">
        <v>43405</v>
      </c>
      <c r="H6" s="8">
        <f t="shared" si="1"/>
        <v>43497</v>
      </c>
      <c r="I6" s="9">
        <f t="shared" si="3"/>
        <v>32</v>
      </c>
      <c r="L6" s="6"/>
    </row>
    <row r="7" spans="1:12" x14ac:dyDescent="0.25">
      <c r="A7" s="1" t="s">
        <v>13</v>
      </c>
      <c r="B7" s="1" t="s">
        <v>35</v>
      </c>
      <c r="C7" s="1" t="s">
        <v>44</v>
      </c>
      <c r="D7" s="7">
        <f t="shared" ref="D7:D20" si="4">TRUNC(40*(365-I7)/365/8)*8</f>
        <v>32</v>
      </c>
      <c r="E7" s="4">
        <v>43466</v>
      </c>
      <c r="F7" s="4">
        <v>43830</v>
      </c>
      <c r="G7" s="10">
        <v>43416</v>
      </c>
      <c r="H7" s="8">
        <f>EDATE(G7,3)</f>
        <v>43508</v>
      </c>
      <c r="I7" s="9">
        <f>H7-"1-1"+1</f>
        <v>43</v>
      </c>
    </row>
    <row r="8" spans="1:12" x14ac:dyDescent="0.25">
      <c r="A8" s="1" t="s">
        <v>14</v>
      </c>
      <c r="B8" s="1" t="s">
        <v>30</v>
      </c>
      <c r="C8" s="1" t="s">
        <v>44</v>
      </c>
      <c r="D8" s="7">
        <f t="shared" si="4"/>
        <v>32</v>
      </c>
      <c r="E8" s="4">
        <v>43466</v>
      </c>
      <c r="F8" s="4">
        <v>43830</v>
      </c>
      <c r="G8" s="10">
        <v>43420</v>
      </c>
      <c r="H8" s="8">
        <f t="shared" ref="H8:H20" si="5">EDATE(G8,3)</f>
        <v>43512</v>
      </c>
      <c r="I8" s="9">
        <f>H8-"1-1"+1</f>
        <v>47</v>
      </c>
    </row>
    <row r="9" spans="1:12" x14ac:dyDescent="0.25">
      <c r="A9" s="1" t="s">
        <v>15</v>
      </c>
      <c r="B9" s="1" t="s">
        <v>31</v>
      </c>
      <c r="C9" s="1" t="s">
        <v>44</v>
      </c>
      <c r="D9" s="7">
        <f t="shared" si="4"/>
        <v>32</v>
      </c>
      <c r="E9" s="4">
        <v>43466</v>
      </c>
      <c r="F9" s="4">
        <v>43830</v>
      </c>
      <c r="G9" s="10">
        <v>43424</v>
      </c>
      <c r="H9" s="8">
        <f t="shared" si="5"/>
        <v>43516</v>
      </c>
      <c r="I9" s="9">
        <f t="shared" ref="I9:I20" si="6">H9-"1-1"+1</f>
        <v>51</v>
      </c>
    </row>
    <row r="10" spans="1:12" x14ac:dyDescent="0.25">
      <c r="A10" s="1" t="s">
        <v>16</v>
      </c>
      <c r="B10" s="1" t="s">
        <v>32</v>
      </c>
      <c r="C10" s="1" t="s">
        <v>44</v>
      </c>
      <c r="D10" s="7">
        <f t="shared" si="4"/>
        <v>32</v>
      </c>
      <c r="E10" s="4">
        <v>43466</v>
      </c>
      <c r="F10" s="4">
        <v>43830</v>
      </c>
      <c r="G10" s="10">
        <v>43425</v>
      </c>
      <c r="H10" s="8">
        <f t="shared" si="5"/>
        <v>43517</v>
      </c>
      <c r="I10" s="9">
        <f t="shared" si="6"/>
        <v>52</v>
      </c>
    </row>
    <row r="11" spans="1:12" x14ac:dyDescent="0.25">
      <c r="A11" s="1" t="s">
        <v>17</v>
      </c>
      <c r="B11" s="1" t="s">
        <v>33</v>
      </c>
      <c r="C11" s="1" t="s">
        <v>44</v>
      </c>
      <c r="D11" s="7">
        <f t="shared" si="4"/>
        <v>32</v>
      </c>
      <c r="E11" s="4">
        <v>43466</v>
      </c>
      <c r="F11" s="4">
        <v>43830</v>
      </c>
      <c r="G11" s="10">
        <v>43430</v>
      </c>
      <c r="H11" s="8">
        <f t="shared" si="5"/>
        <v>43522</v>
      </c>
      <c r="I11" s="9">
        <f t="shared" si="6"/>
        <v>57</v>
      </c>
    </row>
    <row r="12" spans="1:12" x14ac:dyDescent="0.25">
      <c r="A12" s="1" t="s">
        <v>9</v>
      </c>
      <c r="B12" s="1" t="s">
        <v>36</v>
      </c>
      <c r="C12" s="1" t="s">
        <v>44</v>
      </c>
      <c r="D12" s="7">
        <f t="shared" si="4"/>
        <v>32</v>
      </c>
      <c r="E12" s="4">
        <v>43466</v>
      </c>
      <c r="F12" s="4">
        <v>43830</v>
      </c>
      <c r="G12" s="10">
        <v>43437</v>
      </c>
      <c r="H12" s="8">
        <f t="shared" si="5"/>
        <v>43527</v>
      </c>
      <c r="I12" s="9">
        <f t="shared" si="6"/>
        <v>62</v>
      </c>
    </row>
    <row r="13" spans="1:12" x14ac:dyDescent="0.25">
      <c r="A13" s="1" t="s">
        <v>18</v>
      </c>
      <c r="B13" s="1" t="s">
        <v>37</v>
      </c>
      <c r="C13" s="1" t="s">
        <v>44</v>
      </c>
      <c r="D13" s="7">
        <f t="shared" si="4"/>
        <v>24</v>
      </c>
      <c r="E13" s="4">
        <v>43466</v>
      </c>
      <c r="F13" s="4">
        <v>43830</v>
      </c>
      <c r="G13" s="10">
        <v>43451</v>
      </c>
      <c r="H13" s="8">
        <f t="shared" si="5"/>
        <v>43541</v>
      </c>
      <c r="I13" s="9">
        <f t="shared" si="6"/>
        <v>76</v>
      </c>
    </row>
    <row r="14" spans="1:12" x14ac:dyDescent="0.25">
      <c r="A14" s="1" t="s">
        <v>19</v>
      </c>
      <c r="B14" s="1" t="s">
        <v>38</v>
      </c>
      <c r="C14" s="1" t="s">
        <v>44</v>
      </c>
      <c r="D14" s="7">
        <f t="shared" si="4"/>
        <v>24</v>
      </c>
      <c r="E14" s="4">
        <v>43466</v>
      </c>
      <c r="F14" s="4">
        <v>43830</v>
      </c>
      <c r="G14" s="10">
        <v>43459</v>
      </c>
      <c r="H14" s="8">
        <f t="shared" si="5"/>
        <v>43549</v>
      </c>
      <c r="I14" s="9">
        <f t="shared" si="6"/>
        <v>84</v>
      </c>
    </row>
    <row r="15" spans="1:12" x14ac:dyDescent="0.25">
      <c r="A15" s="1" t="s">
        <v>20</v>
      </c>
      <c r="B15" s="1" t="s">
        <v>34</v>
      </c>
      <c r="C15" s="1" t="s">
        <v>44</v>
      </c>
      <c r="D15" s="7">
        <f t="shared" si="4"/>
        <v>24</v>
      </c>
      <c r="E15" s="4">
        <v>43466</v>
      </c>
      <c r="F15" s="4">
        <v>43830</v>
      </c>
      <c r="G15" s="10">
        <v>43469</v>
      </c>
      <c r="H15" s="8">
        <f t="shared" si="5"/>
        <v>43559</v>
      </c>
      <c r="I15" s="9">
        <f t="shared" si="6"/>
        <v>94</v>
      </c>
    </row>
    <row r="16" spans="1:12" x14ac:dyDescent="0.25">
      <c r="A16" s="1" t="s">
        <v>21</v>
      </c>
      <c r="B16" s="1" t="s">
        <v>39</v>
      </c>
      <c r="C16" s="1" t="s">
        <v>44</v>
      </c>
      <c r="D16" s="7">
        <f t="shared" si="4"/>
        <v>24</v>
      </c>
      <c r="E16" s="4">
        <v>43466</v>
      </c>
      <c r="F16" s="4">
        <v>43830</v>
      </c>
      <c r="G16" s="10">
        <v>43474</v>
      </c>
      <c r="H16" s="8">
        <f t="shared" si="5"/>
        <v>43564</v>
      </c>
      <c r="I16" s="9">
        <f t="shared" si="6"/>
        <v>99</v>
      </c>
    </row>
    <row r="17" spans="1:9" x14ac:dyDescent="0.25">
      <c r="A17" s="1" t="s">
        <v>22</v>
      </c>
      <c r="B17" s="1" t="s">
        <v>40</v>
      </c>
      <c r="C17" s="1" t="s">
        <v>44</v>
      </c>
      <c r="D17" s="7">
        <f t="shared" si="4"/>
        <v>24</v>
      </c>
      <c r="E17" s="4">
        <v>43466</v>
      </c>
      <c r="F17" s="4">
        <v>43830</v>
      </c>
      <c r="G17" s="10">
        <v>43482</v>
      </c>
      <c r="H17" s="8">
        <f t="shared" si="5"/>
        <v>43572</v>
      </c>
      <c r="I17" s="9">
        <f t="shared" si="6"/>
        <v>107</v>
      </c>
    </row>
    <row r="18" spans="1:9" x14ac:dyDescent="0.25">
      <c r="A18" s="1" t="s">
        <v>23</v>
      </c>
      <c r="B18" s="1" t="s">
        <v>41</v>
      </c>
      <c r="C18" s="1" t="s">
        <v>44</v>
      </c>
      <c r="D18" s="7">
        <f t="shared" si="4"/>
        <v>16</v>
      </c>
      <c r="E18" s="4">
        <v>43466</v>
      </c>
      <c r="F18" s="4">
        <v>43830</v>
      </c>
      <c r="G18" s="10">
        <v>43545</v>
      </c>
      <c r="H18" s="8">
        <f t="shared" si="5"/>
        <v>43637</v>
      </c>
      <c r="I18" s="9">
        <f t="shared" si="6"/>
        <v>172</v>
      </c>
    </row>
    <row r="19" spans="1:9" x14ac:dyDescent="0.25">
      <c r="A19" s="1" t="s">
        <v>24</v>
      </c>
      <c r="B19" s="1" t="s">
        <v>42</v>
      </c>
      <c r="C19" s="1" t="s">
        <v>44</v>
      </c>
      <c r="D19" s="7">
        <f t="shared" si="4"/>
        <v>16</v>
      </c>
      <c r="E19" s="4">
        <v>43466</v>
      </c>
      <c r="F19" s="4">
        <v>43830</v>
      </c>
      <c r="G19" s="10">
        <v>43545</v>
      </c>
      <c r="H19" s="8">
        <f t="shared" si="5"/>
        <v>43637</v>
      </c>
      <c r="I19" s="9">
        <f t="shared" si="6"/>
        <v>172</v>
      </c>
    </row>
    <row r="20" spans="1:9" x14ac:dyDescent="0.25">
      <c r="A20" s="1" t="s">
        <v>25</v>
      </c>
      <c r="B20" s="1" t="s">
        <v>43</v>
      </c>
      <c r="C20" s="1" t="s">
        <v>44</v>
      </c>
      <c r="D20" s="7">
        <f t="shared" si="4"/>
        <v>16</v>
      </c>
      <c r="E20" s="4">
        <v>43466</v>
      </c>
      <c r="F20" s="4">
        <v>43830</v>
      </c>
      <c r="G20" s="10">
        <v>43546</v>
      </c>
      <c r="H20" s="8">
        <f t="shared" si="5"/>
        <v>43638</v>
      </c>
      <c r="I20" s="9">
        <f t="shared" si="6"/>
        <v>173</v>
      </c>
    </row>
  </sheetData>
  <phoneticPr fontId="3" type="noConversion"/>
  <dataValidations count="1">
    <dataValidation type="list" allowBlank="1" showInputMessage="1" showErrorMessage="1" sqref="C2:C20" xr:uid="{D078124C-C0DC-42E7-B89B-D0BBEF71D96B}">
      <formula1>"年假,事假,病假,婚假,产假,加班调休,司龄假,项目假,陪产假"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AF0-BE44-4304-AEB6-FCA0B20D50FA}">
  <dimension ref="A1:H20"/>
  <sheetViews>
    <sheetView workbookViewId="0">
      <selection activeCell="A2" sqref="A2:F20"/>
    </sheetView>
  </sheetViews>
  <sheetFormatPr defaultRowHeight="13.8" x14ac:dyDescent="0.25"/>
  <cols>
    <col min="1" max="1" width="11.88671875" customWidth="1"/>
    <col min="2" max="2" width="11.21875" customWidth="1"/>
    <col min="3" max="3" width="11.77734375" customWidth="1"/>
    <col min="4" max="4" width="15.77734375" customWidth="1"/>
    <col min="5" max="5" width="18.6640625" customWidth="1"/>
    <col min="6" max="6" width="18.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 t="s">
        <v>10</v>
      </c>
      <c r="B2" s="3" t="s">
        <v>26</v>
      </c>
      <c r="C2" s="1" t="s">
        <v>51</v>
      </c>
      <c r="D2" s="1">
        <v>0</v>
      </c>
      <c r="E2" s="4">
        <v>43466</v>
      </c>
      <c r="F2" s="4">
        <v>43830</v>
      </c>
      <c r="H2" s="6" t="s">
        <v>52</v>
      </c>
    </row>
    <row r="3" spans="1:8" x14ac:dyDescent="0.25">
      <c r="A3" s="1" t="s">
        <v>6</v>
      </c>
      <c r="B3" s="5" t="s">
        <v>7</v>
      </c>
      <c r="C3" s="1" t="s">
        <v>51</v>
      </c>
      <c r="D3" s="1">
        <v>0</v>
      </c>
      <c r="E3" s="4">
        <v>43466</v>
      </c>
      <c r="F3" s="4">
        <v>43830</v>
      </c>
      <c r="H3" s="6" t="s">
        <v>53</v>
      </c>
    </row>
    <row r="4" spans="1:8" x14ac:dyDescent="0.25">
      <c r="A4" s="1" t="s">
        <v>11</v>
      </c>
      <c r="B4" s="1" t="s">
        <v>27</v>
      </c>
      <c r="C4" s="1" t="s">
        <v>51</v>
      </c>
      <c r="D4" s="1">
        <v>0</v>
      </c>
      <c r="E4" s="4">
        <v>43466</v>
      </c>
      <c r="F4" s="4">
        <v>43830</v>
      </c>
    </row>
    <row r="5" spans="1:8" x14ac:dyDescent="0.25">
      <c r="A5" s="1" t="s">
        <v>8</v>
      </c>
      <c r="B5" s="1" t="s">
        <v>28</v>
      </c>
      <c r="C5" s="1" t="s">
        <v>51</v>
      </c>
      <c r="D5" s="1">
        <v>0</v>
      </c>
      <c r="E5" s="4">
        <v>43466</v>
      </c>
      <c r="F5" s="4">
        <v>43830</v>
      </c>
    </row>
    <row r="6" spans="1:8" x14ac:dyDescent="0.25">
      <c r="A6" s="1" t="s">
        <v>12</v>
      </c>
      <c r="B6" s="1" t="s">
        <v>29</v>
      </c>
      <c r="C6" s="1" t="s">
        <v>51</v>
      </c>
      <c r="D6" s="1">
        <v>0</v>
      </c>
      <c r="E6" s="4">
        <v>43466</v>
      </c>
      <c r="F6" s="4">
        <v>43830</v>
      </c>
    </row>
    <row r="7" spans="1:8" x14ac:dyDescent="0.25">
      <c r="A7" s="1" t="s">
        <v>13</v>
      </c>
      <c r="B7" s="1" t="s">
        <v>35</v>
      </c>
      <c r="C7" s="1" t="s">
        <v>51</v>
      </c>
      <c r="D7" s="1">
        <v>0</v>
      </c>
      <c r="E7" s="4">
        <v>43466</v>
      </c>
      <c r="F7" s="4">
        <v>43830</v>
      </c>
    </row>
    <row r="8" spans="1:8" x14ac:dyDescent="0.25">
      <c r="A8" s="1" t="s">
        <v>14</v>
      </c>
      <c r="B8" s="1" t="s">
        <v>30</v>
      </c>
      <c r="C8" s="1" t="s">
        <v>51</v>
      </c>
      <c r="D8" s="1">
        <v>0</v>
      </c>
      <c r="E8" s="4">
        <v>43466</v>
      </c>
      <c r="F8" s="4">
        <v>43830</v>
      </c>
    </row>
    <row r="9" spans="1:8" x14ac:dyDescent="0.25">
      <c r="A9" s="1" t="s">
        <v>15</v>
      </c>
      <c r="B9" s="1" t="s">
        <v>31</v>
      </c>
      <c r="C9" s="1" t="s">
        <v>51</v>
      </c>
      <c r="D9" s="1">
        <v>0</v>
      </c>
      <c r="E9" s="4">
        <v>43466</v>
      </c>
      <c r="F9" s="4">
        <v>43830</v>
      </c>
    </row>
    <row r="10" spans="1:8" x14ac:dyDescent="0.25">
      <c r="A10" s="1" t="s">
        <v>16</v>
      </c>
      <c r="B10" s="1" t="s">
        <v>32</v>
      </c>
      <c r="C10" s="1" t="s">
        <v>51</v>
      </c>
      <c r="D10" s="1">
        <v>0</v>
      </c>
      <c r="E10" s="4">
        <v>43466</v>
      </c>
      <c r="F10" s="4">
        <v>43830</v>
      </c>
    </row>
    <row r="11" spans="1:8" x14ac:dyDescent="0.25">
      <c r="A11" s="1" t="s">
        <v>17</v>
      </c>
      <c r="B11" s="1" t="s">
        <v>33</v>
      </c>
      <c r="C11" s="1" t="s">
        <v>51</v>
      </c>
      <c r="D11" s="1">
        <v>0</v>
      </c>
      <c r="E11" s="4">
        <v>43466</v>
      </c>
      <c r="F11" s="4">
        <v>43830</v>
      </c>
    </row>
    <row r="12" spans="1:8" x14ac:dyDescent="0.25">
      <c r="A12" s="1" t="s">
        <v>9</v>
      </c>
      <c r="B12" s="1" t="s">
        <v>36</v>
      </c>
      <c r="C12" s="1" t="s">
        <v>51</v>
      </c>
      <c r="D12" s="1">
        <v>0</v>
      </c>
      <c r="E12" s="4">
        <v>43466</v>
      </c>
      <c r="F12" s="4">
        <v>43830</v>
      </c>
    </row>
    <row r="13" spans="1:8" x14ac:dyDescent="0.25">
      <c r="A13" s="1" t="s">
        <v>18</v>
      </c>
      <c r="B13" s="1" t="s">
        <v>37</v>
      </c>
      <c r="C13" s="1" t="s">
        <v>51</v>
      </c>
      <c r="D13" s="1">
        <v>0</v>
      </c>
      <c r="E13" s="4">
        <v>43466</v>
      </c>
      <c r="F13" s="4">
        <v>43830</v>
      </c>
    </row>
    <row r="14" spans="1:8" x14ac:dyDescent="0.25">
      <c r="A14" s="1" t="s">
        <v>19</v>
      </c>
      <c r="B14" s="1" t="s">
        <v>38</v>
      </c>
      <c r="C14" s="1" t="s">
        <v>51</v>
      </c>
      <c r="D14" s="1">
        <v>0</v>
      </c>
      <c r="E14" s="4">
        <v>43466</v>
      </c>
      <c r="F14" s="4">
        <v>43830</v>
      </c>
    </row>
    <row r="15" spans="1:8" x14ac:dyDescent="0.25">
      <c r="A15" s="1" t="s">
        <v>20</v>
      </c>
      <c r="B15" s="1" t="s">
        <v>34</v>
      </c>
      <c r="C15" s="1" t="s">
        <v>51</v>
      </c>
      <c r="D15" s="1">
        <v>0</v>
      </c>
      <c r="E15" s="4">
        <v>43466</v>
      </c>
      <c r="F15" s="4">
        <v>43830</v>
      </c>
    </row>
    <row r="16" spans="1:8" x14ac:dyDescent="0.25">
      <c r="A16" s="1" t="s">
        <v>21</v>
      </c>
      <c r="B16" s="1" t="s">
        <v>39</v>
      </c>
      <c r="C16" s="1" t="s">
        <v>51</v>
      </c>
      <c r="D16" s="1">
        <v>0</v>
      </c>
      <c r="E16" s="4">
        <v>43466</v>
      </c>
      <c r="F16" s="4">
        <v>43830</v>
      </c>
    </row>
    <row r="17" spans="1:6" x14ac:dyDescent="0.25">
      <c r="A17" s="1" t="s">
        <v>22</v>
      </c>
      <c r="B17" s="1" t="s">
        <v>40</v>
      </c>
      <c r="C17" s="1" t="s">
        <v>51</v>
      </c>
      <c r="D17" s="1">
        <v>0</v>
      </c>
      <c r="E17" s="4">
        <v>43466</v>
      </c>
      <c r="F17" s="4">
        <v>43830</v>
      </c>
    </row>
    <row r="18" spans="1:6" x14ac:dyDescent="0.25">
      <c r="A18" s="1" t="s">
        <v>23</v>
      </c>
      <c r="B18" s="1" t="s">
        <v>41</v>
      </c>
      <c r="C18" s="1" t="s">
        <v>51</v>
      </c>
      <c r="D18" s="1">
        <v>0</v>
      </c>
      <c r="E18" s="4">
        <v>43466</v>
      </c>
      <c r="F18" s="4">
        <v>43830</v>
      </c>
    </row>
    <row r="19" spans="1:6" x14ac:dyDescent="0.25">
      <c r="A19" s="1" t="s">
        <v>24</v>
      </c>
      <c r="B19" s="1" t="s">
        <v>42</v>
      </c>
      <c r="C19" s="1" t="s">
        <v>51</v>
      </c>
      <c r="D19" s="1">
        <v>0</v>
      </c>
      <c r="E19" s="4">
        <v>43466</v>
      </c>
      <c r="F19" s="4">
        <v>43830</v>
      </c>
    </row>
    <row r="20" spans="1:6" x14ac:dyDescent="0.25">
      <c r="A20" s="1" t="s">
        <v>25</v>
      </c>
      <c r="B20" s="1" t="s">
        <v>43</v>
      </c>
      <c r="C20" s="1" t="s">
        <v>51</v>
      </c>
      <c r="D20" s="1">
        <v>0</v>
      </c>
      <c r="E20" s="4">
        <v>43466</v>
      </c>
      <c r="F20" s="4">
        <v>43830</v>
      </c>
    </row>
  </sheetData>
  <phoneticPr fontId="3" type="noConversion"/>
  <dataValidations count="1">
    <dataValidation type="list" allowBlank="1" showInputMessage="1" showErrorMessage="1" sqref="C2:C20" xr:uid="{C90678E6-7357-4E91-9544-2F9DFD2401D5}">
      <formula1>"年假,事假,病假,婚假,产假,加班调休,司龄假,项目假,陪产假"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年假计算表</vt:lpstr>
      <vt:lpstr>事假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2015-06-05T18:17:00Z</dcterms:created>
  <dcterms:modified xsi:type="dcterms:W3CDTF">2019-03-28T10:24:44Z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