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CpuDidatica\CpuDidatica240\docs\"/>
    </mc:Choice>
  </mc:AlternateContent>
  <xr:revisionPtr revIDLastSave="0" documentId="13_ncr:1_{2120FD15-24BB-4972-9825-BF6B05B8F5CC}" xr6:coauthVersionLast="47" xr6:coauthVersionMax="47" xr10:uidLastSave="{00000000-0000-0000-0000-000000000000}"/>
  <bookViews>
    <workbookView xWindow="-108" yWindow="-108" windowWidth="23256" windowHeight="12456" activeTab="1" xr2:uid="{18A684C2-09AA-4094-803A-4CBD9ADAA45C}"/>
  </bookViews>
  <sheets>
    <sheet name="Instruções" sheetId="1" r:id="rId1"/>
    <sheet name="Sinais" sheetId="3" r:id="rId2"/>
    <sheet name="ALU" sheetId="2" r:id="rId3"/>
    <sheet name="ROM de control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A5" i="5" s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F34" i="1"/>
  <c r="A33" i="5" s="1"/>
  <c r="F7" i="1"/>
  <c r="A6" i="5" s="1"/>
  <c r="F4" i="1"/>
  <c r="A3" i="5" s="1"/>
  <c r="F5" i="1"/>
  <c r="A4" i="5" s="1"/>
  <c r="F8" i="1"/>
  <c r="A7" i="5" s="1"/>
  <c r="F9" i="1"/>
  <c r="A8" i="5" s="1"/>
  <c r="F10" i="1"/>
  <c r="A9" i="5" s="1"/>
  <c r="F11" i="1"/>
  <c r="A10" i="5" s="1"/>
  <c r="F12" i="1"/>
  <c r="A11" i="5" s="1"/>
  <c r="F13" i="1"/>
  <c r="A12" i="5" s="1"/>
  <c r="F14" i="1"/>
  <c r="A13" i="5" s="1"/>
  <c r="F15" i="1"/>
  <c r="A14" i="5" s="1"/>
  <c r="F16" i="1"/>
  <c r="A15" i="5" s="1"/>
  <c r="F17" i="1"/>
  <c r="A16" i="5" s="1"/>
  <c r="F18" i="1"/>
  <c r="A17" i="5" s="1"/>
  <c r="F19" i="1"/>
  <c r="A18" i="5" s="1"/>
  <c r="F20" i="1"/>
  <c r="A19" i="5" s="1"/>
  <c r="F21" i="1"/>
  <c r="A20" i="5" s="1"/>
  <c r="F22" i="1"/>
  <c r="A21" i="5" s="1"/>
  <c r="F23" i="1"/>
  <c r="A22" i="5" s="1"/>
  <c r="F24" i="1"/>
  <c r="A23" i="5" s="1"/>
  <c r="F25" i="1"/>
  <c r="A24" i="5" s="1"/>
  <c r="F26" i="1"/>
  <c r="A25" i="5" s="1"/>
  <c r="F27" i="1"/>
  <c r="A26" i="5" s="1"/>
  <c r="F28" i="1"/>
  <c r="A27" i="5" s="1"/>
  <c r="F29" i="1"/>
  <c r="A28" i="5" s="1"/>
  <c r="F30" i="1"/>
  <c r="A29" i="5" s="1"/>
  <c r="F31" i="1"/>
  <c r="A30" i="5" s="1"/>
  <c r="F32" i="1"/>
  <c r="A31" i="5" s="1"/>
  <c r="F33" i="1"/>
  <c r="A32" i="5" s="1"/>
  <c r="F3" i="1"/>
  <c r="A2" i="5" s="1"/>
  <c r="J1" i="1"/>
  <c r="I1" i="1"/>
  <c r="H1" i="1"/>
  <c r="G1" i="1"/>
  <c r="B4" i="1"/>
  <c r="B5" i="1"/>
  <c r="B6" i="1"/>
  <c r="B3" i="1"/>
</calcChain>
</file>

<file path=xl/sharedStrings.xml><?xml version="1.0" encoding="utf-8"?>
<sst xmlns="http://schemas.openxmlformats.org/spreadsheetml/2006/main" count="121" uniqueCount="117">
  <si>
    <t>ROM</t>
  </si>
  <si>
    <t>Sinal -&gt;</t>
  </si>
  <si>
    <t>NOP</t>
  </si>
  <si>
    <t>AE</t>
  </si>
  <si>
    <t>IRZ</t>
  </si>
  <si>
    <t>OP0</t>
  </si>
  <si>
    <t>OP1</t>
  </si>
  <si>
    <t>OP2</t>
  </si>
  <si>
    <t>Instrucção</t>
  </si>
  <si>
    <t>Ação</t>
  </si>
  <si>
    <t>-</t>
  </si>
  <si>
    <t>PROM-&gt;A</t>
  </si>
  <si>
    <t>PROM-&gt;B</t>
  </si>
  <si>
    <t>BE</t>
  </si>
  <si>
    <t>LD A,val</t>
  </si>
  <si>
    <t>LD B,val</t>
  </si>
  <si>
    <t>MOV B,A</t>
  </si>
  <si>
    <t>MOV A,B</t>
  </si>
  <si>
    <t>CLKs</t>
  </si>
  <si>
    <t>WR addr,A</t>
  </si>
  <si>
    <t>WR addr,B</t>
  </si>
  <si>
    <t>RD A,addr</t>
  </si>
  <si>
    <t>RD B,addr</t>
  </si>
  <si>
    <t>Output</t>
  </si>
  <si>
    <t>NOT A</t>
  </si>
  <si>
    <t>A or B</t>
  </si>
  <si>
    <t>A and B</t>
  </si>
  <si>
    <t>A xor B</t>
  </si>
  <si>
    <t>A + B</t>
  </si>
  <si>
    <t>A - B</t>
  </si>
  <si>
    <t>LSL</t>
  </si>
  <si>
    <t>LSR</t>
  </si>
  <si>
    <t>Sinal</t>
  </si>
  <si>
    <t>Descrição</t>
  </si>
  <si>
    <t>RamAMux</t>
  </si>
  <si>
    <t>RAM address Mux control</t>
  </si>
  <si>
    <t>RamOE</t>
  </si>
  <si>
    <t>RAM Outpur Enable</t>
  </si>
  <si>
    <t>RamE</t>
  </si>
  <si>
    <t>RAM Input Enable</t>
  </si>
  <si>
    <t>Clear Instruction Register (zero)</t>
  </si>
  <si>
    <t>INE</t>
  </si>
  <si>
    <t>OUTE</t>
  </si>
  <si>
    <t>Enable Input Registers</t>
  </si>
  <si>
    <t>Enable Output Registers</t>
  </si>
  <si>
    <t>Enable A register</t>
  </si>
  <si>
    <t>Enable B register</t>
  </si>
  <si>
    <t>CSET</t>
  </si>
  <si>
    <t>Set Carry Register</t>
  </si>
  <si>
    <t>CE</t>
  </si>
  <si>
    <t>Enable Carry Register</t>
  </si>
  <si>
    <t>CCLR</t>
  </si>
  <si>
    <t>Clear Carry Register</t>
  </si>
  <si>
    <t>OUT addr,A</t>
  </si>
  <si>
    <t>IN A,addr</t>
  </si>
  <si>
    <t>v2.0 raw</t>
  </si>
  <si>
    <t>(hexadecimal)</t>
  </si>
  <si>
    <t>SET C</t>
  </si>
  <si>
    <t>CLR C</t>
  </si>
  <si>
    <t>1-&gt;C</t>
  </si>
  <si>
    <t>0-&gt;C</t>
  </si>
  <si>
    <t>NOT A -&gt; A</t>
  </si>
  <si>
    <t>A or B -&gt; A</t>
  </si>
  <si>
    <t>A and B -&gt; A</t>
  </si>
  <si>
    <t>A xor B -&gt; A</t>
  </si>
  <si>
    <t>A + B -&gt; A</t>
  </si>
  <si>
    <t>A - B -&gt; A</t>
  </si>
  <si>
    <t>OR A, B</t>
  </si>
  <si>
    <t>AND A, B</t>
  </si>
  <si>
    <t>XOR A, B</t>
  </si>
  <si>
    <t>ADD A, B</t>
  </si>
  <si>
    <t>SUB A, B</t>
  </si>
  <si>
    <t>LSL A</t>
  </si>
  <si>
    <t>LSR A</t>
  </si>
  <si>
    <t>JMP addr</t>
  </si>
  <si>
    <t>JIZ A, addr</t>
  </si>
  <si>
    <t>JIE A, B, addr</t>
  </si>
  <si>
    <t>JIG A, B, addr</t>
  </si>
  <si>
    <t>JIS A, B, addr</t>
  </si>
  <si>
    <t>JIN A, addr</t>
  </si>
  <si>
    <t>JIC, addr</t>
  </si>
  <si>
    <t>BusMux0</t>
  </si>
  <si>
    <t>BusMux1</t>
  </si>
  <si>
    <t>Data bus multiplexer bit 0</t>
  </si>
  <si>
    <t>Data bus multiplexer bit 1</t>
  </si>
  <si>
    <t>WR B,A</t>
  </si>
  <si>
    <t>A-&gt;RAM(B)</t>
  </si>
  <si>
    <t>RD A,B</t>
  </si>
  <si>
    <t>RAM(B)-&gt;A</t>
  </si>
  <si>
    <t>A-&gt;RAM(PROM)</t>
  </si>
  <si>
    <t>B-&gt;RAM(PROM)</t>
  </si>
  <si>
    <t>RAM(PROM)-&gt;A</t>
  </si>
  <si>
    <t>RAM(PROM)-&gt;B</t>
  </si>
  <si>
    <t>IN(B)-&gt;A</t>
  </si>
  <si>
    <t>OUT B,A</t>
  </si>
  <si>
    <t>A-&gt;OUT(B)</t>
  </si>
  <si>
    <t>IN(PROM)-&gt;A</t>
  </si>
  <si>
    <t>A-&gt;OUT(PROM)</t>
  </si>
  <si>
    <t>(a=0) PROM-&gt;PC</t>
  </si>
  <si>
    <t>(A=B) PROM-&gt;PC</t>
  </si>
  <si>
    <t>(A&gt;B) PROM-&gt;PC</t>
  </si>
  <si>
    <t>(A&lt;B) PROM-&gt;PC</t>
  </si>
  <si>
    <t>(A&lt;0) PROM-&gt;PC</t>
  </si>
  <si>
    <t>(C=1) PROM-&gt;PC</t>
  </si>
  <si>
    <t>A -&gt; B</t>
  </si>
  <si>
    <t>B -&gt; A</t>
  </si>
  <si>
    <t>IN A,B</t>
  </si>
  <si>
    <t>PROM-&gt;PC</t>
  </si>
  <si>
    <t>A Shift Left-&gt;A</t>
  </si>
  <si>
    <t>A Shift Right-&gt;A</t>
  </si>
  <si>
    <t>BusMux2</t>
  </si>
  <si>
    <t>JMP</t>
  </si>
  <si>
    <t>ALU and jump opperation select bit 0</t>
  </si>
  <si>
    <t>ALU and jump opperation select bit 1</t>
  </si>
  <si>
    <t>ALU and jump opperation select bit 2</t>
  </si>
  <si>
    <t>Jump enable</t>
  </si>
  <si>
    <t>Data bus multiplexer bit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</si>
</sst>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0" fillId="0" borderId="3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2" borderId="1" xfId="0" applyFill="1" applyBorder="1" applyAlignment="1">
      <alignment horizontal="center"/>
    </xf>
    <xf numFmtId="0" fontId="0" fillId="0" borderId="1" xfId="0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0" fillId="0" borderId="2" xfId="0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1" xfId="0" applyFont="1" applyFill="1" applyBorder="1"/>
  </cellXfs>
  <cellStyles count="1">
    <cellStyle name="Normal" xfId="0" builtinId="0"/>
  </cellStyles>
  <dxfs count="2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5E688-C301-4E02-8353-6E2341398D12}">
  <dimension ref="A1:AH34"/>
  <sheetViews>
    <sheetView topLeftCell="E1" zoomScale="115" zoomScaleNormal="115" workbookViewId="0">
      <pane ySplit="1" topLeftCell="A2" activePane="bottomLeft" state="frozen"/>
      <selection pane="bottomLeft" activeCell="Q5" sqref="Q5"/>
    </sheetView>
  </sheetViews>
  <sheetFormatPr defaultRowHeight="14.4" x14ac:dyDescent="0.3"/>
  <cols>
    <col min="1" max="1" width="5.109375" style="2" bestFit="1" customWidth="1"/>
    <col min="2" max="2" width="5.109375" style="2" customWidth="1"/>
    <col min="3" max="3" width="12.44140625" style="16" bestFit="1" customWidth="1"/>
    <col min="4" max="4" width="15.21875" style="2" bestFit="1" customWidth="1"/>
    <col min="5" max="5" width="5" style="2" bestFit="1" customWidth="1"/>
    <col min="6" max="6" width="10.21875" style="2" bestFit="1" customWidth="1"/>
    <col min="7" max="7" width="8.5546875" style="9" bestFit="1" customWidth="1"/>
    <col min="8" max="8" width="8.88671875" style="9" bestFit="1" customWidth="1"/>
    <col min="9" max="9" width="8.5546875" style="9" bestFit="1" customWidth="1"/>
    <col min="10" max="10" width="3.5546875" style="9" customWidth="1"/>
    <col min="11" max="11" width="9.88671875" style="9" bestFit="1" customWidth="1"/>
    <col min="12" max="12" width="7.109375" style="9" bestFit="1" customWidth="1"/>
    <col min="13" max="13" width="5.77734375" style="9" bestFit="1" customWidth="1"/>
    <col min="14" max="17" width="4.5546875" style="9" bestFit="1" customWidth="1"/>
    <col min="18" max="18" width="3.88671875" style="9" bestFit="1" customWidth="1"/>
    <col min="19" max="19" width="5.6640625" style="9" bestFit="1" customWidth="1"/>
    <col min="20" max="20" width="3.33203125" style="9" bestFit="1" customWidth="1"/>
    <col min="21" max="21" width="3.21875" style="9" bestFit="1" customWidth="1"/>
    <col min="22" max="22" width="5.109375" style="9" bestFit="1" customWidth="1"/>
    <col min="23" max="23" width="3.21875" style="9" bestFit="1" customWidth="1"/>
    <col min="24" max="24" width="5.21875" style="9" bestFit="1" customWidth="1"/>
    <col min="25" max="34" width="2.33203125" style="10" bestFit="1" customWidth="1"/>
  </cols>
  <sheetData>
    <row r="1" spans="1:34" x14ac:dyDescent="0.3">
      <c r="A1" s="1" t="s">
        <v>0</v>
      </c>
      <c r="B1" s="1"/>
      <c r="C1" s="12" t="s">
        <v>8</v>
      </c>
      <c r="D1" s="1" t="s">
        <v>9</v>
      </c>
      <c r="E1" s="1" t="s">
        <v>18</v>
      </c>
      <c r="F1" s="6" t="s">
        <v>1</v>
      </c>
      <c r="G1" s="3" t="str">
        <f>Sinais!$A$2</f>
        <v>BusMux0</v>
      </c>
      <c r="H1" s="3" t="str">
        <f>Sinais!$A$3</f>
        <v>BusMux1</v>
      </c>
      <c r="I1" s="3" t="str">
        <f>Sinais!$A$4</f>
        <v>BusMux2</v>
      </c>
      <c r="J1" s="3" t="str">
        <f>Sinais!$A$5</f>
        <v>IRZ</v>
      </c>
      <c r="K1" s="3" t="str">
        <f>Sinais!$A$6</f>
        <v>RamAMux</v>
      </c>
      <c r="L1" s="3" t="str">
        <f>Sinais!$A$7</f>
        <v>RamOE</v>
      </c>
      <c r="M1" s="3" t="str">
        <f>Sinais!$A$8</f>
        <v>RamE</v>
      </c>
      <c r="N1" s="3" t="str">
        <f>Sinais!$A$9</f>
        <v>OP0</v>
      </c>
      <c r="O1" s="3" t="str">
        <f>Sinais!$A$10</f>
        <v>OP1</v>
      </c>
      <c r="P1" s="3" t="str">
        <f>Sinais!$A$11</f>
        <v>OP2</v>
      </c>
      <c r="Q1" s="3" t="str">
        <f>Sinais!$A$12</f>
        <v>JMP</v>
      </c>
      <c r="R1" s="3" t="str">
        <f>Sinais!$A$13</f>
        <v>INE</v>
      </c>
      <c r="S1" s="3" t="str">
        <f>Sinais!$A$14</f>
        <v>OUTE</v>
      </c>
      <c r="T1" s="3" t="str">
        <f>Sinais!$A$15</f>
        <v>AE</v>
      </c>
      <c r="U1" s="3" t="str">
        <f>Sinais!$A$16</f>
        <v>BE</v>
      </c>
      <c r="V1" s="3" t="str">
        <f>Sinais!$A$17</f>
        <v>CSET</v>
      </c>
      <c r="W1" s="3" t="str">
        <f>Sinais!$A$18</f>
        <v>CE</v>
      </c>
      <c r="X1" s="3" t="str">
        <f>Sinais!$A$19</f>
        <v>CCLR</v>
      </c>
      <c r="Y1" s="3">
        <f>Sinais!$A$20</f>
        <v>0</v>
      </c>
      <c r="Z1" s="3">
        <f>Sinais!$A$21</f>
        <v>0</v>
      </c>
      <c r="AA1" s="3">
        <f>Sinais!$A$22</f>
        <v>0</v>
      </c>
      <c r="AB1" s="3">
        <f>Sinais!$A$23</f>
        <v>0</v>
      </c>
      <c r="AC1" s="3">
        <f>Sinais!$A$24</f>
        <v>0</v>
      </c>
      <c r="AD1" s="3">
        <f>Sinais!$A$25</f>
        <v>0</v>
      </c>
      <c r="AE1" s="3">
        <f>Sinais!$A$26</f>
        <v>0</v>
      </c>
      <c r="AF1" s="3">
        <f>Sinais!$A$27</f>
        <v>0</v>
      </c>
      <c r="AG1" s="3">
        <f>Sinais!$A$28</f>
        <v>0</v>
      </c>
      <c r="AH1" s="3">
        <f>Sinais!$A$29</f>
        <v>0</v>
      </c>
    </row>
    <row r="2" spans="1:34" s="5" customFormat="1" ht="10.199999999999999" x14ac:dyDescent="0.2">
      <c r="A2" s="4"/>
      <c r="B2" s="4"/>
      <c r="C2" s="18"/>
      <c r="D2" s="4"/>
      <c r="E2" s="4"/>
      <c r="F2" s="7" t="s">
        <v>56</v>
      </c>
      <c r="G2" s="8">
        <v>0</v>
      </c>
      <c r="H2" s="8">
        <v>1</v>
      </c>
      <c r="I2" s="8">
        <v>2</v>
      </c>
      <c r="J2" s="8">
        <v>3</v>
      </c>
      <c r="K2" s="8">
        <v>4</v>
      </c>
      <c r="L2" s="8">
        <v>5</v>
      </c>
      <c r="M2" s="8">
        <v>6</v>
      </c>
      <c r="N2" s="8">
        <v>7</v>
      </c>
      <c r="O2" s="8">
        <v>8</v>
      </c>
      <c r="P2" s="8">
        <v>9</v>
      </c>
      <c r="Q2" s="8">
        <v>10</v>
      </c>
      <c r="R2" s="8">
        <v>11</v>
      </c>
      <c r="S2" s="8">
        <v>12</v>
      </c>
      <c r="T2" s="8">
        <v>13</v>
      </c>
      <c r="U2" s="8">
        <v>14</v>
      </c>
      <c r="V2" s="8">
        <v>15</v>
      </c>
      <c r="W2" s="8">
        <v>16</v>
      </c>
      <c r="X2" s="8">
        <v>17</v>
      </c>
      <c r="Y2" s="8">
        <v>18</v>
      </c>
      <c r="Z2" s="8">
        <v>19</v>
      </c>
      <c r="AA2" s="8">
        <v>20</v>
      </c>
      <c r="AB2" s="8">
        <v>21</v>
      </c>
      <c r="AC2" s="8">
        <v>22</v>
      </c>
      <c r="AD2" s="8">
        <v>23</v>
      </c>
      <c r="AE2" s="8">
        <v>24</v>
      </c>
      <c r="AF2" s="8">
        <v>25</v>
      </c>
      <c r="AG2" s="8">
        <v>26</v>
      </c>
      <c r="AH2" s="8">
        <v>27</v>
      </c>
    </row>
    <row r="3" spans="1:34" x14ac:dyDescent="0.3">
      <c r="A3" s="1">
        <v>0</v>
      </c>
      <c r="B3" s="3" t="str">
        <f>DEC2HEX(A3)</f>
        <v>0</v>
      </c>
      <c r="C3" s="12" t="s">
        <v>2</v>
      </c>
      <c r="D3" s="1" t="s">
        <v>10</v>
      </c>
      <c r="E3" s="1">
        <v>1</v>
      </c>
      <c r="F3" s="6" t="str">
        <f t="shared" ref="F3:F34" si="0">DEC2HEX(G3*2^0+H3*2^1+I3*2^2+J3*2^3+K3*2^4+L3*2^5+M3*2^6+N3*2^7+O3*2^8+P3*2^9+Q3*2^10+R3*2^11+S3*2^12+T3*2^13+U3*2^14+V3*2^15+W3*2^16+X3*2^17+Y3*2^18+Z3*2^19+AA3*2^20+AB3*2^21+AC3*2^22+AD3*2^23+AE3*2^24+AF3*2^25+AG3*2^26+AH3*2^27,7)</f>
        <v>0000000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</row>
    <row r="4" spans="1:34" x14ac:dyDescent="0.3">
      <c r="A4" s="1">
        <v>1</v>
      </c>
      <c r="B4" s="3" t="str">
        <f t="shared" ref="B4:B34" si="1">DEC2HEX(A4)</f>
        <v>1</v>
      </c>
      <c r="C4" s="12" t="s">
        <v>14</v>
      </c>
      <c r="D4" s="1" t="s">
        <v>11</v>
      </c>
      <c r="E4" s="1">
        <v>2</v>
      </c>
      <c r="F4" s="6" t="str">
        <f t="shared" si="0"/>
        <v>000200B</v>
      </c>
      <c r="G4" s="3">
        <v>1</v>
      </c>
      <c r="H4" s="3">
        <v>1</v>
      </c>
      <c r="I4" s="3">
        <v>0</v>
      </c>
      <c r="J4" s="3">
        <v>1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1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</row>
    <row r="5" spans="1:34" x14ac:dyDescent="0.3">
      <c r="A5" s="1">
        <v>2</v>
      </c>
      <c r="B5" s="3" t="str">
        <f t="shared" si="1"/>
        <v>2</v>
      </c>
      <c r="C5" s="12" t="s">
        <v>15</v>
      </c>
      <c r="D5" s="3" t="s">
        <v>12</v>
      </c>
      <c r="E5" s="1">
        <v>2</v>
      </c>
      <c r="F5" s="6" t="str">
        <f t="shared" si="0"/>
        <v>000400B</v>
      </c>
      <c r="G5" s="3">
        <v>1</v>
      </c>
      <c r="H5" s="3">
        <v>1</v>
      </c>
      <c r="I5" s="3">
        <v>0</v>
      </c>
      <c r="J5" s="3">
        <v>1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</row>
    <row r="6" spans="1:34" x14ac:dyDescent="0.3">
      <c r="A6" s="1">
        <v>3</v>
      </c>
      <c r="B6" s="3" t="str">
        <f t="shared" si="1"/>
        <v>3</v>
      </c>
      <c r="C6" s="12" t="s">
        <v>16</v>
      </c>
      <c r="D6" s="3" t="s">
        <v>104</v>
      </c>
      <c r="E6" s="1">
        <v>1</v>
      </c>
      <c r="F6" s="6" t="str">
        <f t="shared" si="0"/>
        <v>0004004</v>
      </c>
      <c r="G6" s="3">
        <v>0</v>
      </c>
      <c r="H6" s="3">
        <v>0</v>
      </c>
      <c r="I6" s="3">
        <v>1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</row>
    <row r="7" spans="1:34" x14ac:dyDescent="0.3">
      <c r="A7" s="1">
        <v>4</v>
      </c>
      <c r="B7" s="3" t="str">
        <f>DEC2HEX(A7)</f>
        <v>4</v>
      </c>
      <c r="C7" s="12" t="s">
        <v>17</v>
      </c>
      <c r="D7" s="3" t="s">
        <v>105</v>
      </c>
      <c r="E7" s="1">
        <v>1</v>
      </c>
      <c r="F7" s="6" t="str">
        <f t="shared" si="0"/>
        <v>0002005</v>
      </c>
      <c r="G7" s="3">
        <v>1</v>
      </c>
      <c r="H7" s="3">
        <v>0</v>
      </c>
      <c r="I7" s="3">
        <v>1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1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</row>
    <row r="8" spans="1:34" x14ac:dyDescent="0.3">
      <c r="A8" s="1">
        <v>5</v>
      </c>
      <c r="B8" s="3" t="str">
        <f t="shared" si="1"/>
        <v>5</v>
      </c>
      <c r="C8" s="12" t="s">
        <v>85</v>
      </c>
      <c r="D8" s="3" t="s">
        <v>86</v>
      </c>
      <c r="E8" s="1">
        <v>1</v>
      </c>
      <c r="F8" s="6" t="str">
        <f t="shared" si="0"/>
        <v>0000044</v>
      </c>
      <c r="G8" s="3">
        <v>0</v>
      </c>
      <c r="H8" s="3">
        <v>0</v>
      </c>
      <c r="I8" s="3">
        <v>1</v>
      </c>
      <c r="J8" s="3">
        <v>0</v>
      </c>
      <c r="K8" s="3">
        <v>0</v>
      </c>
      <c r="L8" s="3">
        <v>0</v>
      </c>
      <c r="M8" s="3">
        <v>1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</row>
    <row r="9" spans="1:34" x14ac:dyDescent="0.3">
      <c r="A9" s="1">
        <v>6</v>
      </c>
      <c r="B9" s="3" t="str">
        <f t="shared" si="1"/>
        <v>6</v>
      </c>
      <c r="C9" s="12" t="s">
        <v>19</v>
      </c>
      <c r="D9" s="3" t="s">
        <v>89</v>
      </c>
      <c r="E9" s="1">
        <v>2</v>
      </c>
      <c r="F9" s="6" t="str">
        <f t="shared" si="0"/>
        <v>000005C</v>
      </c>
      <c r="G9" s="3">
        <v>0</v>
      </c>
      <c r="H9" s="3">
        <v>0</v>
      </c>
      <c r="I9" s="3">
        <v>1</v>
      </c>
      <c r="J9" s="3">
        <v>1</v>
      </c>
      <c r="K9" s="3">
        <v>1</v>
      </c>
      <c r="L9" s="3">
        <v>0</v>
      </c>
      <c r="M9" s="3">
        <v>1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</row>
    <row r="10" spans="1:34" x14ac:dyDescent="0.3">
      <c r="A10" s="1">
        <v>7</v>
      </c>
      <c r="B10" s="3" t="str">
        <f t="shared" si="1"/>
        <v>7</v>
      </c>
      <c r="C10" s="12" t="s">
        <v>20</v>
      </c>
      <c r="D10" s="3" t="s">
        <v>90</v>
      </c>
      <c r="E10" s="1">
        <v>2</v>
      </c>
      <c r="F10" s="6" t="str">
        <f t="shared" si="0"/>
        <v>000005D</v>
      </c>
      <c r="G10" s="3">
        <v>1</v>
      </c>
      <c r="H10" s="3">
        <v>0</v>
      </c>
      <c r="I10" s="3">
        <v>1</v>
      </c>
      <c r="J10" s="3">
        <v>1</v>
      </c>
      <c r="K10" s="3">
        <v>1</v>
      </c>
      <c r="L10" s="3">
        <v>0</v>
      </c>
      <c r="M10" s="3">
        <v>1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</row>
    <row r="11" spans="1:34" x14ac:dyDescent="0.3">
      <c r="A11" s="1">
        <v>8</v>
      </c>
      <c r="B11" s="3" t="str">
        <f t="shared" si="1"/>
        <v>8</v>
      </c>
      <c r="C11" s="12" t="s">
        <v>87</v>
      </c>
      <c r="D11" s="3" t="s">
        <v>88</v>
      </c>
      <c r="E11" s="1">
        <v>1</v>
      </c>
      <c r="F11" s="6" t="str">
        <f t="shared" si="0"/>
        <v>0002021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>
        <v>1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1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</row>
    <row r="12" spans="1:34" x14ac:dyDescent="0.3">
      <c r="A12" s="1">
        <v>9</v>
      </c>
      <c r="B12" s="3" t="str">
        <f t="shared" si="1"/>
        <v>9</v>
      </c>
      <c r="C12" s="12" t="s">
        <v>21</v>
      </c>
      <c r="D12" s="3" t="s">
        <v>91</v>
      </c>
      <c r="E12" s="1">
        <v>2</v>
      </c>
      <c r="F12" s="6" t="str">
        <f t="shared" si="0"/>
        <v>0002039</v>
      </c>
      <c r="G12" s="3">
        <v>1</v>
      </c>
      <c r="H12" s="3">
        <v>0</v>
      </c>
      <c r="I12" s="3">
        <v>0</v>
      </c>
      <c r="J12" s="3">
        <v>1</v>
      </c>
      <c r="K12" s="3">
        <v>1</v>
      </c>
      <c r="L12" s="3">
        <v>1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1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</row>
    <row r="13" spans="1:34" x14ac:dyDescent="0.3">
      <c r="A13" s="1">
        <v>10</v>
      </c>
      <c r="B13" s="3" t="str">
        <f t="shared" si="1"/>
        <v>A</v>
      </c>
      <c r="C13" s="12" t="s">
        <v>22</v>
      </c>
      <c r="D13" s="3" t="s">
        <v>92</v>
      </c>
      <c r="E13" s="1">
        <v>2</v>
      </c>
      <c r="F13" s="6" t="str">
        <f t="shared" si="0"/>
        <v>0004039</v>
      </c>
      <c r="G13" s="3">
        <v>1</v>
      </c>
      <c r="H13" s="3">
        <v>0</v>
      </c>
      <c r="I13" s="3">
        <v>0</v>
      </c>
      <c r="J13" s="3">
        <v>1</v>
      </c>
      <c r="K13" s="3">
        <v>1</v>
      </c>
      <c r="L13" s="3">
        <v>1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</row>
    <row r="14" spans="1:34" x14ac:dyDescent="0.3">
      <c r="A14" s="1">
        <v>11</v>
      </c>
      <c r="B14" s="3" t="str">
        <f t="shared" si="1"/>
        <v>B</v>
      </c>
      <c r="C14" s="12" t="s">
        <v>106</v>
      </c>
      <c r="D14" s="3" t="s">
        <v>93</v>
      </c>
      <c r="E14" s="1">
        <v>1</v>
      </c>
      <c r="F14" s="6" t="str">
        <f t="shared" si="0"/>
        <v>0002802</v>
      </c>
      <c r="G14" s="3">
        <v>0</v>
      </c>
      <c r="H14" s="3">
        <v>1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1</v>
      </c>
      <c r="S14" s="3">
        <v>0</v>
      </c>
      <c r="T14" s="3">
        <v>1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</row>
    <row r="15" spans="1:34" x14ac:dyDescent="0.3">
      <c r="A15" s="1">
        <v>12</v>
      </c>
      <c r="B15" s="3" t="str">
        <f t="shared" si="1"/>
        <v>C</v>
      </c>
      <c r="C15" s="12" t="s">
        <v>54</v>
      </c>
      <c r="D15" s="3" t="s">
        <v>96</v>
      </c>
      <c r="E15" s="1">
        <v>2</v>
      </c>
      <c r="F15" s="6" t="str">
        <f t="shared" si="0"/>
        <v>000281A</v>
      </c>
      <c r="G15" s="3">
        <v>0</v>
      </c>
      <c r="H15" s="3">
        <v>1</v>
      </c>
      <c r="I15" s="3">
        <v>0</v>
      </c>
      <c r="J15" s="3">
        <v>1</v>
      </c>
      <c r="K15" s="3">
        <v>1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1</v>
      </c>
      <c r="S15" s="3">
        <v>0</v>
      </c>
      <c r="T15" s="3">
        <v>1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</row>
    <row r="16" spans="1:34" x14ac:dyDescent="0.3">
      <c r="A16" s="1">
        <v>13</v>
      </c>
      <c r="B16" s="3" t="str">
        <f t="shared" si="1"/>
        <v>D</v>
      </c>
      <c r="C16" s="12" t="s">
        <v>94</v>
      </c>
      <c r="D16" s="3" t="s">
        <v>95</v>
      </c>
      <c r="E16" s="1">
        <v>1</v>
      </c>
      <c r="F16" s="6" t="str">
        <f t="shared" si="0"/>
        <v>0001004</v>
      </c>
      <c r="G16" s="3">
        <v>0</v>
      </c>
      <c r="H16" s="3">
        <v>0</v>
      </c>
      <c r="I16" s="3">
        <v>1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1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</row>
    <row r="17" spans="1:34" x14ac:dyDescent="0.3">
      <c r="A17" s="1">
        <v>14</v>
      </c>
      <c r="B17" s="3" t="str">
        <f t="shared" si="1"/>
        <v>E</v>
      </c>
      <c r="C17" s="12" t="s">
        <v>53</v>
      </c>
      <c r="D17" s="3" t="s">
        <v>97</v>
      </c>
      <c r="E17" s="3">
        <v>2</v>
      </c>
      <c r="F17" s="6" t="str">
        <f t="shared" si="0"/>
        <v>000101C</v>
      </c>
      <c r="G17" s="3">
        <v>0</v>
      </c>
      <c r="H17" s="3">
        <v>0</v>
      </c>
      <c r="I17" s="3">
        <v>1</v>
      </c>
      <c r="J17" s="3">
        <v>1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1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</row>
    <row r="18" spans="1:34" x14ac:dyDescent="0.3">
      <c r="A18" s="1">
        <v>15</v>
      </c>
      <c r="B18" s="3" t="str">
        <f t="shared" si="1"/>
        <v>F</v>
      </c>
      <c r="C18" s="12" t="s">
        <v>74</v>
      </c>
      <c r="D18" s="3" t="s">
        <v>107</v>
      </c>
      <c r="E18" s="3">
        <v>2</v>
      </c>
      <c r="F18" s="6" t="str">
        <f t="shared" si="0"/>
        <v>0000488</v>
      </c>
      <c r="G18" s="3">
        <v>0</v>
      </c>
      <c r="H18" s="3">
        <v>0</v>
      </c>
      <c r="I18" s="3">
        <v>0</v>
      </c>
      <c r="J18" s="3">
        <v>1</v>
      </c>
      <c r="K18" s="3">
        <v>0</v>
      </c>
      <c r="L18" s="3">
        <v>0</v>
      </c>
      <c r="M18" s="3">
        <v>0</v>
      </c>
      <c r="N18" s="3">
        <v>1</v>
      </c>
      <c r="O18" s="3">
        <v>0</v>
      </c>
      <c r="P18" s="3">
        <v>0</v>
      </c>
      <c r="Q18" s="3">
        <v>1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</row>
    <row r="19" spans="1:34" x14ac:dyDescent="0.3">
      <c r="A19" s="1">
        <v>16</v>
      </c>
      <c r="B19" s="3" t="str">
        <f t="shared" si="1"/>
        <v>10</v>
      </c>
      <c r="C19" s="12" t="s">
        <v>75</v>
      </c>
      <c r="D19" s="3" t="s">
        <v>98</v>
      </c>
      <c r="E19" s="3">
        <v>2</v>
      </c>
      <c r="F19" s="6" t="str">
        <f t="shared" si="0"/>
        <v>0000508</v>
      </c>
      <c r="G19" s="3">
        <v>0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 s="3">
        <v>0</v>
      </c>
      <c r="O19" s="3">
        <v>1</v>
      </c>
      <c r="P19" s="3">
        <v>0</v>
      </c>
      <c r="Q19" s="3">
        <v>1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</row>
    <row r="20" spans="1:34" x14ac:dyDescent="0.3">
      <c r="A20" s="1">
        <v>17</v>
      </c>
      <c r="B20" s="3" t="str">
        <f t="shared" si="1"/>
        <v>11</v>
      </c>
      <c r="C20" s="12" t="s">
        <v>76</v>
      </c>
      <c r="D20" s="3" t="s">
        <v>99</v>
      </c>
      <c r="E20" s="3">
        <v>2</v>
      </c>
      <c r="F20" s="6" t="str">
        <f t="shared" si="0"/>
        <v>0000588</v>
      </c>
      <c r="G20" s="3">
        <v>0</v>
      </c>
      <c r="H20" s="3">
        <v>0</v>
      </c>
      <c r="I20" s="3">
        <v>0</v>
      </c>
      <c r="J20" s="3">
        <v>1</v>
      </c>
      <c r="K20" s="3">
        <v>0</v>
      </c>
      <c r="L20" s="3">
        <v>0</v>
      </c>
      <c r="M20" s="3">
        <v>0</v>
      </c>
      <c r="N20" s="3">
        <v>1</v>
      </c>
      <c r="O20" s="3">
        <v>1</v>
      </c>
      <c r="P20" s="3">
        <v>0</v>
      </c>
      <c r="Q20" s="3">
        <v>1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</row>
    <row r="21" spans="1:34" x14ac:dyDescent="0.3">
      <c r="A21" s="1">
        <v>18</v>
      </c>
      <c r="B21" s="3" t="str">
        <f t="shared" si="1"/>
        <v>12</v>
      </c>
      <c r="C21" s="12" t="s">
        <v>77</v>
      </c>
      <c r="D21" s="3" t="s">
        <v>100</v>
      </c>
      <c r="E21" s="3">
        <v>2</v>
      </c>
      <c r="F21" s="6" t="str">
        <f t="shared" si="0"/>
        <v>0000608</v>
      </c>
      <c r="G21" s="3">
        <v>0</v>
      </c>
      <c r="H21" s="3">
        <v>0</v>
      </c>
      <c r="I21" s="3">
        <v>0</v>
      </c>
      <c r="J21" s="3">
        <v>1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1</v>
      </c>
      <c r="Q21" s="3">
        <v>1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</row>
    <row r="22" spans="1:34" x14ac:dyDescent="0.3">
      <c r="A22" s="1">
        <v>19</v>
      </c>
      <c r="B22" s="3" t="str">
        <f t="shared" si="1"/>
        <v>13</v>
      </c>
      <c r="C22" s="12" t="s">
        <v>78</v>
      </c>
      <c r="D22" s="3" t="s">
        <v>101</v>
      </c>
      <c r="E22" s="3">
        <v>2</v>
      </c>
      <c r="F22" s="6" t="str">
        <f t="shared" si="0"/>
        <v>0000688</v>
      </c>
      <c r="G22" s="3">
        <v>0</v>
      </c>
      <c r="H22" s="3">
        <v>0</v>
      </c>
      <c r="I22" s="3">
        <v>0</v>
      </c>
      <c r="J22" s="3">
        <v>1</v>
      </c>
      <c r="K22" s="3">
        <v>0</v>
      </c>
      <c r="L22" s="3">
        <v>0</v>
      </c>
      <c r="M22" s="3">
        <v>0</v>
      </c>
      <c r="N22" s="3">
        <v>1</v>
      </c>
      <c r="O22" s="3">
        <v>0</v>
      </c>
      <c r="P22" s="3">
        <v>1</v>
      </c>
      <c r="Q22" s="3">
        <v>1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</row>
    <row r="23" spans="1:34" x14ac:dyDescent="0.3">
      <c r="A23" s="1">
        <v>20</v>
      </c>
      <c r="B23" s="3" t="str">
        <f t="shared" si="1"/>
        <v>14</v>
      </c>
      <c r="C23" s="12" t="s">
        <v>79</v>
      </c>
      <c r="D23" s="3" t="s">
        <v>102</v>
      </c>
      <c r="E23" s="3">
        <v>2</v>
      </c>
      <c r="F23" s="6" t="str">
        <f t="shared" si="0"/>
        <v>0000708</v>
      </c>
      <c r="G23" s="3">
        <v>0</v>
      </c>
      <c r="H23" s="3">
        <v>0</v>
      </c>
      <c r="I23" s="3">
        <v>0</v>
      </c>
      <c r="J23" s="3">
        <v>1</v>
      </c>
      <c r="K23" s="3">
        <v>0</v>
      </c>
      <c r="L23" s="3">
        <v>0</v>
      </c>
      <c r="M23" s="3">
        <v>0</v>
      </c>
      <c r="N23" s="3">
        <v>0</v>
      </c>
      <c r="O23" s="3">
        <v>1</v>
      </c>
      <c r="P23" s="3">
        <v>1</v>
      </c>
      <c r="Q23" s="3">
        <v>1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</row>
    <row r="24" spans="1:34" x14ac:dyDescent="0.3">
      <c r="A24" s="1">
        <v>21</v>
      </c>
      <c r="B24" s="3" t="str">
        <f t="shared" si="1"/>
        <v>15</v>
      </c>
      <c r="C24" s="12" t="s">
        <v>80</v>
      </c>
      <c r="D24" s="3" t="s">
        <v>103</v>
      </c>
      <c r="E24" s="3">
        <v>2</v>
      </c>
      <c r="F24" s="6" t="str">
        <f t="shared" si="0"/>
        <v>0000788</v>
      </c>
      <c r="G24" s="3">
        <v>0</v>
      </c>
      <c r="H24" s="3">
        <v>0</v>
      </c>
      <c r="I24" s="3">
        <v>0</v>
      </c>
      <c r="J24" s="3">
        <v>1</v>
      </c>
      <c r="K24" s="3">
        <v>0</v>
      </c>
      <c r="L24" s="3">
        <v>0</v>
      </c>
      <c r="M24" s="3">
        <v>0</v>
      </c>
      <c r="N24" s="3">
        <v>1</v>
      </c>
      <c r="O24" s="3">
        <v>1</v>
      </c>
      <c r="P24" s="3">
        <v>1</v>
      </c>
      <c r="Q24" s="3">
        <v>1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</row>
    <row r="25" spans="1:34" x14ac:dyDescent="0.3">
      <c r="A25" s="1">
        <v>22</v>
      </c>
      <c r="B25" s="3" t="str">
        <f t="shared" si="1"/>
        <v>16</v>
      </c>
      <c r="C25" s="12" t="s">
        <v>57</v>
      </c>
      <c r="D25" s="1" t="s">
        <v>59</v>
      </c>
      <c r="E25" s="1">
        <v>1</v>
      </c>
      <c r="F25" s="6" t="str">
        <f t="shared" si="0"/>
        <v>0018000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1</v>
      </c>
      <c r="W25" s="3">
        <v>1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</row>
    <row r="26" spans="1:34" x14ac:dyDescent="0.3">
      <c r="A26" s="1">
        <v>23</v>
      </c>
      <c r="B26" s="3" t="str">
        <f t="shared" si="1"/>
        <v>17</v>
      </c>
      <c r="C26" s="12" t="s">
        <v>58</v>
      </c>
      <c r="D26" s="1" t="s">
        <v>60</v>
      </c>
      <c r="E26" s="1">
        <v>1</v>
      </c>
      <c r="F26" s="6" t="str">
        <f t="shared" si="0"/>
        <v>0030000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1</v>
      </c>
      <c r="X26" s="3">
        <v>1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</row>
    <row r="27" spans="1:34" x14ac:dyDescent="0.3">
      <c r="A27" s="1">
        <v>24</v>
      </c>
      <c r="B27" s="3" t="str">
        <f t="shared" si="1"/>
        <v>18</v>
      </c>
      <c r="C27" s="12" t="s">
        <v>24</v>
      </c>
      <c r="D27" s="1" t="s">
        <v>61</v>
      </c>
      <c r="E27" s="1">
        <v>1</v>
      </c>
      <c r="F27" s="6" t="str">
        <f t="shared" si="0"/>
        <v>0002000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1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</row>
    <row r="28" spans="1:34" x14ac:dyDescent="0.3">
      <c r="A28" s="1">
        <v>25</v>
      </c>
      <c r="B28" s="3" t="str">
        <f t="shared" si="1"/>
        <v>19</v>
      </c>
      <c r="C28" s="12" t="s">
        <v>67</v>
      </c>
      <c r="D28" s="1" t="s">
        <v>62</v>
      </c>
      <c r="E28" s="1">
        <v>1</v>
      </c>
      <c r="F28" s="6" t="str">
        <f t="shared" si="0"/>
        <v>0002080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1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1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</row>
    <row r="29" spans="1:34" x14ac:dyDescent="0.3">
      <c r="A29" s="1">
        <v>26</v>
      </c>
      <c r="B29" s="3" t="str">
        <f t="shared" si="1"/>
        <v>1A</v>
      </c>
      <c r="C29" s="12" t="s">
        <v>68</v>
      </c>
      <c r="D29" s="1" t="s">
        <v>63</v>
      </c>
      <c r="E29" s="1">
        <v>1</v>
      </c>
      <c r="F29" s="6" t="str">
        <f t="shared" si="0"/>
        <v>0002100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1</v>
      </c>
      <c r="P29" s="3">
        <v>0</v>
      </c>
      <c r="Q29" s="3">
        <v>0</v>
      </c>
      <c r="R29" s="3">
        <v>0</v>
      </c>
      <c r="S29" s="3">
        <v>0</v>
      </c>
      <c r="T29" s="3">
        <v>1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</row>
    <row r="30" spans="1:34" x14ac:dyDescent="0.3">
      <c r="A30" s="1">
        <v>27</v>
      </c>
      <c r="B30" s="3" t="str">
        <f t="shared" si="1"/>
        <v>1B</v>
      </c>
      <c r="C30" s="12" t="s">
        <v>69</v>
      </c>
      <c r="D30" s="1" t="s">
        <v>64</v>
      </c>
      <c r="E30" s="1">
        <v>1</v>
      </c>
      <c r="F30" s="6" t="str">
        <f t="shared" si="0"/>
        <v>0002180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1</v>
      </c>
      <c r="O30" s="3">
        <v>1</v>
      </c>
      <c r="P30" s="3">
        <v>0</v>
      </c>
      <c r="Q30" s="3">
        <v>0</v>
      </c>
      <c r="R30" s="3">
        <v>0</v>
      </c>
      <c r="S30" s="3">
        <v>0</v>
      </c>
      <c r="T30" s="3">
        <v>1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</row>
    <row r="31" spans="1:34" x14ac:dyDescent="0.3">
      <c r="A31" s="1">
        <v>28</v>
      </c>
      <c r="B31" s="3" t="str">
        <f t="shared" si="1"/>
        <v>1C</v>
      </c>
      <c r="C31" s="12" t="s">
        <v>70</v>
      </c>
      <c r="D31" s="1" t="s">
        <v>65</v>
      </c>
      <c r="E31" s="1">
        <v>1</v>
      </c>
      <c r="F31" s="6" t="str">
        <f t="shared" si="0"/>
        <v>0012200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1</v>
      </c>
      <c r="Q31" s="3">
        <v>0</v>
      </c>
      <c r="R31" s="3">
        <v>0</v>
      </c>
      <c r="S31" s="3">
        <v>0</v>
      </c>
      <c r="T31" s="3">
        <v>1</v>
      </c>
      <c r="U31" s="3">
        <v>0</v>
      </c>
      <c r="V31" s="3">
        <v>0</v>
      </c>
      <c r="W31" s="3">
        <v>1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</row>
    <row r="32" spans="1:34" x14ac:dyDescent="0.3">
      <c r="A32" s="1">
        <v>29</v>
      </c>
      <c r="B32" s="3" t="str">
        <f t="shared" si="1"/>
        <v>1D</v>
      </c>
      <c r="C32" s="12" t="s">
        <v>71</v>
      </c>
      <c r="D32" s="1" t="s">
        <v>66</v>
      </c>
      <c r="E32" s="1">
        <v>1</v>
      </c>
      <c r="F32" s="6" t="str">
        <f t="shared" si="0"/>
        <v>0012280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1</v>
      </c>
      <c r="O32" s="3">
        <v>0</v>
      </c>
      <c r="P32" s="3">
        <v>1</v>
      </c>
      <c r="Q32" s="3">
        <v>0</v>
      </c>
      <c r="R32" s="3">
        <v>0</v>
      </c>
      <c r="S32" s="3">
        <v>0</v>
      </c>
      <c r="T32" s="3">
        <v>1</v>
      </c>
      <c r="U32" s="3">
        <v>0</v>
      </c>
      <c r="V32" s="3">
        <v>0</v>
      </c>
      <c r="W32" s="3">
        <v>1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</row>
    <row r="33" spans="1:34" x14ac:dyDescent="0.3">
      <c r="A33" s="1">
        <v>30</v>
      </c>
      <c r="B33" s="3" t="str">
        <f t="shared" si="1"/>
        <v>1E</v>
      </c>
      <c r="C33" s="12" t="s">
        <v>72</v>
      </c>
      <c r="D33" s="1" t="s">
        <v>108</v>
      </c>
      <c r="E33" s="1">
        <v>1</v>
      </c>
      <c r="F33" s="6" t="str">
        <f t="shared" si="0"/>
        <v>0012300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1</v>
      </c>
      <c r="P33" s="3">
        <v>1</v>
      </c>
      <c r="Q33" s="3">
        <v>0</v>
      </c>
      <c r="R33" s="3">
        <v>0</v>
      </c>
      <c r="S33" s="3">
        <v>0</v>
      </c>
      <c r="T33" s="3">
        <v>1</v>
      </c>
      <c r="U33" s="3">
        <v>0</v>
      </c>
      <c r="V33" s="3">
        <v>0</v>
      </c>
      <c r="W33" s="3">
        <v>1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</row>
    <row r="34" spans="1:34" x14ac:dyDescent="0.3">
      <c r="A34" s="1">
        <v>31</v>
      </c>
      <c r="B34" s="3" t="str">
        <f t="shared" si="1"/>
        <v>1F</v>
      </c>
      <c r="C34" s="12" t="s">
        <v>73</v>
      </c>
      <c r="D34" s="1" t="s">
        <v>109</v>
      </c>
      <c r="E34" s="1">
        <v>1</v>
      </c>
      <c r="F34" s="6" t="str">
        <f t="shared" si="0"/>
        <v>0012380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1</v>
      </c>
      <c r="O34" s="3">
        <v>1</v>
      </c>
      <c r="P34" s="3">
        <v>1</v>
      </c>
      <c r="Q34" s="3">
        <v>0</v>
      </c>
      <c r="R34" s="3">
        <v>0</v>
      </c>
      <c r="S34" s="3">
        <v>0</v>
      </c>
      <c r="T34" s="3">
        <v>1</v>
      </c>
      <c r="U34" s="3">
        <v>0</v>
      </c>
      <c r="V34" s="3">
        <v>0</v>
      </c>
      <c r="W34" s="3">
        <v>1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</row>
  </sheetData>
  <phoneticPr fontId="1" type="noConversion"/>
  <conditionalFormatting sqref="G18:AH34 G17:AA3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1" priority="44" operator="equal">
      <formula>0</formula>
    </cfRule>
  </conditionalFormatting>
  <conditionalFormatting sqref="G3:AH3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0" priority="48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D9B5D-04BE-4A6C-9CA6-AB2C6FBF98F6}">
  <dimension ref="A1:C28"/>
  <sheetViews>
    <sheetView tabSelected="1" zoomScale="115" zoomScaleNormal="115" workbookViewId="0">
      <selection activeCell="C5" sqref="C5"/>
    </sheetView>
  </sheetViews>
  <sheetFormatPr defaultRowHeight="14.4" x14ac:dyDescent="0.3"/>
  <cols>
    <col min="1" max="1" width="13.33203125" style="16" customWidth="1"/>
    <col min="2" max="2" width="3.33203125" style="17" bestFit="1" customWidth="1"/>
    <col min="3" max="3" width="38.5546875" style="16" customWidth="1"/>
  </cols>
  <sheetData>
    <row r="1" spans="1:3" x14ac:dyDescent="0.3">
      <c r="A1" s="13" t="s">
        <v>32</v>
      </c>
      <c r="B1" s="14"/>
      <c r="C1" s="13" t="s">
        <v>33</v>
      </c>
    </row>
    <row r="2" spans="1:3" x14ac:dyDescent="0.3">
      <c r="A2" s="12" t="s">
        <v>81</v>
      </c>
      <c r="B2" s="3">
        <v>0</v>
      </c>
      <c r="C2" s="12" t="s">
        <v>83</v>
      </c>
    </row>
    <row r="3" spans="1:3" x14ac:dyDescent="0.3">
      <c r="A3" s="12" t="s">
        <v>82</v>
      </c>
      <c r="B3" s="3">
        <v>1</v>
      </c>
      <c r="C3" s="12" t="s">
        <v>84</v>
      </c>
    </row>
    <row r="4" spans="1:3" x14ac:dyDescent="0.3">
      <c r="A4" s="12" t="s">
        <v>110</v>
      </c>
      <c r="B4" s="3">
        <v>2</v>
      </c>
      <c r="C4" s="12" t="s">
        <v>116</v>
      </c>
    </row>
    <row r="5" spans="1:3" x14ac:dyDescent="0.3">
      <c r="A5" s="12" t="s">
        <v>4</v>
      </c>
      <c r="B5" s="3">
        <v>3</v>
      </c>
      <c r="C5" s="12" t="s">
        <v>40</v>
      </c>
    </row>
    <row r="6" spans="1:3" x14ac:dyDescent="0.3">
      <c r="A6" s="12" t="s">
        <v>34</v>
      </c>
      <c r="B6" s="3">
        <v>4</v>
      </c>
      <c r="C6" s="12" t="s">
        <v>35</v>
      </c>
    </row>
    <row r="7" spans="1:3" x14ac:dyDescent="0.3">
      <c r="A7" s="12" t="s">
        <v>36</v>
      </c>
      <c r="B7" s="3">
        <v>5</v>
      </c>
      <c r="C7" s="12" t="s">
        <v>37</v>
      </c>
    </row>
    <row r="8" spans="1:3" x14ac:dyDescent="0.3">
      <c r="A8" s="12" t="s">
        <v>38</v>
      </c>
      <c r="B8" s="3">
        <v>6</v>
      </c>
      <c r="C8" s="12" t="s">
        <v>39</v>
      </c>
    </row>
    <row r="9" spans="1:3" x14ac:dyDescent="0.3">
      <c r="A9" s="12" t="s">
        <v>5</v>
      </c>
      <c r="B9" s="3">
        <v>7</v>
      </c>
      <c r="C9" s="12" t="s">
        <v>112</v>
      </c>
    </row>
    <row r="10" spans="1:3" x14ac:dyDescent="0.3">
      <c r="A10" s="12" t="s">
        <v>6</v>
      </c>
      <c r="B10" s="3">
        <v>8</v>
      </c>
      <c r="C10" s="12" t="s">
        <v>113</v>
      </c>
    </row>
    <row r="11" spans="1:3" x14ac:dyDescent="0.3">
      <c r="A11" s="12" t="s">
        <v>7</v>
      </c>
      <c r="B11" s="3">
        <v>9</v>
      </c>
      <c r="C11" s="12" t="s">
        <v>114</v>
      </c>
    </row>
    <row r="12" spans="1:3" x14ac:dyDescent="0.3">
      <c r="A12" s="12" t="s">
        <v>111</v>
      </c>
      <c r="B12" s="3">
        <v>10</v>
      </c>
      <c r="C12" s="12" t="s">
        <v>115</v>
      </c>
    </row>
    <row r="13" spans="1:3" x14ac:dyDescent="0.3">
      <c r="A13" s="12" t="s">
        <v>41</v>
      </c>
      <c r="B13" s="3">
        <v>11</v>
      </c>
      <c r="C13" s="12" t="s">
        <v>43</v>
      </c>
    </row>
    <row r="14" spans="1:3" x14ac:dyDescent="0.3">
      <c r="A14" s="12" t="s">
        <v>42</v>
      </c>
      <c r="B14" s="3">
        <v>12</v>
      </c>
      <c r="C14" s="12" t="s">
        <v>44</v>
      </c>
    </row>
    <row r="15" spans="1:3" x14ac:dyDescent="0.3">
      <c r="A15" s="12" t="s">
        <v>3</v>
      </c>
      <c r="B15" s="3">
        <v>13</v>
      </c>
      <c r="C15" s="12" t="s">
        <v>45</v>
      </c>
    </row>
    <row r="16" spans="1:3" x14ac:dyDescent="0.3">
      <c r="A16" s="12" t="s">
        <v>13</v>
      </c>
      <c r="B16" s="3">
        <v>14</v>
      </c>
      <c r="C16" s="12" t="s">
        <v>46</v>
      </c>
    </row>
    <row r="17" spans="1:3" x14ac:dyDescent="0.3">
      <c r="A17" s="12" t="s">
        <v>47</v>
      </c>
      <c r="B17" s="3">
        <v>15</v>
      </c>
      <c r="C17" s="12" t="s">
        <v>48</v>
      </c>
    </row>
    <row r="18" spans="1:3" x14ac:dyDescent="0.3">
      <c r="A18" s="12" t="s">
        <v>49</v>
      </c>
      <c r="B18" s="3">
        <v>16</v>
      </c>
      <c r="C18" s="12" t="s">
        <v>50</v>
      </c>
    </row>
    <row r="19" spans="1:3" x14ac:dyDescent="0.3">
      <c r="A19" s="12" t="s">
        <v>51</v>
      </c>
      <c r="B19" s="3">
        <v>17</v>
      </c>
      <c r="C19" s="12" t="s">
        <v>52</v>
      </c>
    </row>
    <row r="20" spans="1:3" x14ac:dyDescent="0.3">
      <c r="A20" s="12"/>
      <c r="B20" s="3"/>
      <c r="C20" s="12"/>
    </row>
    <row r="21" spans="1:3" x14ac:dyDescent="0.3">
      <c r="A21" s="12"/>
      <c r="B21" s="3"/>
      <c r="C21" s="12"/>
    </row>
    <row r="22" spans="1:3" x14ac:dyDescent="0.3">
      <c r="A22" s="12"/>
      <c r="B22" s="3"/>
      <c r="C22" s="12"/>
    </row>
    <row r="23" spans="1:3" x14ac:dyDescent="0.3">
      <c r="A23" s="12"/>
      <c r="B23" s="3"/>
      <c r="C23" s="12"/>
    </row>
    <row r="24" spans="1:3" x14ac:dyDescent="0.3">
      <c r="A24" s="12"/>
      <c r="B24" s="3"/>
      <c r="C24" s="12"/>
    </row>
    <row r="25" spans="1:3" x14ac:dyDescent="0.3">
      <c r="A25" s="12"/>
      <c r="B25" s="3"/>
      <c r="C25" s="12"/>
    </row>
    <row r="26" spans="1:3" x14ac:dyDescent="0.3">
      <c r="A26" s="12"/>
      <c r="B26" s="3"/>
      <c r="C26" s="12"/>
    </row>
    <row r="27" spans="1:3" x14ac:dyDescent="0.3">
      <c r="A27" s="15"/>
      <c r="B27" s="3"/>
      <c r="C27" s="12"/>
    </row>
    <row r="28" spans="1:3" x14ac:dyDescent="0.3">
      <c r="A28" s="12"/>
      <c r="B28" s="3"/>
      <c r="C28" s="1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2AC2A-DAF4-4305-B498-33A405E08A91}">
  <dimension ref="A1:D9"/>
  <sheetViews>
    <sheetView zoomScale="130" zoomScaleNormal="130" workbookViewId="0">
      <selection activeCell="H5" sqref="H5"/>
    </sheetView>
  </sheetViews>
  <sheetFormatPr defaultRowHeight="14.4" x14ac:dyDescent="0.3"/>
  <cols>
    <col min="1" max="3" width="5.77734375" style="2" customWidth="1"/>
    <col min="4" max="4" width="10.21875" style="2" customWidth="1"/>
    <col min="5" max="11" width="5.77734375" customWidth="1"/>
  </cols>
  <sheetData>
    <row r="1" spans="1:4" x14ac:dyDescent="0.3">
      <c r="A1" s="1" t="s">
        <v>7</v>
      </c>
      <c r="B1" s="1" t="s">
        <v>6</v>
      </c>
      <c r="C1" s="1" t="s">
        <v>5</v>
      </c>
      <c r="D1" s="1" t="s">
        <v>23</v>
      </c>
    </row>
    <row r="2" spans="1:4" x14ac:dyDescent="0.3">
      <c r="A2" s="1">
        <v>0</v>
      </c>
      <c r="B2" s="1">
        <v>0</v>
      </c>
      <c r="C2" s="1">
        <v>0</v>
      </c>
      <c r="D2" s="11" t="s">
        <v>24</v>
      </c>
    </row>
    <row r="3" spans="1:4" x14ac:dyDescent="0.3">
      <c r="A3" s="1">
        <v>0</v>
      </c>
      <c r="B3" s="1">
        <v>0</v>
      </c>
      <c r="C3" s="1">
        <v>1</v>
      </c>
      <c r="D3" s="11" t="s">
        <v>25</v>
      </c>
    </row>
    <row r="4" spans="1:4" x14ac:dyDescent="0.3">
      <c r="A4" s="1">
        <v>0</v>
      </c>
      <c r="B4" s="1">
        <v>1</v>
      </c>
      <c r="C4" s="1">
        <v>0</v>
      </c>
      <c r="D4" s="11" t="s">
        <v>26</v>
      </c>
    </row>
    <row r="5" spans="1:4" x14ac:dyDescent="0.3">
      <c r="A5" s="1">
        <v>0</v>
      </c>
      <c r="B5" s="1">
        <v>1</v>
      </c>
      <c r="C5" s="1">
        <v>1</v>
      </c>
      <c r="D5" s="11" t="s">
        <v>27</v>
      </c>
    </row>
    <row r="6" spans="1:4" x14ac:dyDescent="0.3">
      <c r="A6" s="1">
        <v>1</v>
      </c>
      <c r="B6" s="1">
        <v>0</v>
      </c>
      <c r="C6" s="1">
        <v>0</v>
      </c>
      <c r="D6" s="11" t="s">
        <v>28</v>
      </c>
    </row>
    <row r="7" spans="1:4" x14ac:dyDescent="0.3">
      <c r="A7" s="1">
        <v>1</v>
      </c>
      <c r="B7" s="1">
        <v>0</v>
      </c>
      <c r="C7" s="1">
        <v>1</v>
      </c>
      <c r="D7" s="11" t="s">
        <v>29</v>
      </c>
    </row>
    <row r="8" spans="1:4" x14ac:dyDescent="0.3">
      <c r="A8" s="1">
        <v>1</v>
      </c>
      <c r="B8" s="1">
        <v>1</v>
      </c>
      <c r="C8" s="1">
        <v>0</v>
      </c>
      <c r="D8" s="11" t="s">
        <v>30</v>
      </c>
    </row>
    <row r="9" spans="1:4" x14ac:dyDescent="0.3">
      <c r="A9" s="1">
        <v>1</v>
      </c>
      <c r="B9" s="1">
        <v>1</v>
      </c>
      <c r="C9" s="1">
        <v>1</v>
      </c>
      <c r="D9" s="11" t="s">
        <v>31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ED8AC-4881-4758-87A3-A9237751EEC8}">
  <dimension ref="A1:A33"/>
  <sheetViews>
    <sheetView workbookViewId="0">
      <selection activeCell="E38" sqref="E38"/>
    </sheetView>
  </sheetViews>
  <sheetFormatPr defaultRowHeight="14.4" x14ac:dyDescent="0.3"/>
  <sheetData>
    <row r="1" spans="1:1" x14ac:dyDescent="0.3">
      <c r="A1" t="s">
        <v>55</v>
      </c>
    </row>
    <row r="2" spans="1:1" x14ac:dyDescent="0.3">
      <c r="A2" t="str">
        <f>Instruções!F3</f>
        <v>0000000</v>
      </c>
    </row>
    <row r="3" spans="1:1" x14ac:dyDescent="0.3">
      <c r="A3" t="str">
        <f>Instruções!F4</f>
        <v>000200B</v>
      </c>
    </row>
    <row r="4" spans="1:1" x14ac:dyDescent="0.3">
      <c r="A4" t="str">
        <f>Instruções!F5</f>
        <v>000400B</v>
      </c>
    </row>
    <row r="5" spans="1:1" x14ac:dyDescent="0.3">
      <c r="A5" t="str">
        <f>Instruções!F6</f>
        <v>0004004</v>
      </c>
    </row>
    <row r="6" spans="1:1" x14ac:dyDescent="0.3">
      <c r="A6" t="str">
        <f>Instruções!F7</f>
        <v>0002005</v>
      </c>
    </row>
    <row r="7" spans="1:1" x14ac:dyDescent="0.3">
      <c r="A7" t="str">
        <f>Instruções!F8</f>
        <v>0000044</v>
      </c>
    </row>
    <row r="8" spans="1:1" x14ac:dyDescent="0.3">
      <c r="A8" t="str">
        <f>Instruções!F9</f>
        <v>000005C</v>
      </c>
    </row>
    <row r="9" spans="1:1" x14ac:dyDescent="0.3">
      <c r="A9" t="str">
        <f>Instruções!F10</f>
        <v>000005D</v>
      </c>
    </row>
    <row r="10" spans="1:1" x14ac:dyDescent="0.3">
      <c r="A10" t="str">
        <f>Instruções!F11</f>
        <v>0002021</v>
      </c>
    </row>
    <row r="11" spans="1:1" x14ac:dyDescent="0.3">
      <c r="A11" t="str">
        <f>Instruções!F12</f>
        <v>0002039</v>
      </c>
    </row>
    <row r="12" spans="1:1" x14ac:dyDescent="0.3">
      <c r="A12" t="str">
        <f>Instruções!F13</f>
        <v>0004039</v>
      </c>
    </row>
    <row r="13" spans="1:1" x14ac:dyDescent="0.3">
      <c r="A13" t="str">
        <f>Instruções!F14</f>
        <v>0002802</v>
      </c>
    </row>
    <row r="14" spans="1:1" x14ac:dyDescent="0.3">
      <c r="A14" t="str">
        <f>Instruções!F15</f>
        <v>000281A</v>
      </c>
    </row>
    <row r="15" spans="1:1" x14ac:dyDescent="0.3">
      <c r="A15" t="str">
        <f>Instruções!F16</f>
        <v>0001004</v>
      </c>
    </row>
    <row r="16" spans="1:1" x14ac:dyDescent="0.3">
      <c r="A16" t="str">
        <f>Instruções!F17</f>
        <v>000101C</v>
      </c>
    </row>
    <row r="17" spans="1:1" x14ac:dyDescent="0.3">
      <c r="A17" t="str">
        <f>Instruções!F18</f>
        <v>0000488</v>
      </c>
    </row>
    <row r="18" spans="1:1" x14ac:dyDescent="0.3">
      <c r="A18" t="str">
        <f>Instruções!F19</f>
        <v>0000508</v>
      </c>
    </row>
    <row r="19" spans="1:1" x14ac:dyDescent="0.3">
      <c r="A19" t="str">
        <f>Instruções!F20</f>
        <v>0000588</v>
      </c>
    </row>
    <row r="20" spans="1:1" x14ac:dyDescent="0.3">
      <c r="A20" t="str">
        <f>Instruções!F21</f>
        <v>0000608</v>
      </c>
    </row>
    <row r="21" spans="1:1" x14ac:dyDescent="0.3">
      <c r="A21" t="str">
        <f>Instruções!F22</f>
        <v>0000688</v>
      </c>
    </row>
    <row r="22" spans="1:1" x14ac:dyDescent="0.3">
      <c r="A22" t="str">
        <f>Instruções!F23</f>
        <v>0000708</v>
      </c>
    </row>
    <row r="23" spans="1:1" x14ac:dyDescent="0.3">
      <c r="A23" t="str">
        <f>Instruções!F24</f>
        <v>0000788</v>
      </c>
    </row>
    <row r="24" spans="1:1" x14ac:dyDescent="0.3">
      <c r="A24" t="str">
        <f>Instruções!F25</f>
        <v>0018000</v>
      </c>
    </row>
    <row r="25" spans="1:1" x14ac:dyDescent="0.3">
      <c r="A25" t="str">
        <f>Instruções!F26</f>
        <v>0030000</v>
      </c>
    </row>
    <row r="26" spans="1:1" x14ac:dyDescent="0.3">
      <c r="A26" t="str">
        <f>Instruções!F27</f>
        <v>0002000</v>
      </c>
    </row>
    <row r="27" spans="1:1" x14ac:dyDescent="0.3">
      <c r="A27" t="str">
        <f>Instruções!F28</f>
        <v>0002080</v>
      </c>
    </row>
    <row r="28" spans="1:1" x14ac:dyDescent="0.3">
      <c r="A28" t="str">
        <f>Instruções!F29</f>
        <v>0002100</v>
      </c>
    </row>
    <row r="29" spans="1:1" x14ac:dyDescent="0.3">
      <c r="A29" t="str">
        <f>Instruções!F30</f>
        <v>0002180</v>
      </c>
    </row>
    <row r="30" spans="1:1" x14ac:dyDescent="0.3">
      <c r="A30" t="str">
        <f>Instruções!F31</f>
        <v>0012200</v>
      </c>
    </row>
    <row r="31" spans="1:1" x14ac:dyDescent="0.3">
      <c r="A31" t="str">
        <f>Instruções!F32</f>
        <v>0012280</v>
      </c>
    </row>
    <row r="32" spans="1:1" x14ac:dyDescent="0.3">
      <c r="A32" t="str">
        <f>Instruções!F33</f>
        <v>0012300</v>
      </c>
    </row>
    <row r="33" spans="1:1" x14ac:dyDescent="0.3">
      <c r="A33" t="str">
        <f>Instruções!F34</f>
        <v>0012380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Instruções</vt:lpstr>
      <vt:lpstr>Sinais</vt:lpstr>
      <vt:lpstr>ALU</vt:lpstr>
      <vt:lpstr>ROM de controle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Kerschbaumer</dc:creator>
  <cp:lastModifiedBy>Ricardo Kerschbaumer</cp:lastModifiedBy>
  <dcterms:created xsi:type="dcterms:W3CDTF">2021-06-23T22:58:56Z</dcterms:created>
  <dcterms:modified xsi:type="dcterms:W3CDTF">2021-10-21T21:25:44Z</dcterms:modified>
</cp:coreProperties>
</file>