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ISBACKUP\ULIMA\2017-1\SIE\TALLERES\TALLER 7\"/>
    </mc:Choice>
  </mc:AlternateContent>
  <bookViews>
    <workbookView xWindow="240" yWindow="45" windowWidth="19440" windowHeight="799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B12" i="2" l="1"/>
  <c r="B9" i="2"/>
  <c r="M6" i="2"/>
  <c r="L6" i="2"/>
  <c r="K6" i="2"/>
  <c r="J6" i="2"/>
  <c r="I6" i="2"/>
  <c r="H6" i="2"/>
  <c r="G6" i="2"/>
  <c r="F6" i="2"/>
  <c r="E6" i="2"/>
  <c r="D6" i="2"/>
  <c r="C6" i="2"/>
  <c r="B6" i="2"/>
  <c r="N5" i="2"/>
  <c r="B13" i="2" s="1"/>
  <c r="N4" i="2"/>
  <c r="B10" i="2" s="1"/>
  <c r="N3" i="2"/>
  <c r="C9" i="2" l="1"/>
  <c r="N6" i="2"/>
  <c r="C12" i="2"/>
  <c r="I11" i="2" s="1"/>
  <c r="I12" i="2" l="1"/>
  <c r="K11" i="2" s="1"/>
</calcChain>
</file>

<file path=xl/sharedStrings.xml><?xml version="1.0" encoding="utf-8"?>
<sst xmlns="http://schemas.openxmlformats.org/spreadsheetml/2006/main" count="100" uniqueCount="54">
  <si>
    <t>Tiempos de Operación</t>
  </si>
  <si>
    <t>Proceso</t>
  </si>
  <si>
    <t>T1</t>
  </si>
  <si>
    <t>T2</t>
  </si>
  <si>
    <t>T3</t>
  </si>
  <si>
    <t>T4</t>
  </si>
  <si>
    <t>A</t>
  </si>
  <si>
    <t>B</t>
  </si>
  <si>
    <t>C</t>
  </si>
  <si>
    <t>D</t>
  </si>
  <si>
    <t>Filter Destination: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</si>
  <si>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</si>
  <si>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</si>
  <si>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</si>
  <si>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</si>
  <si>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</si>
  <si>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</si>
  <si>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</si>
  <si>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</si>
  <si>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</si>
  <si>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</si>
  <si>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</si>
  <si>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</si>
  <si>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</si>
  <si>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To Hrs</t>
  </si>
  <si>
    <t>Dt Hrs</t>
  </si>
  <si>
    <t>Fa Hrs</t>
  </si>
  <si>
    <t>Op Hrs</t>
  </si>
  <si>
    <t>MTTR</t>
  </si>
  <si>
    <t>INIDICE DE DISPONIBILIDAD</t>
  </si>
  <si>
    <t>=</t>
  </si>
  <si>
    <t>MTBS</t>
  </si>
  <si>
    <t>DISPLAY</t>
  </si>
  <si>
    <t>Tipo de Vehículo</t>
  </si>
  <si>
    <t>Clase de Técnico</t>
  </si>
  <si>
    <t>Excavadora</t>
  </si>
  <si>
    <t>Cambio de Orugas</t>
  </si>
  <si>
    <t>Retroexcavadora</t>
  </si>
  <si>
    <t>Cambio de Uñas</t>
  </si>
  <si>
    <t>Camión</t>
  </si>
  <si>
    <t>Cambio de Aceite</t>
  </si>
  <si>
    <t>Cargador Frontal</t>
  </si>
  <si>
    <t>Cambio de Cuchara</t>
  </si>
  <si>
    <t>Mezcladora</t>
  </si>
  <si>
    <t>Motor Eléctrico</t>
  </si>
  <si>
    <t>Limpieza</t>
  </si>
  <si>
    <t>Buldozer</t>
  </si>
  <si>
    <t>Motoniveladora</t>
  </si>
  <si>
    <t>Cambio de cadenas</t>
  </si>
  <si>
    <t>Camion Sisterna</t>
  </si>
  <si>
    <t>Reparación Motor</t>
  </si>
  <si>
    <t>Cambio de cableado</t>
  </si>
  <si>
    <t>Sistema eléctrico</t>
  </si>
  <si>
    <t>Sistema Hidráulico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</si>
</sst>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S/.&quot;\ * #,##0.00_);_(&quot;S/.&quot;\ * \(#,##0.00\);_(&quot;S/.&quot;\ 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4" fillId="2" borderId="0" xfId="1" applyFont="1" applyFill="1"/>
    <xf numFmtId="2" fontId="4" fillId="2" borderId="0" xfId="2" applyNumberFormat="1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0" fillId="4" borderId="0" xfId="0" applyFill="1"/>
    <xf numFmtId="2" fontId="0" fillId="0" borderId="0" xfId="0" applyNumberFormat="1"/>
    <xf numFmtId="0" fontId="2" fillId="6" borderId="0" xfId="0" applyFont="1" applyFill="1"/>
    <xf numFmtId="0" fontId="0" fillId="6" borderId="0" xfId="0" applyFill="1"/>
    <xf numFmtId="2" fontId="0" fillId="0" borderId="1" xfId="0" applyNumberFormat="1" applyBorder="1"/>
    <xf numFmtId="10" fontId="0" fillId="0" borderId="0" xfId="0" applyNumberFormat="1"/>
    <xf numFmtId="0" fontId="5" fillId="7" borderId="0" xfId="0" applyFont="1" applyFill="1"/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19" bestFit="1" customWidth="1"/>
    <col min="3" max="3" width="16.7109375" bestFit="1" customWidth="1"/>
    <col min="257" max="257" width="21" bestFit="1" customWidth="1"/>
    <col min="258" max="258" width="19" bestFit="1" customWidth="1"/>
    <col min="259" max="259" width="16.7109375" bestFit="1" customWidth="1"/>
    <col min="513" max="513" width="21" bestFit="1" customWidth="1"/>
    <col min="514" max="514" width="19" bestFit="1" customWidth="1"/>
    <col min="515" max="515" width="16.7109375" bestFit="1" customWidth="1"/>
    <col min="769" max="769" width="21" bestFit="1" customWidth="1"/>
    <col min="770" max="770" width="19" bestFit="1" customWidth="1"/>
    <col min="771" max="771" width="16.7109375" bestFit="1" customWidth="1"/>
    <col min="1025" max="1025" width="21" bestFit="1" customWidth="1"/>
    <col min="1026" max="1026" width="19" bestFit="1" customWidth="1"/>
    <col min="1027" max="1027" width="16.7109375" bestFit="1" customWidth="1"/>
    <col min="1281" max="1281" width="21" bestFit="1" customWidth="1"/>
    <col min="1282" max="1282" width="19" bestFit="1" customWidth="1"/>
    <col min="1283" max="1283" width="16.7109375" bestFit="1" customWidth="1"/>
    <col min="1537" max="1537" width="21" bestFit="1" customWidth="1"/>
    <col min="1538" max="1538" width="19" bestFit="1" customWidth="1"/>
    <col min="1539" max="1539" width="16.7109375" bestFit="1" customWidth="1"/>
    <col min="1793" max="1793" width="21" bestFit="1" customWidth="1"/>
    <col min="1794" max="1794" width="19" bestFit="1" customWidth="1"/>
    <col min="1795" max="1795" width="16.7109375" bestFit="1" customWidth="1"/>
    <col min="2049" max="2049" width="21" bestFit="1" customWidth="1"/>
    <col min="2050" max="2050" width="19" bestFit="1" customWidth="1"/>
    <col min="2051" max="2051" width="16.7109375" bestFit="1" customWidth="1"/>
    <col min="2305" max="2305" width="21" bestFit="1" customWidth="1"/>
    <col min="2306" max="2306" width="19" bestFit="1" customWidth="1"/>
    <col min="2307" max="2307" width="16.7109375" bestFit="1" customWidth="1"/>
    <col min="2561" max="2561" width="21" bestFit="1" customWidth="1"/>
    <col min="2562" max="2562" width="19" bestFit="1" customWidth="1"/>
    <col min="2563" max="2563" width="16.7109375" bestFit="1" customWidth="1"/>
    <col min="2817" max="2817" width="21" bestFit="1" customWidth="1"/>
    <col min="2818" max="2818" width="19" bestFit="1" customWidth="1"/>
    <col min="2819" max="2819" width="16.7109375" bestFit="1" customWidth="1"/>
    <col min="3073" max="3073" width="21" bestFit="1" customWidth="1"/>
    <col min="3074" max="3074" width="19" bestFit="1" customWidth="1"/>
    <col min="3075" max="3075" width="16.7109375" bestFit="1" customWidth="1"/>
    <col min="3329" max="3329" width="21" bestFit="1" customWidth="1"/>
    <col min="3330" max="3330" width="19" bestFit="1" customWidth="1"/>
    <col min="3331" max="3331" width="16.7109375" bestFit="1" customWidth="1"/>
    <col min="3585" max="3585" width="21" bestFit="1" customWidth="1"/>
    <col min="3586" max="3586" width="19" bestFit="1" customWidth="1"/>
    <col min="3587" max="3587" width="16.7109375" bestFit="1" customWidth="1"/>
    <col min="3841" max="3841" width="21" bestFit="1" customWidth="1"/>
    <col min="3842" max="3842" width="19" bestFit="1" customWidth="1"/>
    <col min="3843" max="3843" width="16.7109375" bestFit="1" customWidth="1"/>
    <col min="4097" max="4097" width="21" bestFit="1" customWidth="1"/>
    <col min="4098" max="4098" width="19" bestFit="1" customWidth="1"/>
    <col min="4099" max="4099" width="16.7109375" bestFit="1" customWidth="1"/>
    <col min="4353" max="4353" width="21" bestFit="1" customWidth="1"/>
    <col min="4354" max="4354" width="19" bestFit="1" customWidth="1"/>
    <col min="4355" max="4355" width="16.7109375" bestFit="1" customWidth="1"/>
    <col min="4609" max="4609" width="21" bestFit="1" customWidth="1"/>
    <col min="4610" max="4610" width="19" bestFit="1" customWidth="1"/>
    <col min="4611" max="4611" width="16.7109375" bestFit="1" customWidth="1"/>
    <col min="4865" max="4865" width="21" bestFit="1" customWidth="1"/>
    <col min="4866" max="4866" width="19" bestFit="1" customWidth="1"/>
    <col min="4867" max="4867" width="16.7109375" bestFit="1" customWidth="1"/>
    <col min="5121" max="5121" width="21" bestFit="1" customWidth="1"/>
    <col min="5122" max="5122" width="19" bestFit="1" customWidth="1"/>
    <col min="5123" max="5123" width="16.7109375" bestFit="1" customWidth="1"/>
    <col min="5377" max="5377" width="21" bestFit="1" customWidth="1"/>
    <col min="5378" max="5378" width="19" bestFit="1" customWidth="1"/>
    <col min="5379" max="5379" width="16.7109375" bestFit="1" customWidth="1"/>
    <col min="5633" max="5633" width="21" bestFit="1" customWidth="1"/>
    <col min="5634" max="5634" width="19" bestFit="1" customWidth="1"/>
    <col min="5635" max="5635" width="16.7109375" bestFit="1" customWidth="1"/>
    <col min="5889" max="5889" width="21" bestFit="1" customWidth="1"/>
    <col min="5890" max="5890" width="19" bestFit="1" customWidth="1"/>
    <col min="5891" max="5891" width="16.7109375" bestFit="1" customWidth="1"/>
    <col min="6145" max="6145" width="21" bestFit="1" customWidth="1"/>
    <col min="6146" max="6146" width="19" bestFit="1" customWidth="1"/>
    <col min="6147" max="6147" width="16.7109375" bestFit="1" customWidth="1"/>
    <col min="6401" max="6401" width="21" bestFit="1" customWidth="1"/>
    <col min="6402" max="6402" width="19" bestFit="1" customWidth="1"/>
    <col min="6403" max="6403" width="16.7109375" bestFit="1" customWidth="1"/>
    <col min="6657" max="6657" width="21" bestFit="1" customWidth="1"/>
    <col min="6658" max="6658" width="19" bestFit="1" customWidth="1"/>
    <col min="6659" max="6659" width="16.7109375" bestFit="1" customWidth="1"/>
    <col min="6913" max="6913" width="21" bestFit="1" customWidth="1"/>
    <col min="6914" max="6914" width="19" bestFit="1" customWidth="1"/>
    <col min="6915" max="6915" width="16.7109375" bestFit="1" customWidth="1"/>
    <col min="7169" max="7169" width="21" bestFit="1" customWidth="1"/>
    <col min="7170" max="7170" width="19" bestFit="1" customWidth="1"/>
    <col min="7171" max="7171" width="16.7109375" bestFit="1" customWidth="1"/>
    <col min="7425" max="7425" width="21" bestFit="1" customWidth="1"/>
    <col min="7426" max="7426" width="19" bestFit="1" customWidth="1"/>
    <col min="7427" max="7427" width="16.7109375" bestFit="1" customWidth="1"/>
    <col min="7681" max="7681" width="21" bestFit="1" customWidth="1"/>
    <col min="7682" max="7682" width="19" bestFit="1" customWidth="1"/>
    <col min="7683" max="7683" width="16.7109375" bestFit="1" customWidth="1"/>
    <col min="7937" max="7937" width="21" bestFit="1" customWidth="1"/>
    <col min="7938" max="7938" width="19" bestFit="1" customWidth="1"/>
    <col min="7939" max="7939" width="16.7109375" bestFit="1" customWidth="1"/>
    <col min="8193" max="8193" width="21" bestFit="1" customWidth="1"/>
    <col min="8194" max="8194" width="19" bestFit="1" customWidth="1"/>
    <col min="8195" max="8195" width="16.7109375" bestFit="1" customWidth="1"/>
    <col min="8449" max="8449" width="21" bestFit="1" customWidth="1"/>
    <col min="8450" max="8450" width="19" bestFit="1" customWidth="1"/>
    <col min="8451" max="8451" width="16.7109375" bestFit="1" customWidth="1"/>
    <col min="8705" max="8705" width="21" bestFit="1" customWidth="1"/>
    <col min="8706" max="8706" width="19" bestFit="1" customWidth="1"/>
    <col min="8707" max="8707" width="16.7109375" bestFit="1" customWidth="1"/>
    <col min="8961" max="8961" width="21" bestFit="1" customWidth="1"/>
    <col min="8962" max="8962" width="19" bestFit="1" customWidth="1"/>
    <col min="8963" max="8963" width="16.7109375" bestFit="1" customWidth="1"/>
    <col min="9217" max="9217" width="21" bestFit="1" customWidth="1"/>
    <col min="9218" max="9218" width="19" bestFit="1" customWidth="1"/>
    <col min="9219" max="9219" width="16.7109375" bestFit="1" customWidth="1"/>
    <col min="9473" max="9473" width="21" bestFit="1" customWidth="1"/>
    <col min="9474" max="9474" width="19" bestFit="1" customWidth="1"/>
    <col min="9475" max="9475" width="16.7109375" bestFit="1" customWidth="1"/>
    <col min="9729" max="9729" width="21" bestFit="1" customWidth="1"/>
    <col min="9730" max="9730" width="19" bestFit="1" customWidth="1"/>
    <col min="9731" max="9731" width="16.7109375" bestFit="1" customWidth="1"/>
    <col min="9985" max="9985" width="21" bestFit="1" customWidth="1"/>
    <col min="9986" max="9986" width="19" bestFit="1" customWidth="1"/>
    <col min="9987" max="9987" width="16.7109375" bestFit="1" customWidth="1"/>
    <col min="10241" max="10241" width="21" bestFit="1" customWidth="1"/>
    <col min="10242" max="10242" width="19" bestFit="1" customWidth="1"/>
    <col min="10243" max="10243" width="16.7109375" bestFit="1" customWidth="1"/>
    <col min="10497" max="10497" width="21" bestFit="1" customWidth="1"/>
    <col min="10498" max="10498" width="19" bestFit="1" customWidth="1"/>
    <col min="10499" max="10499" width="16.7109375" bestFit="1" customWidth="1"/>
    <col min="10753" max="10753" width="21" bestFit="1" customWidth="1"/>
    <col min="10754" max="10754" width="19" bestFit="1" customWidth="1"/>
    <col min="10755" max="10755" width="16.7109375" bestFit="1" customWidth="1"/>
    <col min="11009" max="11009" width="21" bestFit="1" customWidth="1"/>
    <col min="11010" max="11010" width="19" bestFit="1" customWidth="1"/>
    <col min="11011" max="11011" width="16.7109375" bestFit="1" customWidth="1"/>
    <col min="11265" max="11265" width="21" bestFit="1" customWidth="1"/>
    <col min="11266" max="11266" width="19" bestFit="1" customWidth="1"/>
    <col min="11267" max="11267" width="16.7109375" bestFit="1" customWidth="1"/>
    <col min="11521" max="11521" width="21" bestFit="1" customWidth="1"/>
    <col min="11522" max="11522" width="19" bestFit="1" customWidth="1"/>
    <col min="11523" max="11523" width="16.7109375" bestFit="1" customWidth="1"/>
    <col min="11777" max="11777" width="21" bestFit="1" customWidth="1"/>
    <col min="11778" max="11778" width="19" bestFit="1" customWidth="1"/>
    <col min="11779" max="11779" width="16.7109375" bestFit="1" customWidth="1"/>
    <col min="12033" max="12033" width="21" bestFit="1" customWidth="1"/>
    <col min="12034" max="12034" width="19" bestFit="1" customWidth="1"/>
    <col min="12035" max="12035" width="16.7109375" bestFit="1" customWidth="1"/>
    <col min="12289" max="12289" width="21" bestFit="1" customWidth="1"/>
    <col min="12290" max="12290" width="19" bestFit="1" customWidth="1"/>
    <col min="12291" max="12291" width="16.7109375" bestFit="1" customWidth="1"/>
    <col min="12545" max="12545" width="21" bestFit="1" customWidth="1"/>
    <col min="12546" max="12546" width="19" bestFit="1" customWidth="1"/>
    <col min="12547" max="12547" width="16.7109375" bestFit="1" customWidth="1"/>
    <col min="12801" max="12801" width="21" bestFit="1" customWidth="1"/>
    <col min="12802" max="12802" width="19" bestFit="1" customWidth="1"/>
    <col min="12803" max="12803" width="16.7109375" bestFit="1" customWidth="1"/>
    <col min="13057" max="13057" width="21" bestFit="1" customWidth="1"/>
    <col min="13058" max="13058" width="19" bestFit="1" customWidth="1"/>
    <col min="13059" max="13059" width="16.7109375" bestFit="1" customWidth="1"/>
    <col min="13313" max="13313" width="21" bestFit="1" customWidth="1"/>
    <col min="13314" max="13314" width="19" bestFit="1" customWidth="1"/>
    <col min="13315" max="13315" width="16.7109375" bestFit="1" customWidth="1"/>
    <col min="13569" max="13569" width="21" bestFit="1" customWidth="1"/>
    <col min="13570" max="13570" width="19" bestFit="1" customWidth="1"/>
    <col min="13571" max="13571" width="16.7109375" bestFit="1" customWidth="1"/>
    <col min="13825" max="13825" width="21" bestFit="1" customWidth="1"/>
    <col min="13826" max="13826" width="19" bestFit="1" customWidth="1"/>
    <col min="13827" max="13827" width="16.7109375" bestFit="1" customWidth="1"/>
    <col min="14081" max="14081" width="21" bestFit="1" customWidth="1"/>
    <col min="14082" max="14082" width="19" bestFit="1" customWidth="1"/>
    <col min="14083" max="14083" width="16.7109375" bestFit="1" customWidth="1"/>
    <col min="14337" max="14337" width="21" bestFit="1" customWidth="1"/>
    <col min="14338" max="14338" width="19" bestFit="1" customWidth="1"/>
    <col min="14339" max="14339" width="16.7109375" bestFit="1" customWidth="1"/>
    <col min="14593" max="14593" width="21" bestFit="1" customWidth="1"/>
    <col min="14594" max="14594" width="19" bestFit="1" customWidth="1"/>
    <col min="14595" max="14595" width="16.7109375" bestFit="1" customWidth="1"/>
    <col min="14849" max="14849" width="21" bestFit="1" customWidth="1"/>
    <col min="14850" max="14850" width="19" bestFit="1" customWidth="1"/>
    <col min="14851" max="14851" width="16.7109375" bestFit="1" customWidth="1"/>
    <col min="15105" max="15105" width="21" bestFit="1" customWidth="1"/>
    <col min="15106" max="15106" width="19" bestFit="1" customWidth="1"/>
    <col min="15107" max="15107" width="16.7109375" bestFit="1" customWidth="1"/>
    <col min="15361" max="15361" width="21" bestFit="1" customWidth="1"/>
    <col min="15362" max="15362" width="19" bestFit="1" customWidth="1"/>
    <col min="15363" max="15363" width="16.7109375" bestFit="1" customWidth="1"/>
    <col min="15617" max="15617" width="21" bestFit="1" customWidth="1"/>
    <col min="15618" max="15618" width="19" bestFit="1" customWidth="1"/>
    <col min="15619" max="15619" width="16.7109375" bestFit="1" customWidth="1"/>
    <col min="15873" max="15873" width="21" bestFit="1" customWidth="1"/>
    <col min="15874" max="15874" width="19" bestFit="1" customWidth="1"/>
    <col min="15875" max="15875" width="16.7109375" bestFit="1" customWidth="1"/>
    <col min="16129" max="16129" width="21" bestFit="1" customWidth="1"/>
    <col min="16130" max="16130" width="19" bestFit="1" customWidth="1"/>
    <col min="16131" max="16131" width="16.7109375" bestFit="1" customWidth="1"/>
  </cols>
  <sheetData>
    <row r="1" spans="1:7" x14ac:dyDescent="0.25">
      <c r="A1" t="s">
        <v>0</v>
      </c>
    </row>
    <row r="3" spans="1:7" x14ac:dyDescent="0.25">
      <c r="A3" s="15" t="s">
        <v>33</v>
      </c>
      <c r="B3" s="15" t="s">
        <v>1</v>
      </c>
      <c r="C3" s="15" t="s">
        <v>34</v>
      </c>
      <c r="D3" s="16" t="s">
        <v>2</v>
      </c>
      <c r="E3" s="16" t="s">
        <v>3</v>
      </c>
      <c r="F3" s="16" t="s">
        <v>4</v>
      </c>
      <c r="G3" s="16" t="s">
        <v>5</v>
      </c>
    </row>
    <row r="4" spans="1:7" x14ac:dyDescent="0.25">
      <c r="A4" t="s">
        <v>35</v>
      </c>
      <c r="B4" t="s">
        <v>36</v>
      </c>
      <c r="C4" t="s">
        <v>6</v>
      </c>
      <c r="D4" s="8">
        <v>12</v>
      </c>
      <c r="E4" s="8">
        <v>11</v>
      </c>
      <c r="F4" s="8">
        <v>13</v>
      </c>
      <c r="G4" s="8">
        <v>16</v>
      </c>
    </row>
    <row r="5" spans="1:7" x14ac:dyDescent="0.25">
      <c r="A5" t="s">
        <v>37</v>
      </c>
      <c r="B5" t="s">
        <v>38</v>
      </c>
      <c r="C5" t="s">
        <v>7</v>
      </c>
      <c r="D5" s="8">
        <v>39.6</v>
      </c>
      <c r="E5" s="8">
        <v>38.299999999999997</v>
      </c>
      <c r="F5" s="8">
        <v>34.700000000000003</v>
      </c>
      <c r="G5" s="8">
        <v>47.2</v>
      </c>
    </row>
    <row r="6" spans="1:7" x14ac:dyDescent="0.25">
      <c r="A6" t="s">
        <v>39</v>
      </c>
      <c r="B6" t="s">
        <v>40</v>
      </c>
      <c r="C6" t="s">
        <v>8</v>
      </c>
      <c r="D6" s="8">
        <v>41.9</v>
      </c>
      <c r="E6" s="8">
        <v>66.8</v>
      </c>
      <c r="F6" s="8">
        <v>55.5</v>
      </c>
      <c r="G6" s="8">
        <v>54.2</v>
      </c>
    </row>
    <row r="7" spans="1:7" x14ac:dyDescent="0.25">
      <c r="A7" t="s">
        <v>41</v>
      </c>
      <c r="B7" t="s">
        <v>42</v>
      </c>
      <c r="C7" t="s">
        <v>9</v>
      </c>
      <c r="D7" s="8">
        <v>41.5</v>
      </c>
      <c r="E7" s="8">
        <v>66.900000000000006</v>
      </c>
      <c r="F7" s="8">
        <v>40.799999999999997</v>
      </c>
      <c r="G7" s="8">
        <v>59.4</v>
      </c>
    </row>
    <row r="8" spans="1:7" x14ac:dyDescent="0.25">
      <c r="A8" t="s">
        <v>43</v>
      </c>
      <c r="B8" t="s">
        <v>40</v>
      </c>
      <c r="C8" t="s">
        <v>6</v>
      </c>
      <c r="D8" s="8">
        <v>63.2</v>
      </c>
      <c r="E8" s="8">
        <v>40.200000000000003</v>
      </c>
      <c r="F8" s="8">
        <v>58.1</v>
      </c>
      <c r="G8" s="8">
        <v>46.7</v>
      </c>
    </row>
    <row r="9" spans="1:7" x14ac:dyDescent="0.25">
      <c r="A9" t="s">
        <v>44</v>
      </c>
      <c r="B9" t="s">
        <v>45</v>
      </c>
      <c r="C9" t="s">
        <v>9</v>
      </c>
      <c r="D9" s="8">
        <v>50.9</v>
      </c>
      <c r="E9" s="8">
        <v>44.3</v>
      </c>
      <c r="F9" s="8">
        <v>50.1</v>
      </c>
      <c r="G9" s="8">
        <v>51.9</v>
      </c>
    </row>
    <row r="10" spans="1:7" x14ac:dyDescent="0.25">
      <c r="A10" t="s">
        <v>46</v>
      </c>
      <c r="B10" t="s">
        <v>45</v>
      </c>
      <c r="C10" t="s">
        <v>8</v>
      </c>
      <c r="D10" s="8">
        <v>53.7</v>
      </c>
      <c r="E10" s="8">
        <v>54.8</v>
      </c>
      <c r="F10" s="8">
        <v>39.1</v>
      </c>
      <c r="G10" s="8">
        <v>54.7</v>
      </c>
    </row>
    <row r="11" spans="1:7" x14ac:dyDescent="0.25">
      <c r="A11" t="s">
        <v>47</v>
      </c>
      <c r="B11" t="s">
        <v>48</v>
      </c>
      <c r="C11" t="s">
        <v>7</v>
      </c>
      <c r="D11" s="8">
        <v>62</v>
      </c>
      <c r="E11" s="8">
        <v>58.7</v>
      </c>
      <c r="F11" s="8">
        <v>56.6</v>
      </c>
      <c r="G11" s="8">
        <v>62.6</v>
      </c>
    </row>
    <row r="12" spans="1:7" x14ac:dyDescent="0.25">
      <c r="A12" t="s">
        <v>49</v>
      </c>
      <c r="B12" t="s">
        <v>40</v>
      </c>
      <c r="C12" t="s">
        <v>7</v>
      </c>
      <c r="D12" s="8">
        <v>63.8</v>
      </c>
      <c r="E12" s="8">
        <v>37.6</v>
      </c>
      <c r="F12" s="8">
        <v>48.1</v>
      </c>
      <c r="G12" s="8">
        <v>53.3</v>
      </c>
    </row>
    <row r="13" spans="1:7" x14ac:dyDescent="0.25">
      <c r="A13" t="s">
        <v>35</v>
      </c>
      <c r="B13" t="s">
        <v>38</v>
      </c>
      <c r="C13" t="s">
        <v>6</v>
      </c>
      <c r="D13" s="8">
        <v>52.8</v>
      </c>
      <c r="E13" s="8">
        <v>43.5</v>
      </c>
      <c r="F13" s="8">
        <v>44</v>
      </c>
      <c r="G13" s="8">
        <v>63.6</v>
      </c>
    </row>
    <row r="14" spans="1:7" x14ac:dyDescent="0.25">
      <c r="A14" t="s">
        <v>37</v>
      </c>
      <c r="B14" t="s">
        <v>42</v>
      </c>
      <c r="C14" t="s">
        <v>6</v>
      </c>
      <c r="D14" s="8">
        <v>63.7</v>
      </c>
      <c r="E14" s="8">
        <v>41</v>
      </c>
      <c r="F14" s="8">
        <v>45.3</v>
      </c>
      <c r="G14" s="8">
        <v>40.4</v>
      </c>
    </row>
    <row r="15" spans="1:7" x14ac:dyDescent="0.25">
      <c r="A15" t="s">
        <v>39</v>
      </c>
      <c r="B15" t="s">
        <v>45</v>
      </c>
      <c r="C15" t="s">
        <v>8</v>
      </c>
      <c r="D15" s="8">
        <v>48.4</v>
      </c>
      <c r="E15" s="8">
        <v>45.1</v>
      </c>
      <c r="F15" s="8">
        <v>61.6</v>
      </c>
      <c r="G15" s="8">
        <v>49.8</v>
      </c>
    </row>
    <row r="16" spans="1:7" x14ac:dyDescent="0.25">
      <c r="A16" t="s">
        <v>41</v>
      </c>
      <c r="B16" t="s">
        <v>45</v>
      </c>
      <c r="C16" t="s">
        <v>8</v>
      </c>
      <c r="D16" s="8">
        <v>48.5</v>
      </c>
      <c r="E16" s="8">
        <v>36.6</v>
      </c>
      <c r="F16" s="8">
        <v>39.299999999999997</v>
      </c>
      <c r="G16" s="8">
        <v>54.1</v>
      </c>
    </row>
    <row r="17" spans="1:7" x14ac:dyDescent="0.25">
      <c r="A17" t="s">
        <v>43</v>
      </c>
      <c r="B17" t="s">
        <v>50</v>
      </c>
      <c r="C17" t="s">
        <v>9</v>
      </c>
      <c r="D17" s="8">
        <v>39.6</v>
      </c>
      <c r="E17" s="8">
        <v>56.5</v>
      </c>
      <c r="F17" s="8">
        <v>52</v>
      </c>
      <c r="G17" s="8">
        <v>57.6</v>
      </c>
    </row>
    <row r="18" spans="1:7" x14ac:dyDescent="0.25">
      <c r="A18" t="s">
        <v>44</v>
      </c>
      <c r="B18" t="s">
        <v>51</v>
      </c>
      <c r="C18" t="s">
        <v>6</v>
      </c>
      <c r="D18" s="8">
        <v>47.9</v>
      </c>
      <c r="E18" s="8">
        <v>55.2</v>
      </c>
      <c r="F18" s="8">
        <v>55.1</v>
      </c>
      <c r="G18" s="8">
        <v>64.400000000000006</v>
      </c>
    </row>
    <row r="19" spans="1:7" x14ac:dyDescent="0.25">
      <c r="A19" t="s">
        <v>46</v>
      </c>
      <c r="B19" t="s">
        <v>52</v>
      </c>
      <c r="C19" t="s">
        <v>9</v>
      </c>
      <c r="D19" s="8">
        <v>39.799999999999997</v>
      </c>
      <c r="E19" s="8">
        <v>36.9</v>
      </c>
      <c r="F19" s="8">
        <v>51.3</v>
      </c>
      <c r="G19" s="8">
        <v>38.5</v>
      </c>
    </row>
    <row r="20" spans="1:7" x14ac:dyDescent="0.25">
      <c r="A20" t="s">
        <v>47</v>
      </c>
      <c r="B20" t="s">
        <v>53</v>
      </c>
      <c r="C20" t="s">
        <v>8</v>
      </c>
      <c r="D20" s="8">
        <v>42.8</v>
      </c>
      <c r="E20" s="8">
        <v>59.6</v>
      </c>
      <c r="F20" s="8">
        <v>45.9</v>
      </c>
      <c r="G20" s="8">
        <v>51.7</v>
      </c>
    </row>
    <row r="21" spans="1:7" x14ac:dyDescent="0.25">
      <c r="A21" t="s">
        <v>49</v>
      </c>
      <c r="B21" t="s">
        <v>45</v>
      </c>
      <c r="C21" t="s">
        <v>7</v>
      </c>
      <c r="D21" s="8">
        <v>45</v>
      </c>
      <c r="E21" s="8">
        <v>56</v>
      </c>
      <c r="F21" s="8">
        <v>63.6</v>
      </c>
      <c r="G21" s="8">
        <v>56.6</v>
      </c>
    </row>
    <row r="22" spans="1:7" x14ac:dyDescent="0.25">
      <c r="A22" t="s">
        <v>35</v>
      </c>
      <c r="B22" t="s">
        <v>51</v>
      </c>
      <c r="C22" t="s">
        <v>7</v>
      </c>
      <c r="D22" s="8">
        <v>58.1</v>
      </c>
      <c r="E22" s="8">
        <v>38.299999999999997</v>
      </c>
      <c r="F22" s="8">
        <v>56.7</v>
      </c>
      <c r="G22" s="8">
        <v>61</v>
      </c>
    </row>
    <row r="23" spans="1:7" x14ac:dyDescent="0.25">
      <c r="A23" t="s">
        <v>37</v>
      </c>
      <c r="B23" t="s">
        <v>38</v>
      </c>
      <c r="C23" t="s">
        <v>6</v>
      </c>
      <c r="D23" s="8">
        <v>48.5</v>
      </c>
      <c r="E23" s="8">
        <v>54.3</v>
      </c>
      <c r="F23" s="8">
        <v>43.3</v>
      </c>
      <c r="G23" s="8">
        <v>38.1</v>
      </c>
    </row>
    <row r="24" spans="1:7" x14ac:dyDescent="0.25">
      <c r="A24" t="s">
        <v>39</v>
      </c>
      <c r="B24" t="s">
        <v>45</v>
      </c>
      <c r="C24" t="s">
        <v>8</v>
      </c>
      <c r="D24" s="8">
        <v>52.6</v>
      </c>
      <c r="E24" s="8">
        <v>26.9</v>
      </c>
      <c r="F24" s="8">
        <v>40.6</v>
      </c>
      <c r="G24" s="8">
        <v>60.1</v>
      </c>
    </row>
    <row r="25" spans="1:7" x14ac:dyDescent="0.25">
      <c r="A25" t="s">
        <v>41</v>
      </c>
      <c r="B25" t="s">
        <v>51</v>
      </c>
      <c r="C25" t="s">
        <v>9</v>
      </c>
      <c r="D25" s="8">
        <v>42.5</v>
      </c>
      <c r="E25" s="8">
        <v>66.5</v>
      </c>
      <c r="F25" s="8">
        <v>44</v>
      </c>
      <c r="G25" s="8">
        <v>44.7</v>
      </c>
    </row>
    <row r="26" spans="1:7" x14ac:dyDescent="0.25">
      <c r="A26" t="s">
        <v>43</v>
      </c>
      <c r="B26" t="s">
        <v>50</v>
      </c>
      <c r="C26" t="s">
        <v>7</v>
      </c>
      <c r="D26" s="8">
        <v>66</v>
      </c>
      <c r="E26" s="8">
        <v>59.9</v>
      </c>
      <c r="F26" s="8">
        <v>57.8</v>
      </c>
      <c r="G26" s="8">
        <v>55.4</v>
      </c>
    </row>
    <row r="28" spans="1:7" x14ac:dyDescent="0.25">
      <c r="A28" s="1"/>
      <c r="B28" s="1"/>
      <c r="C28" s="2" t="s">
        <v>10</v>
      </c>
      <c r="D28" s="3">
        <v>0</v>
      </c>
      <c r="E28" s="3">
        <v>0</v>
      </c>
      <c r="F28" s="3">
        <v>0</v>
      </c>
      <c r="G2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workbookViewId="0">
      <selection activeCell="F18" sqref="F18"/>
    </sheetView>
  </sheetViews>
  <sheetFormatPr baseColWidth="10" defaultRowHeight="15" x14ac:dyDescent="0.25"/>
  <sheetData>
    <row r="2" spans="1:15" x14ac:dyDescent="0.25"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</row>
    <row r="3" spans="1:15" x14ac:dyDescent="0.25">
      <c r="A3" s="5" t="s">
        <v>24</v>
      </c>
      <c r="B3">
        <v>720</v>
      </c>
      <c r="C3">
        <v>720</v>
      </c>
      <c r="D3">
        <v>720</v>
      </c>
      <c r="E3">
        <v>720</v>
      </c>
      <c r="F3">
        <v>720</v>
      </c>
      <c r="G3">
        <v>720</v>
      </c>
      <c r="H3">
        <v>720</v>
      </c>
      <c r="I3">
        <v>720</v>
      </c>
      <c r="J3">
        <v>720</v>
      </c>
      <c r="K3">
        <v>720</v>
      </c>
      <c r="L3">
        <v>720</v>
      </c>
      <c r="M3">
        <v>720</v>
      </c>
      <c r="N3">
        <f>SUM(B3:M3)</f>
        <v>8640</v>
      </c>
    </row>
    <row r="4" spans="1:15" x14ac:dyDescent="0.25">
      <c r="A4" s="5" t="s">
        <v>25</v>
      </c>
      <c r="D4">
        <v>1</v>
      </c>
      <c r="G4">
        <v>8</v>
      </c>
      <c r="I4">
        <v>1</v>
      </c>
      <c r="J4">
        <v>1</v>
      </c>
      <c r="M4">
        <v>8</v>
      </c>
      <c r="N4">
        <f>SUM(B4:M4)</f>
        <v>19</v>
      </c>
    </row>
    <row r="5" spans="1:15" x14ac:dyDescent="0.25">
      <c r="A5" s="5" t="s">
        <v>26</v>
      </c>
      <c r="C5">
        <v>4</v>
      </c>
      <c r="H5">
        <v>4</v>
      </c>
      <c r="N5">
        <f>SUM(B5:M5)</f>
        <v>8</v>
      </c>
    </row>
    <row r="6" spans="1:15" x14ac:dyDescent="0.25">
      <c r="A6" s="5" t="s">
        <v>27</v>
      </c>
      <c r="B6">
        <f t="shared" ref="B6:M6" si="0">B3-B4</f>
        <v>720</v>
      </c>
      <c r="C6">
        <f t="shared" si="0"/>
        <v>720</v>
      </c>
      <c r="D6">
        <f t="shared" si="0"/>
        <v>719</v>
      </c>
      <c r="E6">
        <f t="shared" si="0"/>
        <v>720</v>
      </c>
      <c r="F6">
        <f t="shared" si="0"/>
        <v>720</v>
      </c>
      <c r="G6">
        <f t="shared" si="0"/>
        <v>712</v>
      </c>
      <c r="H6">
        <f t="shared" si="0"/>
        <v>720</v>
      </c>
      <c r="I6">
        <f t="shared" si="0"/>
        <v>719</v>
      </c>
      <c r="J6">
        <f t="shared" si="0"/>
        <v>719</v>
      </c>
      <c r="K6">
        <f t="shared" si="0"/>
        <v>720</v>
      </c>
      <c r="L6">
        <f t="shared" si="0"/>
        <v>720</v>
      </c>
      <c r="M6">
        <f t="shared" si="0"/>
        <v>712</v>
      </c>
      <c r="N6">
        <f>SUM(B6:M6)</f>
        <v>8621</v>
      </c>
      <c r="O6">
        <v>8621</v>
      </c>
    </row>
    <row r="8" spans="1:15" x14ac:dyDescent="0.25">
      <c r="C8" s="6">
        <v>2010</v>
      </c>
      <c r="D8" s="6">
        <v>2009</v>
      </c>
    </row>
    <row r="9" spans="1:15" x14ac:dyDescent="0.25">
      <c r="A9" s="5" t="s">
        <v>28</v>
      </c>
      <c r="B9" s="7">
        <f>O6</f>
        <v>8621</v>
      </c>
      <c r="C9" s="8">
        <f>B9/B10</f>
        <v>453.73684210526318</v>
      </c>
      <c r="D9">
        <v>280</v>
      </c>
    </row>
    <row r="10" spans="1:15" x14ac:dyDescent="0.25">
      <c r="B10" s="7">
        <f>N4</f>
        <v>19</v>
      </c>
      <c r="C10" s="8"/>
    </row>
    <row r="11" spans="1:15" x14ac:dyDescent="0.25">
      <c r="C11" s="8"/>
      <c r="F11" s="9" t="s">
        <v>29</v>
      </c>
      <c r="G11" s="10"/>
      <c r="H11" s="10"/>
      <c r="I11" s="11">
        <f>C12</f>
        <v>1077.625</v>
      </c>
      <c r="J11" t="s">
        <v>30</v>
      </c>
      <c r="K11" s="12">
        <f>(I11/I12)*100%</f>
        <v>0.70370370370370372</v>
      </c>
    </row>
    <row r="12" spans="1:15" x14ac:dyDescent="0.25">
      <c r="A12" s="13" t="s">
        <v>31</v>
      </c>
      <c r="B12" s="13">
        <f>O6</f>
        <v>8621</v>
      </c>
      <c r="C12" s="8">
        <f>B12/B13</f>
        <v>1077.625</v>
      </c>
      <c r="D12">
        <v>950</v>
      </c>
      <c r="I12" s="8">
        <f>C9+C12</f>
        <v>1531.3618421052631</v>
      </c>
    </row>
    <row r="13" spans="1:15" x14ac:dyDescent="0.25">
      <c r="A13" s="14"/>
      <c r="B13" s="13">
        <f>N5</f>
        <v>8</v>
      </c>
    </row>
    <row r="15" spans="1:15" x14ac:dyDescent="0.25">
      <c r="C15" t="s">
        <v>32</v>
      </c>
    </row>
    <row r="16" spans="1:15" x14ac:dyDescent="0.25">
      <c r="C16" s="8">
        <v>453.73684210526318</v>
      </c>
      <c r="D16">
        <v>400</v>
      </c>
    </row>
    <row r="17" spans="3:4" x14ac:dyDescent="0.25">
      <c r="C17" s="8"/>
    </row>
    <row r="18" spans="3:4" x14ac:dyDescent="0.25">
      <c r="C18" s="8"/>
    </row>
    <row r="19" spans="3:4" x14ac:dyDescent="0.25">
      <c r="C19" s="8">
        <v>1077.625</v>
      </c>
      <c r="D19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lraygada</dc:creator>
  <cp:lastModifiedBy>Luis Raygada</cp:lastModifiedBy>
  <dcterms:created xsi:type="dcterms:W3CDTF">2013-07-17T17:27:33Z</dcterms:created>
  <dcterms:modified xsi:type="dcterms:W3CDTF">2017-07-03T15:24:13Z</dcterms:modified>
</cp:coreProperties>
</file>