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TLOGO\"/>
    </mc:Choice>
  </mc:AlternateContent>
  <bookViews>
    <workbookView xWindow="0" yWindow="0" windowWidth="20490" windowHeight="7650"/>
  </bookViews>
  <sheets>
    <sheet name="5ª Simulaçã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3" l="1"/>
  <c r="R34" i="3"/>
  <c r="R33" i="3"/>
  <c r="R32" i="3"/>
  <c r="R24" i="3"/>
  <c r="R25" i="3"/>
  <c r="R26" i="3"/>
  <c r="R27" i="3"/>
  <c r="R20" i="3"/>
  <c r="R19" i="3"/>
  <c r="R18" i="3"/>
  <c r="R17" i="3"/>
  <c r="R13" i="3"/>
  <c r="R12" i="3"/>
  <c r="R11" i="3"/>
  <c r="R10" i="3"/>
  <c r="R3" i="3"/>
  <c r="R4" i="3"/>
  <c r="R5" i="3"/>
  <c r="R6" i="3"/>
  <c r="S25" i="3"/>
  <c r="S26" i="3"/>
  <c r="S27" i="3"/>
  <c r="S18" i="3"/>
  <c r="S19" i="3"/>
  <c r="S20" i="3"/>
  <c r="S11" i="3"/>
  <c r="S12" i="3"/>
  <c r="S13" i="3"/>
  <c r="S4" i="3"/>
  <c r="S5" i="3"/>
  <c r="S6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B31" i="3"/>
  <c r="G27" i="3"/>
  <c r="F27" i="3"/>
  <c r="E27" i="3"/>
  <c r="M27" i="3" s="1"/>
  <c r="D27" i="3"/>
  <c r="C27" i="3"/>
  <c r="B27" i="3"/>
  <c r="J27" i="3" s="1"/>
  <c r="G26" i="3"/>
  <c r="F26" i="3"/>
  <c r="E26" i="3"/>
  <c r="M26" i="3" s="1"/>
  <c r="D26" i="3"/>
  <c r="C26" i="3"/>
  <c r="B26" i="3"/>
  <c r="J26" i="3" s="1"/>
  <c r="G25" i="3"/>
  <c r="F25" i="3"/>
  <c r="E25" i="3"/>
  <c r="M25" i="3" s="1"/>
  <c r="D25" i="3"/>
  <c r="C25" i="3"/>
  <c r="B25" i="3"/>
  <c r="J25" i="3" s="1"/>
  <c r="G24" i="3"/>
  <c r="F24" i="3"/>
  <c r="E24" i="3"/>
  <c r="M24" i="3" s="1"/>
  <c r="D24" i="3"/>
  <c r="C24" i="3"/>
  <c r="B24" i="3"/>
  <c r="G20" i="3"/>
  <c r="F20" i="3"/>
  <c r="E20" i="3"/>
  <c r="M20" i="3" s="1"/>
  <c r="D20" i="3"/>
  <c r="C20" i="3"/>
  <c r="B20" i="3"/>
  <c r="J20" i="3" s="1"/>
  <c r="G19" i="3"/>
  <c r="F19" i="3"/>
  <c r="E19" i="3"/>
  <c r="M19" i="3" s="1"/>
  <c r="D19" i="3"/>
  <c r="C19" i="3"/>
  <c r="B19" i="3"/>
  <c r="J19" i="3" s="1"/>
  <c r="G18" i="3"/>
  <c r="F18" i="3"/>
  <c r="E18" i="3"/>
  <c r="M18" i="3" s="1"/>
  <c r="D18" i="3"/>
  <c r="C18" i="3"/>
  <c r="B18" i="3"/>
  <c r="J18" i="3" s="1"/>
  <c r="G17" i="3"/>
  <c r="F17" i="3"/>
  <c r="E17" i="3"/>
  <c r="M17" i="3" s="1"/>
  <c r="D17" i="3"/>
  <c r="C17" i="3"/>
  <c r="B17" i="3"/>
  <c r="G13" i="3"/>
  <c r="F13" i="3"/>
  <c r="E13" i="3"/>
  <c r="M13" i="3" s="1"/>
  <c r="D13" i="3"/>
  <c r="C13" i="3"/>
  <c r="B13" i="3"/>
  <c r="J13" i="3" s="1"/>
  <c r="G12" i="3"/>
  <c r="F12" i="3"/>
  <c r="E12" i="3"/>
  <c r="M12" i="3" s="1"/>
  <c r="D12" i="3"/>
  <c r="C12" i="3"/>
  <c r="B12" i="3"/>
  <c r="J12" i="3" s="1"/>
  <c r="G11" i="3"/>
  <c r="F11" i="3"/>
  <c r="E11" i="3"/>
  <c r="M11" i="3" s="1"/>
  <c r="D11" i="3"/>
  <c r="C11" i="3"/>
  <c r="B11" i="3"/>
  <c r="J11" i="3" s="1"/>
  <c r="G10" i="3"/>
  <c r="F10" i="3"/>
  <c r="E10" i="3"/>
  <c r="M10" i="3" s="1"/>
  <c r="D10" i="3"/>
  <c r="C10" i="3"/>
  <c r="B10" i="3"/>
  <c r="M6" i="3"/>
  <c r="J6" i="3"/>
  <c r="M5" i="3"/>
  <c r="J5" i="3"/>
  <c r="M4" i="3"/>
  <c r="J4" i="3"/>
  <c r="M3" i="3"/>
  <c r="J3" i="3"/>
  <c r="S3" i="3" s="1"/>
  <c r="M31" i="3" l="1"/>
  <c r="M32" i="3"/>
  <c r="M33" i="3"/>
  <c r="M34" i="3"/>
  <c r="J32" i="3"/>
  <c r="J33" i="3"/>
  <c r="J34" i="3"/>
  <c r="J10" i="3"/>
  <c r="S10" i="3" s="1"/>
  <c r="J17" i="3"/>
  <c r="S17" i="3" s="1"/>
  <c r="J24" i="3"/>
  <c r="S24" i="3" s="1"/>
  <c r="J31" i="3"/>
  <c r="S31" i="3" s="1"/>
  <c r="S34" i="3" l="1"/>
  <c r="S32" i="3"/>
  <c r="S33" i="3"/>
</calcChain>
</file>

<file path=xl/sharedStrings.xml><?xml version="1.0" encoding="utf-8"?>
<sst xmlns="http://schemas.openxmlformats.org/spreadsheetml/2006/main" count="188" uniqueCount="28">
  <si>
    <t>DMU</t>
  </si>
  <si>
    <t>Input 1</t>
  </si>
  <si>
    <t>Input 2</t>
  </si>
  <si>
    <t>Output 1</t>
  </si>
  <si>
    <t>Output 2</t>
  </si>
  <si>
    <t>Output 3</t>
  </si>
  <si>
    <t>Cenário 1</t>
  </si>
  <si>
    <t>Cenário 2</t>
  </si>
  <si>
    <t>Cenário 3</t>
  </si>
  <si>
    <t>Cenário 4</t>
  </si>
  <si>
    <t>Pesos 1</t>
  </si>
  <si>
    <t>Pesos 2</t>
  </si>
  <si>
    <t>Pesos 0</t>
  </si>
  <si>
    <t xml:space="preserve">Eficiência </t>
  </si>
  <si>
    <t>Produtividade</t>
  </si>
  <si>
    <t>Rank Maior</t>
  </si>
  <si>
    <t>Rank Menor</t>
  </si>
  <si>
    <t>Pesos 3</t>
  </si>
  <si>
    <t>Pesos 4</t>
  </si>
  <si>
    <t>Input 3</t>
  </si>
  <si>
    <t>O Avanço das Pol. Publ. E Ações Policiais</t>
  </si>
  <si>
    <t>Legenda:</t>
  </si>
  <si>
    <t>% Cidadãos</t>
  </si>
  <si>
    <t>% Infratores</t>
  </si>
  <si>
    <t>% Ressocializados</t>
  </si>
  <si>
    <t>prc_aplicacao_pol_publicas</t>
  </si>
  <si>
    <t>prc_acao_policial</t>
  </si>
  <si>
    <t>qtd_politicas_publicas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</si>
</sst>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43"/>
  <sheetViews>
    <sheetView tabSelected="1" topLeftCell="A19" workbookViewId="0">
      <selection activeCell="G39" sqref="G39"/>
    </sheetView>
  </sheetViews>
  <sheetFormatPr defaultRowHeight="15" x14ac:dyDescent="0.25"/>
  <cols>
    <col min="1" max="1" width="9.28515625" bestFit="1" customWidth="1"/>
    <col min="2" max="4" width="7.140625" bestFit="1" customWidth="1"/>
    <col min="5" max="7" width="8.7109375" bestFit="1" customWidth="1"/>
    <col min="8" max="8" width="2.42578125" customWidth="1"/>
    <col min="9" max="9" width="9.28515625" bestFit="1" customWidth="1"/>
    <col min="10" max="10" width="7.140625" bestFit="1" customWidth="1"/>
    <col min="11" max="11" width="7.140625" customWidth="1"/>
    <col min="12" max="12" width="7.140625" bestFit="1" customWidth="1"/>
    <col min="13" max="15" width="8.7109375" bestFit="1" customWidth="1"/>
    <col min="16" max="16" width="2.85546875" customWidth="1"/>
    <col min="17" max="17" width="9.28515625" bestFit="1" customWidth="1"/>
    <col min="18" max="18" width="12.5703125" customWidth="1"/>
    <col min="19" max="19" width="16" customWidth="1"/>
    <col min="20" max="21" width="11.28515625" customWidth="1"/>
  </cols>
  <sheetData>
    <row r="1" spans="1:21" ht="15.75" x14ac:dyDescent="0.25">
      <c r="A1" s="2" t="s">
        <v>12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I1" s="2" t="s">
        <v>12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Q1" s="2" t="s">
        <v>12</v>
      </c>
      <c r="R1" s="14" t="s">
        <v>20</v>
      </c>
      <c r="S1" s="14"/>
      <c r="T1" s="14"/>
      <c r="U1" s="14"/>
    </row>
    <row r="2" spans="1:21" x14ac:dyDescent="0.25">
      <c r="A2" s="2" t="s">
        <v>0</v>
      </c>
      <c r="B2" s="3" t="s">
        <v>1</v>
      </c>
      <c r="C2" s="3" t="s">
        <v>2</v>
      </c>
      <c r="D2" s="3" t="s">
        <v>19</v>
      </c>
      <c r="E2" s="3" t="s">
        <v>3</v>
      </c>
      <c r="F2" s="3" t="s">
        <v>4</v>
      </c>
      <c r="G2" s="3" t="s">
        <v>5</v>
      </c>
      <c r="I2" s="2" t="s">
        <v>0</v>
      </c>
      <c r="J2" s="3" t="s">
        <v>1</v>
      </c>
      <c r="K2" s="3" t="s">
        <v>2</v>
      </c>
      <c r="L2" s="3" t="s">
        <v>19</v>
      </c>
      <c r="M2" s="3" t="s">
        <v>3</v>
      </c>
      <c r="N2" s="3" t="s">
        <v>4</v>
      </c>
      <c r="O2" s="3" t="s">
        <v>5</v>
      </c>
      <c r="Q2" s="2" t="s">
        <v>0</v>
      </c>
      <c r="R2" s="4" t="s">
        <v>13</v>
      </c>
      <c r="S2" s="4" t="s">
        <v>14</v>
      </c>
      <c r="T2" s="4" t="s">
        <v>15</v>
      </c>
      <c r="U2" s="4" t="s">
        <v>16</v>
      </c>
    </row>
    <row r="3" spans="1:21" x14ac:dyDescent="0.25">
      <c r="A3" s="2" t="s">
        <v>6</v>
      </c>
      <c r="B3" s="1">
        <v>30</v>
      </c>
      <c r="C3" s="1">
        <v>0</v>
      </c>
      <c r="D3" s="1">
        <v>0</v>
      </c>
      <c r="E3" s="1">
        <v>76</v>
      </c>
      <c r="F3" s="1">
        <v>24</v>
      </c>
      <c r="G3" s="1">
        <v>0</v>
      </c>
      <c r="I3" s="2" t="s">
        <v>6</v>
      </c>
      <c r="J3" s="10">
        <f>B3+C3+D3</f>
        <v>30</v>
      </c>
      <c r="K3" s="12"/>
      <c r="L3" s="11"/>
      <c r="M3" s="10">
        <f>E3+F3+G3</f>
        <v>100</v>
      </c>
      <c r="N3" s="12"/>
      <c r="O3" s="11"/>
      <c r="Q3" s="2" t="s">
        <v>6</v>
      </c>
      <c r="R3" s="1">
        <f>S6/S3</f>
        <v>1.5</v>
      </c>
      <c r="S3" s="1">
        <f>M3/J3</f>
        <v>3.3333333333333335</v>
      </c>
      <c r="T3" s="6">
        <v>2</v>
      </c>
      <c r="U3" s="1">
        <v>3</v>
      </c>
    </row>
    <row r="4" spans="1:21" x14ac:dyDescent="0.25">
      <c r="A4" s="2" t="s">
        <v>7</v>
      </c>
      <c r="B4" s="1">
        <v>0</v>
      </c>
      <c r="C4" s="1">
        <v>3</v>
      </c>
      <c r="D4" s="1">
        <v>90</v>
      </c>
      <c r="E4" s="1">
        <v>100</v>
      </c>
      <c r="F4" s="1">
        <v>0</v>
      </c>
      <c r="G4" s="1">
        <v>0</v>
      </c>
      <c r="I4" s="2" t="s">
        <v>7</v>
      </c>
      <c r="J4" s="10">
        <f>B4+C4+D4</f>
        <v>93</v>
      </c>
      <c r="K4" s="12"/>
      <c r="L4" s="11"/>
      <c r="M4" s="10">
        <f>E4+F4+G4</f>
        <v>100</v>
      </c>
      <c r="N4" s="12"/>
      <c r="O4" s="11"/>
      <c r="Q4" s="2" t="s">
        <v>7</v>
      </c>
      <c r="R4" s="1">
        <f>S4/S6</f>
        <v>0.21505376344086019</v>
      </c>
      <c r="S4" s="1">
        <f t="shared" ref="S4:S6" si="0">M4/J4</f>
        <v>1.075268817204301</v>
      </c>
      <c r="T4" s="6">
        <v>3</v>
      </c>
      <c r="U4" s="1">
        <v>2</v>
      </c>
    </row>
    <row r="5" spans="1:21" x14ac:dyDescent="0.25">
      <c r="A5" s="2" t="s">
        <v>8</v>
      </c>
      <c r="B5" s="1">
        <v>30</v>
      </c>
      <c r="C5" s="1">
        <v>4</v>
      </c>
      <c r="D5" s="1">
        <v>80</v>
      </c>
      <c r="E5" s="1">
        <v>52</v>
      </c>
      <c r="F5" s="1">
        <v>0</v>
      </c>
      <c r="G5" s="1">
        <v>48</v>
      </c>
      <c r="I5" s="2" t="s">
        <v>8</v>
      </c>
      <c r="J5" s="10">
        <f>B5+C5+D5</f>
        <v>114</v>
      </c>
      <c r="K5" s="12"/>
      <c r="L5" s="11"/>
      <c r="M5" s="10">
        <f>E5+F5+G5</f>
        <v>100</v>
      </c>
      <c r="N5" s="12"/>
      <c r="O5" s="11"/>
      <c r="Q5" s="2" t="s">
        <v>8</v>
      </c>
      <c r="R5" s="1">
        <f>S5/S6</f>
        <v>0.17543859649122806</v>
      </c>
      <c r="S5" s="1">
        <f t="shared" si="0"/>
        <v>0.8771929824561403</v>
      </c>
      <c r="T5" s="6">
        <v>4</v>
      </c>
      <c r="U5" s="1">
        <v>1</v>
      </c>
    </row>
    <row r="6" spans="1:21" x14ac:dyDescent="0.25">
      <c r="A6" s="2" t="s">
        <v>9</v>
      </c>
      <c r="B6" s="1">
        <v>20</v>
      </c>
      <c r="C6" s="1">
        <v>0</v>
      </c>
      <c r="D6" s="1">
        <v>0</v>
      </c>
      <c r="E6" s="1">
        <v>0</v>
      </c>
      <c r="F6" s="1">
        <v>100</v>
      </c>
      <c r="G6" s="1">
        <v>0</v>
      </c>
      <c r="I6" s="2" t="s">
        <v>9</v>
      </c>
      <c r="J6" s="10">
        <f>B6+C6+D6</f>
        <v>20</v>
      </c>
      <c r="K6" s="12"/>
      <c r="L6" s="11"/>
      <c r="M6" s="10">
        <f>E6+F6+G6</f>
        <v>100</v>
      </c>
      <c r="N6" s="12"/>
      <c r="O6" s="11"/>
      <c r="Q6" s="2" t="s">
        <v>9</v>
      </c>
      <c r="R6" s="1">
        <f>S6/S6</f>
        <v>1</v>
      </c>
      <c r="S6" s="1">
        <f t="shared" si="0"/>
        <v>5</v>
      </c>
      <c r="T6" s="6">
        <v>1</v>
      </c>
      <c r="U6" s="1">
        <v>4</v>
      </c>
    </row>
    <row r="8" spans="1:21" ht="15.75" x14ac:dyDescent="0.25">
      <c r="A8" s="2" t="s">
        <v>10</v>
      </c>
      <c r="B8" s="5">
        <v>3</v>
      </c>
      <c r="C8" s="5">
        <v>4</v>
      </c>
      <c r="D8" s="5">
        <v>2</v>
      </c>
      <c r="E8" s="5">
        <v>5</v>
      </c>
      <c r="F8" s="5">
        <v>2</v>
      </c>
      <c r="G8" s="5">
        <v>4</v>
      </c>
      <c r="I8" s="2" t="s">
        <v>10</v>
      </c>
      <c r="J8" s="5">
        <v>3</v>
      </c>
      <c r="K8" s="5">
        <v>4</v>
      </c>
      <c r="L8" s="5">
        <v>2</v>
      </c>
      <c r="M8" s="5">
        <v>5</v>
      </c>
      <c r="N8" s="5">
        <v>2</v>
      </c>
      <c r="O8" s="5">
        <v>4</v>
      </c>
      <c r="Q8" s="2" t="s">
        <v>10</v>
      </c>
      <c r="R8" s="14" t="s">
        <v>20</v>
      </c>
      <c r="S8" s="14"/>
      <c r="T8" s="14"/>
      <c r="U8" s="14"/>
    </row>
    <row r="9" spans="1:21" x14ac:dyDescent="0.25">
      <c r="A9" s="2" t="s">
        <v>0</v>
      </c>
      <c r="B9" s="3" t="s">
        <v>1</v>
      </c>
      <c r="C9" s="3" t="s">
        <v>2</v>
      </c>
      <c r="D9" s="3" t="s">
        <v>19</v>
      </c>
      <c r="E9" s="3" t="s">
        <v>3</v>
      </c>
      <c r="F9" s="3" t="s">
        <v>4</v>
      </c>
      <c r="G9" s="3" t="s">
        <v>5</v>
      </c>
      <c r="I9" s="2" t="s">
        <v>0</v>
      </c>
      <c r="J9" s="3" t="s">
        <v>1</v>
      </c>
      <c r="K9" s="3" t="s">
        <v>2</v>
      </c>
      <c r="L9" s="3" t="s">
        <v>19</v>
      </c>
      <c r="M9" s="3" t="s">
        <v>3</v>
      </c>
      <c r="N9" s="3" t="s">
        <v>4</v>
      </c>
      <c r="O9" s="3" t="s">
        <v>5</v>
      </c>
      <c r="Q9" s="2" t="s">
        <v>0</v>
      </c>
      <c r="R9" s="4" t="s">
        <v>13</v>
      </c>
      <c r="S9" s="4" t="s">
        <v>14</v>
      </c>
      <c r="T9" s="4" t="s">
        <v>15</v>
      </c>
      <c r="U9" s="4" t="s">
        <v>16</v>
      </c>
    </row>
    <row r="10" spans="1:21" x14ac:dyDescent="0.25">
      <c r="A10" s="2" t="s">
        <v>6</v>
      </c>
      <c r="B10" s="1">
        <f>B3*B8</f>
        <v>90</v>
      </c>
      <c r="C10" s="1">
        <f>C3*C8</f>
        <v>0</v>
      </c>
      <c r="D10" s="1">
        <f>D3*D8</f>
        <v>0</v>
      </c>
      <c r="E10" s="1">
        <f t="shared" ref="E10:G10" si="1">E3*E8</f>
        <v>380</v>
      </c>
      <c r="F10" s="1">
        <f t="shared" si="1"/>
        <v>48</v>
      </c>
      <c r="G10" s="1">
        <f t="shared" si="1"/>
        <v>0</v>
      </c>
      <c r="I10" s="2" t="s">
        <v>6</v>
      </c>
      <c r="J10" s="10">
        <f>B10+C10+D10</f>
        <v>90</v>
      </c>
      <c r="K10" s="12"/>
      <c r="L10" s="11"/>
      <c r="M10" s="10">
        <f>E10+F10+G10</f>
        <v>428</v>
      </c>
      <c r="N10" s="12"/>
      <c r="O10" s="11"/>
      <c r="Q10" s="2" t="s">
        <v>6</v>
      </c>
      <c r="R10" s="1">
        <f>S10/S10</f>
        <v>1</v>
      </c>
      <c r="S10" s="1">
        <f>M10/J10</f>
        <v>4.7555555555555555</v>
      </c>
      <c r="T10" s="6">
        <v>1</v>
      </c>
      <c r="U10" s="1">
        <v>4</v>
      </c>
    </row>
    <row r="11" spans="1:21" x14ac:dyDescent="0.25">
      <c r="A11" s="2" t="s">
        <v>7</v>
      </c>
      <c r="B11" s="1">
        <f>B4*B8</f>
        <v>0</v>
      </c>
      <c r="C11" s="1">
        <f>C4*C8</f>
        <v>12</v>
      </c>
      <c r="D11" s="1">
        <f>D4*D8</f>
        <v>180</v>
      </c>
      <c r="E11" s="1">
        <f t="shared" ref="E11:G11" si="2">E4*E8</f>
        <v>500</v>
      </c>
      <c r="F11" s="1">
        <f t="shared" si="2"/>
        <v>0</v>
      </c>
      <c r="G11" s="1">
        <f t="shared" si="2"/>
        <v>0</v>
      </c>
      <c r="I11" s="2" t="s">
        <v>7</v>
      </c>
      <c r="J11" s="10">
        <f>B11+C11+D11</f>
        <v>192</v>
      </c>
      <c r="K11" s="12"/>
      <c r="L11" s="11"/>
      <c r="M11" s="10">
        <f>E11+F11+G11</f>
        <v>500</v>
      </c>
      <c r="N11" s="12"/>
      <c r="O11" s="11"/>
      <c r="Q11" s="2" t="s">
        <v>7</v>
      </c>
      <c r="R11" s="1">
        <f>S11/S10</f>
        <v>0.54760514018691586</v>
      </c>
      <c r="S11" s="1">
        <f t="shared" ref="S11:S13" si="3">M11/J11</f>
        <v>2.6041666666666665</v>
      </c>
      <c r="T11" s="6">
        <v>3</v>
      </c>
      <c r="U11" s="1">
        <v>2</v>
      </c>
    </row>
    <row r="12" spans="1:21" x14ac:dyDescent="0.25">
      <c r="A12" s="2" t="s">
        <v>8</v>
      </c>
      <c r="B12" s="1">
        <f>B5*B8</f>
        <v>90</v>
      </c>
      <c r="C12" s="1">
        <f>C5*C8</f>
        <v>16</v>
      </c>
      <c r="D12" s="1">
        <f>D5*D8</f>
        <v>160</v>
      </c>
      <c r="E12" s="1">
        <f t="shared" ref="E12:G12" si="4">E5*E8</f>
        <v>260</v>
      </c>
      <c r="F12" s="1">
        <f t="shared" si="4"/>
        <v>0</v>
      </c>
      <c r="G12" s="1">
        <f t="shared" si="4"/>
        <v>192</v>
      </c>
      <c r="I12" s="2" t="s">
        <v>8</v>
      </c>
      <c r="J12" s="10">
        <f>B12+C12+D12</f>
        <v>266</v>
      </c>
      <c r="K12" s="12"/>
      <c r="L12" s="11"/>
      <c r="M12" s="10">
        <f>E12+F12+G12</f>
        <v>452</v>
      </c>
      <c r="N12" s="12"/>
      <c r="O12" s="11"/>
      <c r="Q12" s="2" t="s">
        <v>8</v>
      </c>
      <c r="R12" s="1">
        <f>S12/S10</f>
        <v>0.3573185299697843</v>
      </c>
      <c r="S12" s="1">
        <f t="shared" si="3"/>
        <v>1.6992481203007519</v>
      </c>
      <c r="T12" s="6">
        <v>4</v>
      </c>
      <c r="U12" s="1">
        <v>1</v>
      </c>
    </row>
    <row r="13" spans="1:21" x14ac:dyDescent="0.25">
      <c r="A13" s="2" t="s">
        <v>9</v>
      </c>
      <c r="B13" s="1">
        <f>B6*B8</f>
        <v>60</v>
      </c>
      <c r="C13" s="1">
        <f>C6*C8</f>
        <v>0</v>
      </c>
      <c r="D13" s="1">
        <f>D6*D8</f>
        <v>0</v>
      </c>
      <c r="E13" s="1">
        <f t="shared" ref="E13:G13" si="5">E6*E8</f>
        <v>0</v>
      </c>
      <c r="F13" s="1">
        <f t="shared" si="5"/>
        <v>200</v>
      </c>
      <c r="G13" s="1">
        <f t="shared" si="5"/>
        <v>0</v>
      </c>
      <c r="I13" s="2" t="s">
        <v>9</v>
      </c>
      <c r="J13" s="10">
        <f>B13+C13+D13</f>
        <v>60</v>
      </c>
      <c r="K13" s="12"/>
      <c r="L13" s="11"/>
      <c r="M13" s="10">
        <f>E13+F13+G13</f>
        <v>200</v>
      </c>
      <c r="N13" s="12"/>
      <c r="O13" s="11"/>
      <c r="Q13" s="2" t="s">
        <v>9</v>
      </c>
      <c r="R13" s="1">
        <f>S13/S10</f>
        <v>0.70093457943925241</v>
      </c>
      <c r="S13" s="1">
        <f t="shared" si="3"/>
        <v>3.3333333333333335</v>
      </c>
      <c r="T13" s="6">
        <v>2</v>
      </c>
      <c r="U13" s="1">
        <v>3</v>
      </c>
    </row>
    <row r="15" spans="1:21" ht="15.75" x14ac:dyDescent="0.25">
      <c r="A15" s="2" t="s">
        <v>11</v>
      </c>
      <c r="B15" s="5">
        <v>2</v>
      </c>
      <c r="C15" s="5">
        <v>1</v>
      </c>
      <c r="D15" s="5">
        <v>1</v>
      </c>
      <c r="E15" s="5">
        <v>4</v>
      </c>
      <c r="F15" s="5">
        <v>1</v>
      </c>
      <c r="G15" s="5">
        <v>4</v>
      </c>
      <c r="I15" s="2" t="s">
        <v>11</v>
      </c>
      <c r="J15" s="5">
        <v>2</v>
      </c>
      <c r="K15" s="5">
        <v>1</v>
      </c>
      <c r="L15" s="5">
        <v>1</v>
      </c>
      <c r="M15" s="5">
        <v>4</v>
      </c>
      <c r="N15" s="5">
        <v>1</v>
      </c>
      <c r="O15" s="5">
        <v>4</v>
      </c>
      <c r="Q15" s="2" t="s">
        <v>11</v>
      </c>
      <c r="R15" s="14" t="s">
        <v>20</v>
      </c>
      <c r="S15" s="14"/>
      <c r="T15" s="14"/>
      <c r="U15" s="14"/>
    </row>
    <row r="16" spans="1:21" x14ac:dyDescent="0.25">
      <c r="A16" s="2" t="s">
        <v>0</v>
      </c>
      <c r="B16" s="3" t="s">
        <v>1</v>
      </c>
      <c r="C16" s="3" t="s">
        <v>2</v>
      </c>
      <c r="D16" s="3" t="s">
        <v>19</v>
      </c>
      <c r="E16" s="3" t="s">
        <v>3</v>
      </c>
      <c r="F16" s="3" t="s">
        <v>4</v>
      </c>
      <c r="G16" s="3" t="s">
        <v>5</v>
      </c>
      <c r="I16" s="2" t="s">
        <v>0</v>
      </c>
      <c r="J16" s="3" t="s">
        <v>1</v>
      </c>
      <c r="K16" s="3" t="s">
        <v>2</v>
      </c>
      <c r="L16" s="3" t="s">
        <v>19</v>
      </c>
      <c r="M16" s="3" t="s">
        <v>3</v>
      </c>
      <c r="N16" s="3" t="s">
        <v>4</v>
      </c>
      <c r="O16" s="3" t="s">
        <v>5</v>
      </c>
      <c r="Q16" s="2" t="s">
        <v>0</v>
      </c>
      <c r="R16" s="4" t="s">
        <v>13</v>
      </c>
      <c r="S16" s="4" t="s">
        <v>14</v>
      </c>
      <c r="T16" s="4" t="s">
        <v>15</v>
      </c>
      <c r="U16" s="4" t="s">
        <v>16</v>
      </c>
    </row>
    <row r="17" spans="1:21" x14ac:dyDescent="0.25">
      <c r="A17" s="2" t="s">
        <v>6</v>
      </c>
      <c r="B17" s="1">
        <f t="shared" ref="B17:G17" si="6">B3*B15</f>
        <v>60</v>
      </c>
      <c r="C17" s="1">
        <f t="shared" si="6"/>
        <v>0</v>
      </c>
      <c r="D17" s="1">
        <f t="shared" si="6"/>
        <v>0</v>
      </c>
      <c r="E17" s="1">
        <f t="shared" si="6"/>
        <v>304</v>
      </c>
      <c r="F17" s="1">
        <f t="shared" si="6"/>
        <v>24</v>
      </c>
      <c r="G17" s="1">
        <f t="shared" si="6"/>
        <v>0</v>
      </c>
      <c r="I17" s="2" t="s">
        <v>6</v>
      </c>
      <c r="J17" s="10">
        <f>B17+C17+D17</f>
        <v>60</v>
      </c>
      <c r="K17" s="12"/>
      <c r="L17" s="11"/>
      <c r="M17" s="10">
        <f>E17+F17+G17</f>
        <v>328</v>
      </c>
      <c r="N17" s="12"/>
      <c r="O17" s="11"/>
      <c r="Q17" s="2" t="s">
        <v>6</v>
      </c>
      <c r="R17" s="1">
        <f>S17/S17</f>
        <v>1</v>
      </c>
      <c r="S17" s="1">
        <f>M17/J17</f>
        <v>5.4666666666666668</v>
      </c>
      <c r="T17" s="6">
        <v>1</v>
      </c>
      <c r="U17" s="1">
        <v>4</v>
      </c>
    </row>
    <row r="18" spans="1:21" x14ac:dyDescent="0.25">
      <c r="A18" s="2" t="s">
        <v>7</v>
      </c>
      <c r="B18" s="1">
        <f t="shared" ref="B18:G18" si="7">B4*B15</f>
        <v>0</v>
      </c>
      <c r="C18" s="1">
        <f t="shared" si="7"/>
        <v>3</v>
      </c>
      <c r="D18" s="1">
        <f t="shared" si="7"/>
        <v>90</v>
      </c>
      <c r="E18" s="1">
        <f t="shared" si="7"/>
        <v>400</v>
      </c>
      <c r="F18" s="1">
        <f t="shared" si="7"/>
        <v>0</v>
      </c>
      <c r="G18" s="1">
        <f t="shared" si="7"/>
        <v>0</v>
      </c>
      <c r="I18" s="2" t="s">
        <v>7</v>
      </c>
      <c r="J18" s="10">
        <f>B18+C18+D18</f>
        <v>93</v>
      </c>
      <c r="K18" s="12"/>
      <c r="L18" s="11"/>
      <c r="M18" s="10">
        <f>E18+F18+G18</f>
        <v>400</v>
      </c>
      <c r="N18" s="12"/>
      <c r="O18" s="11"/>
      <c r="Q18" s="2" t="s">
        <v>7</v>
      </c>
      <c r="R18" s="1">
        <f>S18/S17</f>
        <v>0.78678206136900075</v>
      </c>
      <c r="S18" s="1">
        <f t="shared" ref="S18:S20" si="8">M18/J18</f>
        <v>4.301075268817204</v>
      </c>
      <c r="T18" s="6">
        <v>2</v>
      </c>
      <c r="U18" s="1">
        <v>3</v>
      </c>
    </row>
    <row r="19" spans="1:21" x14ac:dyDescent="0.25">
      <c r="A19" s="2" t="s">
        <v>8</v>
      </c>
      <c r="B19" s="1">
        <f t="shared" ref="B19:G19" si="9">B5*B15</f>
        <v>60</v>
      </c>
      <c r="C19" s="1">
        <f t="shared" si="9"/>
        <v>4</v>
      </c>
      <c r="D19" s="1">
        <f t="shared" si="9"/>
        <v>80</v>
      </c>
      <c r="E19" s="1">
        <f t="shared" si="9"/>
        <v>208</v>
      </c>
      <c r="F19" s="1">
        <f t="shared" si="9"/>
        <v>0</v>
      </c>
      <c r="G19" s="1">
        <f t="shared" si="9"/>
        <v>192</v>
      </c>
      <c r="I19" s="2" t="s">
        <v>8</v>
      </c>
      <c r="J19" s="10">
        <f>B19+C19+D19</f>
        <v>144</v>
      </c>
      <c r="K19" s="12"/>
      <c r="L19" s="11"/>
      <c r="M19" s="10">
        <f>E19+F19+G19</f>
        <v>400</v>
      </c>
      <c r="N19" s="12"/>
      <c r="O19" s="11"/>
      <c r="Q19" s="2" t="s">
        <v>8</v>
      </c>
      <c r="R19" s="1">
        <f>S19/S17</f>
        <v>0.50813008130081294</v>
      </c>
      <c r="S19" s="1">
        <f t="shared" si="8"/>
        <v>2.7777777777777777</v>
      </c>
      <c r="T19" s="6">
        <v>3</v>
      </c>
      <c r="U19" s="1">
        <v>2</v>
      </c>
    </row>
    <row r="20" spans="1:21" x14ac:dyDescent="0.25">
      <c r="A20" s="2" t="s">
        <v>9</v>
      </c>
      <c r="B20" s="1">
        <f t="shared" ref="B20:G20" si="10">B6*B15</f>
        <v>40</v>
      </c>
      <c r="C20" s="1">
        <f t="shared" si="10"/>
        <v>0</v>
      </c>
      <c r="D20" s="1">
        <f t="shared" si="10"/>
        <v>0</v>
      </c>
      <c r="E20" s="1">
        <f t="shared" si="10"/>
        <v>0</v>
      </c>
      <c r="F20" s="1">
        <f t="shared" si="10"/>
        <v>100</v>
      </c>
      <c r="G20" s="1">
        <f t="shared" si="10"/>
        <v>0</v>
      </c>
      <c r="I20" s="2" t="s">
        <v>9</v>
      </c>
      <c r="J20" s="10">
        <f>B20+C20+D20</f>
        <v>40</v>
      </c>
      <c r="K20" s="12"/>
      <c r="L20" s="11"/>
      <c r="M20" s="10">
        <f>E20+F20+G20</f>
        <v>100</v>
      </c>
      <c r="N20" s="12"/>
      <c r="O20" s="11"/>
      <c r="Q20" s="2" t="s">
        <v>9</v>
      </c>
      <c r="R20" s="1">
        <f>S20/S17</f>
        <v>0.45731707317073172</v>
      </c>
      <c r="S20" s="1">
        <f t="shared" si="8"/>
        <v>2.5</v>
      </c>
      <c r="T20" s="6">
        <v>4</v>
      </c>
      <c r="U20" s="1">
        <v>1</v>
      </c>
    </row>
    <row r="22" spans="1:21" ht="15.75" x14ac:dyDescent="0.25">
      <c r="A22" s="2" t="s">
        <v>17</v>
      </c>
      <c r="B22" s="5">
        <v>1</v>
      </c>
      <c r="C22" s="5">
        <v>5</v>
      </c>
      <c r="D22" s="5">
        <v>1</v>
      </c>
      <c r="E22" s="5">
        <v>1</v>
      </c>
      <c r="F22" s="5">
        <v>5</v>
      </c>
      <c r="G22" s="5">
        <v>1</v>
      </c>
      <c r="I22" s="2" t="s">
        <v>17</v>
      </c>
      <c r="J22" s="5">
        <v>1</v>
      </c>
      <c r="K22" s="5">
        <v>5</v>
      </c>
      <c r="L22" s="5">
        <v>1</v>
      </c>
      <c r="M22" s="5">
        <v>1</v>
      </c>
      <c r="N22" s="5">
        <v>5</v>
      </c>
      <c r="O22" s="5">
        <v>1</v>
      </c>
      <c r="Q22" s="2" t="s">
        <v>17</v>
      </c>
      <c r="R22" s="14" t="s">
        <v>20</v>
      </c>
      <c r="S22" s="14"/>
      <c r="T22" s="14"/>
      <c r="U22" s="14"/>
    </row>
    <row r="23" spans="1:21" x14ac:dyDescent="0.25">
      <c r="A23" s="2" t="s">
        <v>0</v>
      </c>
      <c r="B23" s="3" t="s">
        <v>1</v>
      </c>
      <c r="C23" s="3" t="s">
        <v>2</v>
      </c>
      <c r="D23" s="3" t="s">
        <v>19</v>
      </c>
      <c r="E23" s="3" t="s">
        <v>3</v>
      </c>
      <c r="F23" s="3" t="s">
        <v>4</v>
      </c>
      <c r="G23" s="3" t="s">
        <v>5</v>
      </c>
      <c r="I23" s="2" t="s">
        <v>0</v>
      </c>
      <c r="J23" s="3" t="s">
        <v>1</v>
      </c>
      <c r="K23" s="3" t="s">
        <v>2</v>
      </c>
      <c r="L23" s="3" t="s">
        <v>19</v>
      </c>
      <c r="M23" s="3" t="s">
        <v>3</v>
      </c>
      <c r="N23" s="3" t="s">
        <v>4</v>
      </c>
      <c r="O23" s="3" t="s">
        <v>5</v>
      </c>
      <c r="Q23" s="2" t="s">
        <v>0</v>
      </c>
      <c r="R23" s="4" t="s">
        <v>13</v>
      </c>
      <c r="S23" s="4" t="s">
        <v>14</v>
      </c>
      <c r="T23" s="4" t="s">
        <v>15</v>
      </c>
      <c r="U23" s="4" t="s">
        <v>16</v>
      </c>
    </row>
    <row r="24" spans="1:21" x14ac:dyDescent="0.25">
      <c r="A24" s="2" t="s">
        <v>6</v>
      </c>
      <c r="B24" s="1">
        <f t="shared" ref="B24:G24" si="11">B3*B22</f>
        <v>30</v>
      </c>
      <c r="C24" s="1">
        <f t="shared" si="11"/>
        <v>0</v>
      </c>
      <c r="D24" s="1">
        <f t="shared" si="11"/>
        <v>0</v>
      </c>
      <c r="E24" s="1">
        <f t="shared" si="11"/>
        <v>76</v>
      </c>
      <c r="F24" s="1">
        <f t="shared" si="11"/>
        <v>120</v>
      </c>
      <c r="G24" s="1">
        <f t="shared" si="11"/>
        <v>0</v>
      </c>
      <c r="I24" s="2" t="s">
        <v>6</v>
      </c>
      <c r="J24" s="10">
        <f>B24+C24+D24</f>
        <v>30</v>
      </c>
      <c r="K24" s="12"/>
      <c r="L24" s="11"/>
      <c r="M24" s="10">
        <f>E24+F24+G24</f>
        <v>196</v>
      </c>
      <c r="N24" s="12"/>
      <c r="O24" s="11"/>
      <c r="Q24" s="2" t="s">
        <v>6</v>
      </c>
      <c r="R24" s="1">
        <f>S24/S27</f>
        <v>0.26133333333333331</v>
      </c>
      <c r="S24" s="1">
        <f>M24/J24</f>
        <v>6.5333333333333332</v>
      </c>
      <c r="T24" s="6">
        <v>2</v>
      </c>
      <c r="U24" s="1">
        <v>3</v>
      </c>
    </row>
    <row r="25" spans="1:21" x14ac:dyDescent="0.25">
      <c r="A25" s="2" t="s">
        <v>7</v>
      </c>
      <c r="B25" s="1">
        <f t="shared" ref="B25:G25" si="12">B4*B22</f>
        <v>0</v>
      </c>
      <c r="C25" s="1">
        <f t="shared" si="12"/>
        <v>15</v>
      </c>
      <c r="D25" s="1">
        <f t="shared" si="12"/>
        <v>90</v>
      </c>
      <c r="E25" s="1">
        <f t="shared" si="12"/>
        <v>100</v>
      </c>
      <c r="F25" s="1">
        <f t="shared" si="12"/>
        <v>0</v>
      </c>
      <c r="G25" s="1">
        <f t="shared" si="12"/>
        <v>0</v>
      </c>
      <c r="I25" s="2" t="s">
        <v>7</v>
      </c>
      <c r="J25" s="10">
        <f>B25+C25+D25</f>
        <v>105</v>
      </c>
      <c r="K25" s="12"/>
      <c r="L25" s="11"/>
      <c r="M25" s="10">
        <f>E25+F25+G25</f>
        <v>100</v>
      </c>
      <c r="N25" s="12"/>
      <c r="O25" s="11"/>
      <c r="Q25" s="2" t="s">
        <v>7</v>
      </c>
      <c r="R25" s="1">
        <f>S25/S27</f>
        <v>3.8095238095238092E-2</v>
      </c>
      <c r="S25" s="1">
        <f t="shared" ref="S25:S27" si="13">M25/J25</f>
        <v>0.95238095238095233</v>
      </c>
      <c r="T25" s="6">
        <v>3</v>
      </c>
      <c r="U25" s="1">
        <v>2</v>
      </c>
    </row>
    <row r="26" spans="1:21" x14ac:dyDescent="0.25">
      <c r="A26" s="2" t="s">
        <v>8</v>
      </c>
      <c r="B26" s="1">
        <f t="shared" ref="B26:G26" si="14">B5*B22</f>
        <v>30</v>
      </c>
      <c r="C26" s="1">
        <f t="shared" si="14"/>
        <v>20</v>
      </c>
      <c r="D26" s="1">
        <f t="shared" si="14"/>
        <v>80</v>
      </c>
      <c r="E26" s="1">
        <f t="shared" si="14"/>
        <v>52</v>
      </c>
      <c r="F26" s="1">
        <f t="shared" si="14"/>
        <v>0</v>
      </c>
      <c r="G26" s="1">
        <f t="shared" si="14"/>
        <v>48</v>
      </c>
      <c r="I26" s="2" t="s">
        <v>8</v>
      </c>
      <c r="J26" s="10">
        <f>B26+C26+D26</f>
        <v>130</v>
      </c>
      <c r="K26" s="12"/>
      <c r="L26" s="11"/>
      <c r="M26" s="10">
        <f>E26+F26+G26</f>
        <v>100</v>
      </c>
      <c r="N26" s="12"/>
      <c r="O26" s="11"/>
      <c r="Q26" s="2" t="s">
        <v>8</v>
      </c>
      <c r="R26" s="1">
        <f>S26/S27</f>
        <v>3.0769230769230771E-2</v>
      </c>
      <c r="S26" s="1">
        <f t="shared" si="13"/>
        <v>0.76923076923076927</v>
      </c>
      <c r="T26" s="6">
        <v>4</v>
      </c>
      <c r="U26" s="1">
        <v>1</v>
      </c>
    </row>
    <row r="27" spans="1:21" x14ac:dyDescent="0.25">
      <c r="A27" s="2" t="s">
        <v>9</v>
      </c>
      <c r="B27" s="1">
        <f t="shared" ref="B27:G27" si="15">B6*B22</f>
        <v>20</v>
      </c>
      <c r="C27" s="1">
        <f t="shared" si="15"/>
        <v>0</v>
      </c>
      <c r="D27" s="1">
        <f t="shared" si="15"/>
        <v>0</v>
      </c>
      <c r="E27" s="1">
        <f t="shared" si="15"/>
        <v>0</v>
      </c>
      <c r="F27" s="1">
        <f t="shared" si="15"/>
        <v>500</v>
      </c>
      <c r="G27" s="1">
        <f t="shared" si="15"/>
        <v>0</v>
      </c>
      <c r="I27" s="2" t="s">
        <v>9</v>
      </c>
      <c r="J27" s="10">
        <f>B27+C27+D27</f>
        <v>20</v>
      </c>
      <c r="K27" s="12"/>
      <c r="L27" s="11"/>
      <c r="M27" s="10">
        <f>E27+F27+G27</f>
        <v>500</v>
      </c>
      <c r="N27" s="12"/>
      <c r="O27" s="11"/>
      <c r="Q27" s="2" t="s">
        <v>9</v>
      </c>
      <c r="R27" s="1">
        <f>S27/S27</f>
        <v>1</v>
      </c>
      <c r="S27" s="1">
        <f t="shared" si="13"/>
        <v>25</v>
      </c>
      <c r="T27" s="6">
        <v>1</v>
      </c>
      <c r="U27" s="1">
        <v>4</v>
      </c>
    </row>
    <row r="29" spans="1:21" ht="15.75" x14ac:dyDescent="0.25">
      <c r="A29" s="2" t="s">
        <v>18</v>
      </c>
      <c r="B29" s="5">
        <v>10</v>
      </c>
      <c r="C29" s="5">
        <v>1</v>
      </c>
      <c r="D29" s="5">
        <v>1</v>
      </c>
      <c r="E29" s="5">
        <v>8</v>
      </c>
      <c r="F29" s="5">
        <v>1</v>
      </c>
      <c r="G29" s="5">
        <v>10</v>
      </c>
      <c r="I29" s="2" t="s">
        <v>18</v>
      </c>
      <c r="J29" s="5">
        <v>10</v>
      </c>
      <c r="K29" s="5">
        <v>1</v>
      </c>
      <c r="L29" s="5">
        <v>1</v>
      </c>
      <c r="M29" s="5">
        <v>8</v>
      </c>
      <c r="N29" s="5">
        <v>1</v>
      </c>
      <c r="O29" s="5">
        <v>10</v>
      </c>
      <c r="Q29" s="2" t="s">
        <v>18</v>
      </c>
      <c r="R29" s="14" t="s">
        <v>20</v>
      </c>
      <c r="S29" s="14"/>
      <c r="T29" s="14"/>
      <c r="U29" s="14"/>
    </row>
    <row r="30" spans="1:21" x14ac:dyDescent="0.25">
      <c r="A30" s="2" t="s">
        <v>0</v>
      </c>
      <c r="B30" s="3" t="s">
        <v>1</v>
      </c>
      <c r="C30" s="3" t="s">
        <v>2</v>
      </c>
      <c r="D30" s="3" t="s">
        <v>19</v>
      </c>
      <c r="E30" s="3" t="s">
        <v>3</v>
      </c>
      <c r="F30" s="3" t="s">
        <v>4</v>
      </c>
      <c r="G30" s="3" t="s">
        <v>5</v>
      </c>
      <c r="I30" s="2" t="s">
        <v>0</v>
      </c>
      <c r="J30" s="3" t="s">
        <v>1</v>
      </c>
      <c r="K30" s="3" t="s">
        <v>2</v>
      </c>
      <c r="L30" s="3" t="s">
        <v>19</v>
      </c>
      <c r="M30" s="3" t="s">
        <v>3</v>
      </c>
      <c r="N30" s="3" t="s">
        <v>4</v>
      </c>
      <c r="O30" s="3" t="s">
        <v>5</v>
      </c>
      <c r="Q30" s="2" t="s">
        <v>0</v>
      </c>
      <c r="R30" s="4" t="s">
        <v>13</v>
      </c>
      <c r="S30" s="4" t="s">
        <v>14</v>
      </c>
      <c r="T30" s="4" t="s">
        <v>15</v>
      </c>
      <c r="U30" s="4" t="s">
        <v>16</v>
      </c>
    </row>
    <row r="31" spans="1:21" x14ac:dyDescent="0.25">
      <c r="A31" s="2" t="s">
        <v>6</v>
      </c>
      <c r="B31" s="1">
        <f t="shared" ref="B31:G31" si="16">B3*B29</f>
        <v>300</v>
      </c>
      <c r="C31" s="1">
        <f t="shared" si="16"/>
        <v>0</v>
      </c>
      <c r="D31" s="1">
        <f t="shared" si="16"/>
        <v>0</v>
      </c>
      <c r="E31" s="1">
        <f t="shared" si="16"/>
        <v>608</v>
      </c>
      <c r="F31" s="1">
        <f t="shared" si="16"/>
        <v>24</v>
      </c>
      <c r="G31" s="1">
        <f t="shared" si="16"/>
        <v>0</v>
      </c>
      <c r="I31" s="2" t="s">
        <v>6</v>
      </c>
      <c r="J31" s="10">
        <f>B31+C31+D31</f>
        <v>300</v>
      </c>
      <c r="K31" s="12"/>
      <c r="L31" s="11"/>
      <c r="M31" s="10">
        <f>E31+F31+G31</f>
        <v>632</v>
      </c>
      <c r="N31" s="12"/>
      <c r="O31" s="11"/>
      <c r="Q31" s="2" t="s">
        <v>6</v>
      </c>
      <c r="R31" s="1">
        <f>S31/S32</f>
        <v>0.24489999999999998</v>
      </c>
      <c r="S31" s="1">
        <f>M31/J31</f>
        <v>2.1066666666666665</v>
      </c>
      <c r="T31" s="6">
        <v>3</v>
      </c>
      <c r="U31" s="1">
        <v>2</v>
      </c>
    </row>
    <row r="32" spans="1:21" x14ac:dyDescent="0.25">
      <c r="A32" s="2" t="s">
        <v>7</v>
      </c>
      <c r="B32" s="1">
        <f t="shared" ref="B32:G32" si="17">B4*B29</f>
        <v>0</v>
      </c>
      <c r="C32" s="1">
        <f t="shared" si="17"/>
        <v>3</v>
      </c>
      <c r="D32" s="1">
        <f t="shared" si="17"/>
        <v>90</v>
      </c>
      <c r="E32" s="1">
        <f t="shared" si="17"/>
        <v>800</v>
      </c>
      <c r="F32" s="1">
        <f t="shared" si="17"/>
        <v>0</v>
      </c>
      <c r="G32" s="1">
        <f t="shared" si="17"/>
        <v>0</v>
      </c>
      <c r="I32" s="2" t="s">
        <v>7</v>
      </c>
      <c r="J32" s="10">
        <f>B32+C32+D32</f>
        <v>93</v>
      </c>
      <c r="K32" s="12"/>
      <c r="L32" s="11"/>
      <c r="M32" s="10">
        <f>E32+F32+G32</f>
        <v>800</v>
      </c>
      <c r="N32" s="12"/>
      <c r="O32" s="11"/>
      <c r="Q32" s="2" t="s">
        <v>7</v>
      </c>
      <c r="R32" s="7">
        <f>S32/S32</f>
        <v>1</v>
      </c>
      <c r="S32" s="7">
        <f t="shared" ref="S32:S34" si="18">M32/J32</f>
        <v>8.6021505376344081</v>
      </c>
      <c r="T32" s="8">
        <v>1</v>
      </c>
      <c r="U32" s="7">
        <v>4</v>
      </c>
    </row>
    <row r="33" spans="1:21" x14ac:dyDescent="0.25">
      <c r="A33" s="2" t="s">
        <v>8</v>
      </c>
      <c r="B33" s="1">
        <f t="shared" ref="B33:G33" si="19">B5*B29</f>
        <v>300</v>
      </c>
      <c r="C33" s="1">
        <f t="shared" si="19"/>
        <v>4</v>
      </c>
      <c r="D33" s="1">
        <f t="shared" si="19"/>
        <v>80</v>
      </c>
      <c r="E33" s="1">
        <f t="shared" si="19"/>
        <v>416</v>
      </c>
      <c r="F33" s="1">
        <f t="shared" si="19"/>
        <v>0</v>
      </c>
      <c r="G33" s="1">
        <f t="shared" si="19"/>
        <v>480</v>
      </c>
      <c r="I33" s="2" t="s">
        <v>8</v>
      </c>
      <c r="J33" s="10">
        <f>B33+C33+D33</f>
        <v>384</v>
      </c>
      <c r="K33" s="12"/>
      <c r="L33" s="11"/>
      <c r="M33" s="10">
        <f>E33+F33+G33</f>
        <v>896</v>
      </c>
      <c r="N33" s="12"/>
      <c r="O33" s="11"/>
      <c r="Q33" s="2" t="s">
        <v>8</v>
      </c>
      <c r="R33" s="7">
        <f>S33/S32</f>
        <v>0.27125000000000005</v>
      </c>
      <c r="S33" s="7">
        <f t="shared" si="18"/>
        <v>2.3333333333333335</v>
      </c>
      <c r="T33" s="8">
        <v>2</v>
      </c>
      <c r="U33" s="7">
        <v>3</v>
      </c>
    </row>
    <row r="34" spans="1:21" x14ac:dyDescent="0.25">
      <c r="A34" s="2" t="s">
        <v>9</v>
      </c>
      <c r="B34" s="1">
        <f t="shared" ref="B34:G34" si="20">B6*B29</f>
        <v>200</v>
      </c>
      <c r="C34" s="1">
        <f t="shared" si="20"/>
        <v>0</v>
      </c>
      <c r="D34" s="1">
        <f t="shared" si="20"/>
        <v>0</v>
      </c>
      <c r="E34" s="1">
        <f t="shared" si="20"/>
        <v>0</v>
      </c>
      <c r="F34" s="1">
        <f t="shared" si="20"/>
        <v>100</v>
      </c>
      <c r="G34" s="1">
        <f t="shared" si="20"/>
        <v>0</v>
      </c>
      <c r="I34" s="2" t="s">
        <v>9</v>
      </c>
      <c r="J34" s="10">
        <f>B34+C34+D34</f>
        <v>200</v>
      </c>
      <c r="K34" s="12"/>
      <c r="L34" s="11"/>
      <c r="M34" s="10">
        <f>E34+F34+G34</f>
        <v>100</v>
      </c>
      <c r="N34" s="12"/>
      <c r="O34" s="11"/>
      <c r="Q34" s="2" t="s">
        <v>9</v>
      </c>
      <c r="R34" s="1">
        <f>S34/S32</f>
        <v>5.8125000000000003E-2</v>
      </c>
      <c r="S34" s="1">
        <f t="shared" si="18"/>
        <v>0.5</v>
      </c>
      <c r="T34" s="6">
        <v>4</v>
      </c>
      <c r="U34" s="1">
        <v>1</v>
      </c>
    </row>
    <row r="37" spans="1:21" x14ac:dyDescent="0.25">
      <c r="A37" s="13" t="s">
        <v>21</v>
      </c>
      <c r="B37" s="13"/>
      <c r="C37" s="13"/>
      <c r="D37" s="13"/>
      <c r="E37" s="13"/>
    </row>
    <row r="38" spans="1:21" x14ac:dyDescent="0.25">
      <c r="A38" s="3" t="s">
        <v>1</v>
      </c>
      <c r="B38" s="9" t="s">
        <v>26</v>
      </c>
      <c r="C38" s="9"/>
      <c r="D38" s="9"/>
      <c r="E38" s="9"/>
    </row>
    <row r="39" spans="1:21" x14ac:dyDescent="0.25">
      <c r="A39" s="3" t="s">
        <v>2</v>
      </c>
      <c r="B39" s="9" t="s">
        <v>27</v>
      </c>
      <c r="C39" s="9"/>
      <c r="D39" s="9"/>
      <c r="E39" s="9"/>
    </row>
    <row r="40" spans="1:21" x14ac:dyDescent="0.25">
      <c r="A40" s="3" t="s">
        <v>19</v>
      </c>
      <c r="B40" s="10" t="s">
        <v>25</v>
      </c>
      <c r="C40" s="12"/>
      <c r="D40" s="12"/>
      <c r="E40" s="11"/>
    </row>
    <row r="41" spans="1:21" x14ac:dyDescent="0.25">
      <c r="A41" s="3" t="s">
        <v>3</v>
      </c>
      <c r="B41" s="9" t="s">
        <v>22</v>
      </c>
      <c r="C41" s="9"/>
      <c r="D41" s="9"/>
      <c r="E41" s="9"/>
    </row>
    <row r="42" spans="1:21" x14ac:dyDescent="0.25">
      <c r="A42" s="3" t="s">
        <v>4</v>
      </c>
      <c r="B42" s="9" t="s">
        <v>23</v>
      </c>
      <c r="C42" s="9"/>
      <c r="D42" s="9"/>
      <c r="E42" s="9"/>
    </row>
    <row r="43" spans="1:21" x14ac:dyDescent="0.25">
      <c r="A43" s="3" t="s">
        <v>5</v>
      </c>
      <c r="B43" s="9" t="s">
        <v>24</v>
      </c>
      <c r="C43" s="9"/>
      <c r="D43" s="9"/>
      <c r="E43" s="9"/>
    </row>
  </sheetData>
  <mergeCells count="52">
    <mergeCell ref="J5:L5"/>
    <mergeCell ref="M5:O5"/>
    <mergeCell ref="R1:U1"/>
    <mergeCell ref="J3:L3"/>
    <mergeCell ref="M3:O3"/>
    <mergeCell ref="J4:L4"/>
    <mergeCell ref="M4:O4"/>
    <mergeCell ref="J17:L17"/>
    <mergeCell ref="M17:O17"/>
    <mergeCell ref="J6:L6"/>
    <mergeCell ref="M6:O6"/>
    <mergeCell ref="R8:U8"/>
    <mergeCell ref="J10:L10"/>
    <mergeCell ref="M10:O10"/>
    <mergeCell ref="J11:L11"/>
    <mergeCell ref="M11:O11"/>
    <mergeCell ref="J12:L12"/>
    <mergeCell ref="M12:O12"/>
    <mergeCell ref="J13:L13"/>
    <mergeCell ref="M13:O13"/>
    <mergeCell ref="R15:U15"/>
    <mergeCell ref="J26:L26"/>
    <mergeCell ref="M26:O26"/>
    <mergeCell ref="J18:L18"/>
    <mergeCell ref="M18:O18"/>
    <mergeCell ref="J19:L19"/>
    <mergeCell ref="M19:O19"/>
    <mergeCell ref="J20:L20"/>
    <mergeCell ref="M20:O20"/>
    <mergeCell ref="R22:U22"/>
    <mergeCell ref="J24:L24"/>
    <mergeCell ref="M24:O24"/>
    <mergeCell ref="J25:L25"/>
    <mergeCell ref="M25:O25"/>
    <mergeCell ref="B38:E38"/>
    <mergeCell ref="J27:L27"/>
    <mergeCell ref="M27:O27"/>
    <mergeCell ref="R29:U29"/>
    <mergeCell ref="J31:L31"/>
    <mergeCell ref="M31:O31"/>
    <mergeCell ref="J32:L32"/>
    <mergeCell ref="M32:O32"/>
    <mergeCell ref="J33:L33"/>
    <mergeCell ref="M33:O33"/>
    <mergeCell ref="J34:L34"/>
    <mergeCell ref="M34:O34"/>
    <mergeCell ref="A37:E37"/>
    <mergeCell ref="B39:E39"/>
    <mergeCell ref="B40:E40"/>
    <mergeCell ref="B41:E41"/>
    <mergeCell ref="B42:E42"/>
    <mergeCell ref="B43:E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5ª Simulação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2020-11-14T21:32:10Z</dcterms:created>
  <dcterms:modified xsi:type="dcterms:W3CDTF">2020-11-23T05:28:28Z</dcterms:modified>
</cp:coreProperties>
</file>