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 Cirera\Desktop\Cotizaciones Motorshop\Cotis especiales\"/>
    </mc:Choice>
  </mc:AlternateContent>
  <xr:revisionPtr revIDLastSave="0" documentId="13_ncr:1_{71BFE87F-D560-43C9-BA1A-58CAFD01A067}" xr6:coauthVersionLast="45" xr6:coauthVersionMax="45" xr10:uidLastSave="{00000000-0000-0000-0000-000000000000}"/>
  <bookViews>
    <workbookView xWindow="-108" yWindow="-108" windowWidth="23256" windowHeight="12720" xr2:uid="{898817C1-C875-4783-A9B5-EAB0215351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I4" i="1"/>
  <c r="J17" i="1"/>
  <c r="H17" i="1"/>
  <c r="I17" i="1"/>
  <c r="I16" i="1"/>
  <c r="J16" i="1" s="1"/>
  <c r="J15" i="1"/>
  <c r="J14" i="1"/>
  <c r="I15" i="1"/>
  <c r="I14" i="1"/>
  <c r="H15" i="1"/>
  <c r="H16" i="1"/>
  <c r="H14" i="1"/>
  <c r="I5" i="1"/>
  <c r="I6" i="1"/>
  <c r="I7" i="1"/>
  <c r="J7" i="1" s="1"/>
  <c r="H5" i="1"/>
  <c r="H6" i="1"/>
  <c r="H7" i="1"/>
  <c r="I8" i="1" l="1"/>
  <c r="J6" i="1"/>
  <c r="H8" i="1"/>
  <c r="J8" i="1" s="1"/>
  <c r="J5" i="1"/>
</calcChain>
</file>

<file path=xl/sharedStrings.xml><?xml version="1.0" encoding="utf-8"?>
<sst xmlns="http://schemas.openxmlformats.org/spreadsheetml/2006/main" count="40" uniqueCount="30">
  <si>
    <t>(1586893) TABLERO AGLOMERADO ARAUCO TRUPAN LIVIANO 9 MM X 1,52 X 2,44 M UNIDAD</t>
  </si>
  <si>
    <t>(1586806) PUERTA WOODS LIFEN PANEL INTERIOR PINO RADIATA NATURAL 80X200CM UNIDAD</t>
  </si>
  <si>
    <t>(1586785) MALLA MOSQUITERA RGM ALUMINIO 1,2X30M PLATA UNIDAD</t>
  </si>
  <si>
    <t>1586808) VENTANA PREFABRICADA WINTEC CORREDERA MONOLITICA BASIC MATE 1X1M UNIDAD</t>
  </si>
  <si>
    <t>Flete</t>
  </si>
  <si>
    <t>4035-381-CM20</t>
  </si>
  <si>
    <t>Muni Cañete</t>
  </si>
  <si>
    <t>AMW</t>
  </si>
  <si>
    <t>(1634411) LISTON EN BRUTO COVEPA PINO VERDE 2" X3" X 3.20 MT. UNIDAD</t>
  </si>
  <si>
    <t>(1634520) LAVAMANOS OPPICI LM050F00 UNIDAD</t>
  </si>
  <si>
    <t>(1586585) AGUARRAS PASSOL MINERAL BIDON 5 L UNIDAD</t>
  </si>
  <si>
    <t>4035-379-CM20</t>
  </si>
  <si>
    <t>Motorshop</t>
  </si>
  <si>
    <t>cantidad</t>
  </si>
  <si>
    <t>costo</t>
  </si>
  <si>
    <t>pvp</t>
  </si>
  <si>
    <t>Proveedor</t>
  </si>
  <si>
    <t>Sodimac</t>
  </si>
  <si>
    <t>136301 Sodimac</t>
  </si>
  <si>
    <t>Sodimac:330108</t>
  </si>
  <si>
    <t>MG</t>
  </si>
  <si>
    <t>CT</t>
  </si>
  <si>
    <t>PT</t>
  </si>
  <si>
    <t>Producto</t>
  </si>
  <si>
    <t>PVP</t>
  </si>
  <si>
    <t>Costo</t>
  </si>
  <si>
    <t xml:space="preserve">PT </t>
  </si>
  <si>
    <t>Planilla ID</t>
  </si>
  <si>
    <t>SAP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</si>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</sst>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Trebuchet MS"/>
      <family val="2"/>
    </font>
    <font>
      <sz val="14"/>
      <color rgb="FF1D4D9E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1" xfId="0" applyBorder="1"/>
    <xf numFmtId="42" fontId="0" fillId="0" borderId="1" xfId="1" applyFont="1" applyBorder="1"/>
    <xf numFmtId="9" fontId="0" fillId="0" borderId="1" xfId="2" applyFont="1" applyBorder="1"/>
    <xf numFmtId="0" fontId="2" fillId="0" borderId="1" xfId="0" applyFont="1" applyBorder="1"/>
    <xf numFmtId="8" fontId="2" fillId="0" borderId="2" xfId="0" applyNumberFormat="1" applyFont="1" applyBorder="1"/>
    <xf numFmtId="4" fontId="2" fillId="0" borderId="2" xfId="0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490A-35CA-4918-B9A5-650618BFDDB8}">
  <dimension ref="B1:J18"/>
  <sheetViews>
    <sheetView tabSelected="1" workbookViewId="0">
      <selection activeCell="J19" sqref="J19"/>
    </sheetView>
  </sheetViews>
  <sheetFormatPr baseColWidth="10" defaultRowHeight="14.4" x14ac:dyDescent="0.3"/>
  <cols>
    <col min="3" max="3" width="49.33203125" customWidth="1"/>
    <col min="5" max="5" width="20.5546875" bestFit="1" customWidth="1"/>
  </cols>
  <sheetData>
    <row r="1" spans="2:10" x14ac:dyDescent="0.3">
      <c r="F1" t="s">
        <v>7</v>
      </c>
      <c r="H1" t="s">
        <v>6</v>
      </c>
    </row>
    <row r="2" spans="2:10" ht="18" x14ac:dyDescent="0.35">
      <c r="B2" t="s">
        <v>28</v>
      </c>
      <c r="C2" s="1" t="s">
        <v>5</v>
      </c>
    </row>
    <row r="3" spans="2:10" x14ac:dyDescent="0.3">
      <c r="C3" s="2" t="s">
        <v>23</v>
      </c>
      <c r="D3" s="2" t="s">
        <v>13</v>
      </c>
      <c r="E3" s="2" t="s">
        <v>16</v>
      </c>
      <c r="F3" s="2" t="s">
        <v>14</v>
      </c>
      <c r="G3" s="2" t="s">
        <v>15</v>
      </c>
      <c r="H3" s="2" t="s">
        <v>21</v>
      </c>
      <c r="I3" s="2" t="s">
        <v>22</v>
      </c>
      <c r="J3" s="2" t="s">
        <v>20</v>
      </c>
    </row>
    <row r="4" spans="2:10" x14ac:dyDescent="0.3">
      <c r="C4" s="2" t="s">
        <v>0</v>
      </c>
      <c r="D4" s="2">
        <v>4</v>
      </c>
      <c r="E4" s="2" t="s">
        <v>19</v>
      </c>
      <c r="F4" s="3">
        <v>10075</v>
      </c>
      <c r="G4" s="3">
        <v>9619</v>
      </c>
      <c r="H4" s="3">
        <f>+F4*D4</f>
        <v>40300</v>
      </c>
      <c r="I4" s="3">
        <f>+G4*D4</f>
        <v>38476</v>
      </c>
      <c r="J4" s="4">
        <f>+(I4-H4)/I4</f>
        <v>-4.7406175278095437E-2</v>
      </c>
    </row>
    <row r="5" spans="2:10" x14ac:dyDescent="0.3">
      <c r="C5" s="2" t="s">
        <v>1</v>
      </c>
      <c r="D5" s="2">
        <v>12</v>
      </c>
      <c r="E5" s="2" t="s">
        <v>27</v>
      </c>
      <c r="F5" s="3">
        <v>44109</v>
      </c>
      <c r="G5" s="3">
        <v>51541</v>
      </c>
      <c r="H5" s="3">
        <f t="shared" ref="H5:H7" si="0">+F5*D5</f>
        <v>529308</v>
      </c>
      <c r="I5" s="3">
        <f t="shared" ref="I5:I8" si="1">+G5*D5</f>
        <v>618492</v>
      </c>
      <c r="J5" s="4">
        <f t="shared" ref="J5:J8" si="2">+(I5-H5)/I5</f>
        <v>0.14419588288935023</v>
      </c>
    </row>
    <row r="6" spans="2:10" x14ac:dyDescent="0.3">
      <c r="C6" s="2" t="s">
        <v>2</v>
      </c>
      <c r="D6" s="2">
        <v>1</v>
      </c>
      <c r="E6" s="2" t="s">
        <v>27</v>
      </c>
      <c r="F6" s="3">
        <v>25400</v>
      </c>
      <c r="G6" s="3">
        <v>36975</v>
      </c>
      <c r="H6" s="3">
        <f t="shared" si="0"/>
        <v>25400</v>
      </c>
      <c r="I6" s="3">
        <f t="shared" si="1"/>
        <v>36975</v>
      </c>
      <c r="J6" s="4">
        <f t="shared" si="2"/>
        <v>0.31304935767410413</v>
      </c>
    </row>
    <row r="7" spans="2:10" x14ac:dyDescent="0.3">
      <c r="C7" s="2" t="s">
        <v>3</v>
      </c>
      <c r="D7" s="2">
        <v>24</v>
      </c>
      <c r="E7" s="2" t="s">
        <v>18</v>
      </c>
      <c r="F7" s="3">
        <v>22680</v>
      </c>
      <c r="G7" s="3">
        <v>22785</v>
      </c>
      <c r="H7" s="3">
        <f t="shared" si="0"/>
        <v>544320</v>
      </c>
      <c r="I7" s="3">
        <f t="shared" si="1"/>
        <v>546840</v>
      </c>
      <c r="J7" s="4">
        <f t="shared" si="2"/>
        <v>4.608294930875576E-3</v>
      </c>
    </row>
    <row r="8" spans="2:10" x14ac:dyDescent="0.3">
      <c r="C8" s="2"/>
      <c r="E8" s="2"/>
      <c r="F8" s="3"/>
      <c r="H8" s="3">
        <f>+SUM(H4:H7)</f>
        <v>1139328</v>
      </c>
      <c r="I8" s="3">
        <f>+SUM(I4:I7)</f>
        <v>1240783</v>
      </c>
      <c r="J8" s="4">
        <f t="shared" si="2"/>
        <v>8.1766916535768133E-2</v>
      </c>
    </row>
    <row r="9" spans="2:10" x14ac:dyDescent="0.3">
      <c r="D9" s="2" t="s">
        <v>4</v>
      </c>
      <c r="I9" s="3">
        <v>57100</v>
      </c>
    </row>
    <row r="11" spans="2:10" x14ac:dyDescent="0.3">
      <c r="F11" t="s">
        <v>12</v>
      </c>
      <c r="H11" t="s">
        <v>6</v>
      </c>
    </row>
    <row r="12" spans="2:10" ht="18" x14ac:dyDescent="0.35">
      <c r="B12" t="s">
        <v>28</v>
      </c>
      <c r="C12" s="1" t="s">
        <v>11</v>
      </c>
    </row>
    <row r="13" spans="2:10" x14ac:dyDescent="0.3">
      <c r="C13" s="2" t="s">
        <v>23</v>
      </c>
      <c r="D13" s="2" t="s">
        <v>29</v>
      </c>
      <c r="E13" s="2" t="s">
        <v>16</v>
      </c>
      <c r="F13" s="2" t="s">
        <v>25</v>
      </c>
      <c r="G13" s="2" t="s">
        <v>24</v>
      </c>
      <c r="H13" s="2" t="s">
        <v>21</v>
      </c>
      <c r="I13" s="2" t="s">
        <v>26</v>
      </c>
      <c r="J13" s="2" t="s">
        <v>20</v>
      </c>
    </row>
    <row r="14" spans="2:10" ht="15" x14ac:dyDescent="0.35">
      <c r="C14" s="5" t="s">
        <v>8</v>
      </c>
      <c r="D14" s="2">
        <v>60</v>
      </c>
      <c r="E14" s="2" t="s">
        <v>17</v>
      </c>
      <c r="F14" s="2">
        <v>1840</v>
      </c>
      <c r="G14" s="6">
        <v>1476</v>
      </c>
      <c r="H14" s="3">
        <f>+F14*D14</f>
        <v>110400</v>
      </c>
      <c r="I14" s="3">
        <f>+G14*D14</f>
        <v>88560</v>
      </c>
      <c r="J14" s="4">
        <f>+(I14-H14)/I14</f>
        <v>-0.24661246612466126</v>
      </c>
    </row>
    <row r="15" spans="2:10" ht="15" x14ac:dyDescent="0.35">
      <c r="C15" s="5" t="s">
        <v>9</v>
      </c>
      <c r="D15" s="2">
        <v>3</v>
      </c>
      <c r="E15" s="2" t="s">
        <v>27</v>
      </c>
      <c r="F15" s="2">
        <v>105900</v>
      </c>
      <c r="G15" s="7">
        <v>127326</v>
      </c>
      <c r="H15" s="3">
        <f t="shared" ref="H15:H16" si="3">+F15*D15</f>
        <v>317700</v>
      </c>
      <c r="I15" s="3">
        <f t="shared" ref="I15:I16" si="4">+G15*D15</f>
        <v>381978</v>
      </c>
      <c r="J15" s="4">
        <f t="shared" ref="J15:J17" si="5">+(I15-H15)/I15</f>
        <v>0.16827670703548372</v>
      </c>
    </row>
    <row r="16" spans="2:10" ht="15" x14ac:dyDescent="0.35">
      <c r="C16" s="5" t="s">
        <v>10</v>
      </c>
      <c r="D16" s="2">
        <v>3</v>
      </c>
      <c r="E16" s="2" t="s">
        <v>17</v>
      </c>
      <c r="F16" s="2">
        <v>3907</v>
      </c>
      <c r="G16" s="7">
        <v>3621</v>
      </c>
      <c r="H16" s="3">
        <f t="shared" si="3"/>
        <v>11721</v>
      </c>
      <c r="I16" s="3">
        <f>+G16*D16</f>
        <v>10863</v>
      </c>
      <c r="J16" s="4">
        <f t="shared" si="5"/>
        <v>-7.898370615851974E-2</v>
      </c>
    </row>
    <row r="17" spans="4:10" x14ac:dyDescent="0.3">
      <c r="H17" s="3">
        <f>+SUM(H14:H16)</f>
        <v>439821</v>
      </c>
      <c r="I17" s="3">
        <f>+SUM(I14:I16)</f>
        <v>481401</v>
      </c>
      <c r="J17" s="4">
        <f>+(I17-H17)/I17</f>
        <v>8.6372899100749689E-2</v>
      </c>
    </row>
    <row r="18" spans="4:10" x14ac:dyDescent="0.3">
      <c r="D18" s="2" t="s">
        <v>4</v>
      </c>
      <c r="E18" s="2"/>
      <c r="F18" s="2"/>
      <c r="I18" s="3"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Cirera</dc:creator>
  <cp:lastModifiedBy>Paula Cirera</cp:lastModifiedBy>
  <dcterms:created xsi:type="dcterms:W3CDTF">2020-12-30T16:39:22Z</dcterms:created>
  <dcterms:modified xsi:type="dcterms:W3CDTF">2020-12-31T14:16:13Z</dcterms:modified>
</cp:coreProperties>
</file>