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defaultThemeVersion="124226"/>
  <xr:revisionPtr revIDLastSave="0" documentId="8_{F5A8E800-22A8-4EF0-8642-0CBA12BB18D8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foglio 1" sheetId="1" r:id="rId1"/>
  </sheets>
  <definedNames>
    <definedName name="_xlnm._FilterDatabase" localSheetId="0" hidden="1">'foglio 1'!$B$5:$G$75</definedName>
    <definedName name="_xlcn.WorksheetConnection_PivorbaseB2G159" hidden="1">'foglio 1'!$B$5:$G$162</definedName>
    <definedName name="codici">#REF!</definedName>
    <definedName name="tabella">'foglio 1'!$B$27:$G$81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L6" i="1"/>
  <c r="L3" i="1"/>
  <c r="K3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"/>
        </x15:connection>
      </ext>
    </extLst>
  </connection>
</connections>
</file>

<file path=xl/sharedStrings.xml><?xml version="1.0" encoding="utf-8"?>
<sst xmlns="http://schemas.openxmlformats.org/spreadsheetml/2006/main" count="491" uniqueCount="19">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</sst>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1" applyFont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abSelected="1" topLeftCell="B1" zoomScale="110" zoomScaleNormal="110" workbookViewId="0">
      <selection activeCell="L3" sqref="L3"/>
    </sheetView>
  </sheetViews>
  <sheetFormatPr defaultRowHeight="14.75" x14ac:dyDescent="0.75"/>
  <cols>
    <col min="1" max="1" width="3.54296875" customWidth="1"/>
    <col min="2" max="2" width="26.86328125" bestFit="1" customWidth="1"/>
    <col min="3" max="3" width="9.86328125" bestFit="1" customWidth="1"/>
    <col min="4" max="4" width="10.26953125" bestFit="1" customWidth="1"/>
    <col min="5" max="5" width="11.1328125" bestFit="1" customWidth="1"/>
    <col min="6" max="6" width="9.26953125" style="6" customWidth="1"/>
    <col min="7" max="7" width="13.1328125" bestFit="1" customWidth="1"/>
    <col min="9" max="9" width="9.86328125" bestFit="1" customWidth="1"/>
    <col min="10" max="10" width="11.31640625" bestFit="1" customWidth="1"/>
    <col min="11" max="11" width="11.1328125" bestFit="1" customWidth="1"/>
    <col min="12" max="12" width="10.31640625" bestFit="1" customWidth="1"/>
    <col min="14" max="14" width="10.31640625" bestFit="1" customWidth="1"/>
  </cols>
  <sheetData>
    <row r="2" spans="2:14" ht="39" x14ac:dyDescent="0.75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75">
      <c r="I3" s="8" t="s">
        <v>1</v>
      </c>
      <c r="J3" s="9">
        <f>SUMIF(C6:C162,I3,G6:G162)</f>
        <v>98810</v>
      </c>
      <c r="K3" s="2">
        <f>COUNTIF(C6:C162,I3)</f>
        <v>35</v>
      </c>
      <c r="L3" s="9">
        <f>AVERAGEIF(C6:C162,I3,G6:G162)</f>
        <v>2823.1428571428573</v>
      </c>
    </row>
    <row r="5" spans="2:14" ht="39" x14ac:dyDescent="0.75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75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9">
        <f>SUMIFS(G6:G162,C6:C162,I6,D6:D162,J6,E6:E162,K6)</f>
        <v>6288</v>
      </c>
      <c r="M6" s="2">
        <f>COUNTIFS(C6:C162,I6,D6:D162,J6,E6:E162,K6)</f>
        <v>5</v>
      </c>
      <c r="N6" s="9">
        <f>AVERAGEIFS(G6:G162,C6:C162,I6,D6:D162,J6,E6:E162,K6)</f>
        <v>1257.5999999999999</v>
      </c>
    </row>
    <row r="7" spans="2:14" x14ac:dyDescent="0.75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75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75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75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75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75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75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75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75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75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75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75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75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75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75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75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75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75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75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75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75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75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75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75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75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75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75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75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75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75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75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75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75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75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75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75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75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75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75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75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75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75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75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75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75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75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75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75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75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75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75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75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75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75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75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75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75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75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75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75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75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75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75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75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75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75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75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75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75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75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75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75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75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75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75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75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75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75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75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75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75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75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75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75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75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75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75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75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75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75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75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75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75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75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75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75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75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75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75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75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75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75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75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75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75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75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75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75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75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75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75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75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75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75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75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75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75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75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75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75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75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75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75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75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75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75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75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75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75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75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75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75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75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75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75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75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75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75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75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75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75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75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75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75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75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75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75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75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75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75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75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75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75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75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75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75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 1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2023-01-26T18:20:10Z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2023-01-26T18:20:10Z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a96a6556-cd82-4b12-9e97-28f944cc589d</vt:lpwstr>
  </property>
  <property fmtid="{D5CDD505-2E9C-101B-9397-08002B2CF9AE}" pid="7" name="MSIP_Label_defa4170-0d19-0005-0004-bc88714345d2_ActionId">
    <vt:lpwstr>f1be90da-c45c-4ba1-af14-4fe14430bccd</vt:lpwstr>
  </property>
  <property fmtid="{D5CDD505-2E9C-101B-9397-08002B2CF9AE}" pid="8" name="MSIP_Label_defa4170-0d19-0005-0004-bc88714345d2_ContentBits">
    <vt:lpwstr>0</vt:lpwstr>
  </property>
</Properties>
</file>