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ciwoo/Downloads/GSoC_Dipy/registration/"/>
    </mc:Choice>
  </mc:AlternateContent>
  <xr:revisionPtr revIDLastSave="0" documentId="13_ncr:1_{4FF29E53-16D4-8C46-A9D9-D3C887616E78}" xr6:coauthVersionLast="34" xr6:coauthVersionMax="34" xr10:uidLastSave="{00000000-0000-0000-0000-000000000000}"/>
  <bookViews>
    <workbookView xWindow="40" yWindow="460" windowWidth="28040" windowHeight="16260" activeTab="1" xr2:uid="{F749F818-BF9C-FF41-8DC2-DE4FB159BD46}"/>
  </bookViews>
  <sheets>
    <sheet name="aff_reg" sheetId="2" r:id="rId1"/>
    <sheet name="syn_reg" sheetId="1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0" i="1" l="1"/>
  <c r="R19" i="1"/>
  <c r="R18" i="1"/>
  <c r="R17" i="1"/>
  <c r="R16" i="1"/>
  <c r="E7" i="2"/>
  <c r="E6" i="2"/>
  <c r="E5" i="2"/>
  <c r="N12" i="1" l="1"/>
  <c r="L12" i="1"/>
  <c r="M12" i="1"/>
  <c r="K12" i="1"/>
  <c r="G93" i="1"/>
  <c r="G92" i="1"/>
  <c r="G91" i="1"/>
  <c r="G90" i="1"/>
  <c r="G89" i="1"/>
  <c r="G88" i="1"/>
  <c r="G87" i="1"/>
  <c r="G86" i="1"/>
  <c r="G83" i="1"/>
  <c r="G82" i="1"/>
  <c r="G81" i="1"/>
  <c r="G80" i="1"/>
  <c r="G79" i="1"/>
  <c r="G78" i="1"/>
  <c r="G77" i="1"/>
  <c r="G76" i="1"/>
  <c r="C12" i="1"/>
  <c r="J12" i="1"/>
  <c r="I12" i="1"/>
  <c r="J13" i="1" s="1"/>
  <c r="H12" i="1"/>
  <c r="G12" i="1"/>
  <c r="G73" i="1"/>
  <c r="G72" i="1"/>
  <c r="G71" i="1"/>
  <c r="G70" i="1"/>
  <c r="G69" i="1"/>
  <c r="G68" i="1"/>
  <c r="G67" i="1"/>
  <c r="G66" i="1"/>
  <c r="G63" i="1"/>
  <c r="G62" i="1"/>
  <c r="G61" i="1"/>
  <c r="G60" i="1"/>
  <c r="G59" i="1"/>
  <c r="G58" i="1"/>
  <c r="G57" i="1"/>
  <c r="G56" i="1"/>
  <c r="G43" i="1"/>
  <c r="G42" i="1"/>
  <c r="G41" i="1"/>
  <c r="G40" i="1"/>
  <c r="G39" i="1"/>
  <c r="G38" i="1"/>
  <c r="G37" i="1"/>
  <c r="G36" i="1"/>
  <c r="G53" i="1"/>
  <c r="G52" i="1"/>
  <c r="G51" i="1"/>
  <c r="G50" i="1"/>
  <c r="G49" i="1"/>
  <c r="G48" i="1"/>
  <c r="G47" i="1"/>
  <c r="G46" i="1"/>
  <c r="F12" i="1"/>
  <c r="E12" i="1"/>
  <c r="D12" i="1"/>
  <c r="G27" i="1"/>
  <c r="G28" i="1"/>
  <c r="G29" i="1"/>
  <c r="G30" i="1"/>
  <c r="G31" i="1"/>
  <c r="G32" i="1"/>
  <c r="G33" i="1"/>
  <c r="G26" i="1"/>
  <c r="G17" i="1"/>
  <c r="G18" i="1"/>
  <c r="G19" i="1"/>
  <c r="G20" i="1"/>
  <c r="G21" i="1"/>
  <c r="G22" i="1"/>
  <c r="G23" i="1"/>
  <c r="H63" i="1" s="1"/>
  <c r="G16" i="1"/>
  <c r="A12" i="1"/>
  <c r="B12" i="1"/>
  <c r="H91" i="1" l="1"/>
  <c r="B13" i="1"/>
  <c r="L13" i="1"/>
  <c r="H58" i="1"/>
  <c r="H18" i="1"/>
  <c r="H79" i="1"/>
  <c r="N13" i="1"/>
  <c r="D13" i="1"/>
  <c r="H13" i="1"/>
  <c r="H68" i="1"/>
  <c r="H20" i="1"/>
  <c r="H30" i="1"/>
  <c r="H33" i="1"/>
  <c r="H46" i="1"/>
  <c r="H43" i="1"/>
  <c r="F13" i="1"/>
  <c r="H16" i="1"/>
  <c r="H32" i="1" l="1"/>
  <c r="H47" i="1"/>
</calcChain>
</file>

<file path=xl/sharedStrings.xml><?xml version="1.0" encoding="utf-8"?>
<sst xmlns="http://schemas.openxmlformats.org/spreadsheetml/2006/main" count="108" uniqueCount="25">
  <si>
    <t>origin</t>
  </si>
  <si>
    <t>compose</t>
  </si>
  <si>
    <t>transform_inverse</t>
  </si>
  <si>
    <t>average</t>
  </si>
  <si>
    <t>initialize_iteration</t>
  </si>
  <si>
    <t>compute_forward</t>
  </si>
  <si>
    <t>update</t>
  </si>
  <si>
    <t>compute_backward</t>
  </si>
  <si>
    <t>__invert_models</t>
  </si>
  <si>
    <t>invert</t>
  </si>
  <si>
    <t>warp_3d</t>
  </si>
  <si>
    <t>factors</t>
  </si>
  <si>
    <t>reorient</t>
  </si>
  <si>
    <t>forward</t>
  </si>
  <si>
    <t>backward</t>
  </si>
  <si>
    <t>_gradient_3d</t>
  </si>
  <si>
    <t>original</t>
  </si>
  <si>
    <t>parallelized</t>
  </si>
  <si>
    <t>speedup</t>
  </si>
  <si>
    <t>_compute_pdfs_dense_3d</t>
  </si>
  <si>
    <t>_joint_pdf_gradient_dense_3d</t>
  </si>
  <si>
    <t>_compose_vector_fields_3d</t>
  </si>
  <si>
    <t>invert_vector_field_fixed_point_3d</t>
  </si>
  <si>
    <t>precompute_cc_factors_3d</t>
  </si>
  <si>
    <t>reorient_vector_field_3d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</si>
</sst>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"/>
  </numFmts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2" fontId="1" fillId="0" borderId="0" xfId="0" applyNumberFormat="1" applyFont="1"/>
    <xf numFmtId="2" fontId="2" fillId="0" borderId="0" xfId="0" applyNumberFormat="1" applyFont="1"/>
    <xf numFmtId="2" fontId="3" fillId="0" borderId="0" xfId="0" applyNumberFormat="1" applyFont="1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78852-2B78-F94F-8FC5-DE83CD6CEFC0}">
  <dimension ref="B4:E7"/>
  <sheetViews>
    <sheetView workbookViewId="0">
      <selection activeCell="B9" sqref="B9:E12"/>
    </sheetView>
  </sheetViews>
  <sheetFormatPr baseColWidth="10" defaultRowHeight="16" x14ac:dyDescent="0.2"/>
  <cols>
    <col min="2" max="2" width="26.1640625" customWidth="1"/>
  </cols>
  <sheetData>
    <row r="4" spans="2:5" x14ac:dyDescent="0.2">
      <c r="B4" s="8"/>
      <c r="C4" s="9" t="s">
        <v>16</v>
      </c>
      <c r="D4" s="9" t="s">
        <v>17</v>
      </c>
      <c r="E4" s="9" t="s">
        <v>18</v>
      </c>
    </row>
    <row r="5" spans="2:5" x14ac:dyDescent="0.2">
      <c r="B5" s="8" t="s">
        <v>15</v>
      </c>
      <c r="C5" s="10">
        <v>0.23064000000000001</v>
      </c>
      <c r="D5" s="9">
        <v>3.0877000000000002E-2</v>
      </c>
      <c r="E5" s="11">
        <f>C5/D5</f>
        <v>7.4696375943258735</v>
      </c>
    </row>
    <row r="6" spans="2:5" x14ac:dyDescent="0.2">
      <c r="B6" s="8" t="s">
        <v>19</v>
      </c>
      <c r="C6" s="9">
        <v>3.1415999999999999E-2</v>
      </c>
      <c r="D6" s="9">
        <v>4.8541000000000001E-2</v>
      </c>
      <c r="E6" s="11">
        <f>C6/D6</f>
        <v>0.64720545518221706</v>
      </c>
    </row>
    <row r="7" spans="2:5" x14ac:dyDescent="0.2">
      <c r="B7" s="8" t="s">
        <v>20</v>
      </c>
      <c r="C7" s="9">
        <v>0.36974000000000001</v>
      </c>
      <c r="D7" s="9">
        <v>0.13804</v>
      </c>
      <c r="E7" s="11">
        <f>C7/D7</f>
        <v>2.6784989858012174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833CF-8EE2-0144-996A-56AF20016161}">
  <dimension ref="A1:R93"/>
  <sheetViews>
    <sheetView tabSelected="1" zoomScale="95" workbookViewId="0">
      <selection activeCell="L24" sqref="L24"/>
    </sheetView>
  </sheetViews>
  <sheetFormatPr baseColWidth="10" defaultRowHeight="16" x14ac:dyDescent="0.2"/>
  <cols>
    <col min="1" max="1" width="16.6640625" customWidth="1"/>
    <col min="15" max="15" width="29" customWidth="1"/>
  </cols>
  <sheetData>
    <row r="1" spans="1:18" x14ac:dyDescent="0.2">
      <c r="A1" t="s">
        <v>0</v>
      </c>
      <c r="B1" t="s">
        <v>1</v>
      </c>
      <c r="C1" t="s">
        <v>0</v>
      </c>
      <c r="D1" t="s">
        <v>9</v>
      </c>
      <c r="E1" t="s">
        <v>0</v>
      </c>
      <c r="F1" t="s">
        <v>10</v>
      </c>
      <c r="I1" t="s">
        <v>0</v>
      </c>
      <c r="J1" t="s">
        <v>12</v>
      </c>
    </row>
    <row r="2" spans="1:18" x14ac:dyDescent="0.2">
      <c r="A2">
        <v>4.7815683999999997E-2</v>
      </c>
      <c r="B2">
        <v>3.0867833000000001E-2</v>
      </c>
      <c r="C2">
        <v>0.13590101299999999</v>
      </c>
      <c r="D2">
        <v>0.14534039300000001</v>
      </c>
      <c r="E2">
        <v>8.5869955999999997E-2</v>
      </c>
      <c r="F2">
        <v>1.1702883000000001E-2</v>
      </c>
      <c r="I2">
        <v>3.9084310000000004E-3</v>
      </c>
      <c r="J2">
        <v>6.3300070000000003E-3</v>
      </c>
    </row>
    <row r="3" spans="1:18" x14ac:dyDescent="0.2">
      <c r="A3">
        <v>4.8603731999999997E-2</v>
      </c>
      <c r="B3">
        <v>3.2260124000000001E-2</v>
      </c>
      <c r="C3">
        <v>0.13294899499999999</v>
      </c>
      <c r="D3">
        <v>0.14729465999999999</v>
      </c>
      <c r="E3">
        <v>8.3298209999999998E-2</v>
      </c>
      <c r="F3">
        <v>1.3790353E-2</v>
      </c>
      <c r="I3">
        <v>3.5594609999999999E-3</v>
      </c>
      <c r="J3">
        <v>6.0871959999999996E-3</v>
      </c>
    </row>
    <row r="4" spans="1:18" x14ac:dyDescent="0.2">
      <c r="A4">
        <v>4.8000065000000001E-2</v>
      </c>
      <c r="B4">
        <v>3.2403762000000003E-2</v>
      </c>
      <c r="C4">
        <v>0.139230627</v>
      </c>
      <c r="D4">
        <v>0.14403091400000001</v>
      </c>
      <c r="E4">
        <v>8.6124593999999999E-2</v>
      </c>
      <c r="F4">
        <v>1.3097032999999999E-2</v>
      </c>
      <c r="I4">
        <v>9.6691260000000001E-3</v>
      </c>
      <c r="J4">
        <v>6.1635759999999996E-3</v>
      </c>
    </row>
    <row r="5" spans="1:18" x14ac:dyDescent="0.2">
      <c r="A5">
        <v>5.2714103999999998E-2</v>
      </c>
      <c r="B5">
        <v>3.3192689999999997E-2</v>
      </c>
      <c r="C5">
        <v>0.134492053</v>
      </c>
      <c r="D5">
        <v>0.14475157299999999</v>
      </c>
      <c r="E5">
        <v>8.3212389999999997E-2</v>
      </c>
      <c r="F5">
        <v>1.1913414000000001E-2</v>
      </c>
      <c r="I5">
        <v>3.744275E-3</v>
      </c>
      <c r="J5">
        <v>6.0976490000000001E-3</v>
      </c>
    </row>
    <row r="6" spans="1:18" x14ac:dyDescent="0.2">
      <c r="A6">
        <v>4.964561E-2</v>
      </c>
      <c r="B6">
        <v>3.2623319999999997E-2</v>
      </c>
      <c r="C6">
        <v>0.13356316800000001</v>
      </c>
      <c r="D6">
        <v>0.14463954100000001</v>
      </c>
      <c r="E6">
        <v>8.5861048999999995E-2</v>
      </c>
      <c r="F6">
        <v>1.351751E-2</v>
      </c>
      <c r="G6" t="s">
        <v>0</v>
      </c>
      <c r="H6" t="s">
        <v>11</v>
      </c>
      <c r="I6">
        <v>3.734327E-3</v>
      </c>
      <c r="J6">
        <v>6.221407E-3</v>
      </c>
      <c r="K6" t="s">
        <v>0</v>
      </c>
      <c r="L6" t="s">
        <v>13</v>
      </c>
      <c r="M6" t="s">
        <v>0</v>
      </c>
      <c r="N6" t="s">
        <v>14</v>
      </c>
    </row>
    <row r="7" spans="1:18" x14ac:dyDescent="0.2">
      <c r="A7">
        <v>4.9751017000000002E-2</v>
      </c>
      <c r="B7">
        <v>3.5212797999999997E-2</v>
      </c>
      <c r="C7">
        <v>0.13284348600000001</v>
      </c>
      <c r="D7">
        <v>0.14246846799999999</v>
      </c>
      <c r="E7">
        <v>8.3309123999999998E-2</v>
      </c>
      <c r="F7">
        <v>1.0957012E-2</v>
      </c>
      <c r="G7">
        <v>6.8893298000000006E-2</v>
      </c>
      <c r="H7">
        <v>9.0202741000000003E-2</v>
      </c>
      <c r="I7">
        <v>3.7541330000000002E-3</v>
      </c>
      <c r="J7">
        <v>6.2321310000000001E-3</v>
      </c>
      <c r="K7">
        <v>6.2239779999999998E-3</v>
      </c>
      <c r="L7">
        <v>6.6909070000000003E-3</v>
      </c>
      <c r="M7">
        <v>6.1047669999999997E-3</v>
      </c>
      <c r="N7">
        <v>9.0699720000000008E-3</v>
      </c>
    </row>
    <row r="8" spans="1:18" x14ac:dyDescent="0.2">
      <c r="A8">
        <v>4.8215253E-2</v>
      </c>
      <c r="B8">
        <v>3.5739435E-2</v>
      </c>
      <c r="C8">
        <v>0.19823955300000001</v>
      </c>
      <c r="D8">
        <v>0.21383875599999999</v>
      </c>
      <c r="E8">
        <v>8.5947875000000007E-2</v>
      </c>
      <c r="F8">
        <v>1.1416027E-2</v>
      </c>
      <c r="G8">
        <v>6.8826486000000006E-2</v>
      </c>
      <c r="H8">
        <v>9.0050255999999995E-2</v>
      </c>
      <c r="I8">
        <v>3.6570079999999998E-3</v>
      </c>
      <c r="J8">
        <v>6.3098889999999999E-3</v>
      </c>
      <c r="K8">
        <v>5.8572700000000004E-3</v>
      </c>
      <c r="L8">
        <v>6.703044E-3</v>
      </c>
      <c r="M8">
        <v>5.8875409999999996E-3</v>
      </c>
      <c r="N8">
        <v>6.6243860000000003E-3</v>
      </c>
    </row>
    <row r="9" spans="1:18" x14ac:dyDescent="0.2">
      <c r="A9">
        <v>5.1111058000000001E-2</v>
      </c>
      <c r="B9">
        <v>3.4782261000000002E-2</v>
      </c>
      <c r="C9">
        <v>0.19802946199999999</v>
      </c>
      <c r="D9">
        <v>0.21668057600000001</v>
      </c>
      <c r="E9">
        <v>8.3224060000000002E-2</v>
      </c>
      <c r="F9">
        <v>1.2761214999999999E-2</v>
      </c>
      <c r="G9">
        <v>6.7335808999999996E-2</v>
      </c>
      <c r="H9">
        <v>8.7212768999999996E-2</v>
      </c>
      <c r="I9">
        <v>3.6687069999999998E-3</v>
      </c>
      <c r="J9">
        <v>6.1742699999999999E-3</v>
      </c>
      <c r="K9">
        <v>5.8081469999999996E-3</v>
      </c>
      <c r="L9">
        <v>7.118536E-3</v>
      </c>
      <c r="M9">
        <v>5.5746349999999997E-3</v>
      </c>
      <c r="N9">
        <v>6.7614459999999999E-3</v>
      </c>
    </row>
    <row r="10" spans="1:18" x14ac:dyDescent="0.2">
      <c r="A10">
        <v>5.0893687E-2</v>
      </c>
      <c r="B10">
        <v>3.6058159999999999E-2</v>
      </c>
      <c r="C10">
        <v>0.133341125</v>
      </c>
      <c r="D10">
        <v>0.142823752</v>
      </c>
      <c r="E10">
        <v>8.2954911000000006E-2</v>
      </c>
      <c r="F10">
        <v>1.4079169000000001E-2</v>
      </c>
      <c r="G10">
        <v>6.7499042999999995E-2</v>
      </c>
      <c r="H10">
        <v>8.5943267000000004E-2</v>
      </c>
      <c r="I10">
        <v>3.566882E-3</v>
      </c>
      <c r="J10">
        <v>6.2602439999999999E-3</v>
      </c>
      <c r="K10">
        <v>5.7797949999999999E-3</v>
      </c>
      <c r="L10">
        <v>8.7164100000000008E-3</v>
      </c>
      <c r="M10">
        <v>5.7312359999999998E-3</v>
      </c>
      <c r="N10">
        <v>6.6564809999999997E-3</v>
      </c>
    </row>
    <row r="11" spans="1:18" x14ac:dyDescent="0.2">
      <c r="A11">
        <v>5.0259727999999997E-2</v>
      </c>
      <c r="B11">
        <v>3.7639437999999997E-2</v>
      </c>
      <c r="C11">
        <v>0.133236454</v>
      </c>
      <c r="D11">
        <v>0.14532421300000001</v>
      </c>
      <c r="E11">
        <v>9.6829711999999998E-2</v>
      </c>
      <c r="F11">
        <v>1.5023003E-2</v>
      </c>
      <c r="G11">
        <v>7.0342225999999994E-2</v>
      </c>
      <c r="H11">
        <v>8.8620322000000001E-2</v>
      </c>
      <c r="I11">
        <v>3.3725439999999999E-3</v>
      </c>
      <c r="J11">
        <v>6.176544E-3</v>
      </c>
      <c r="K11">
        <v>5.7278909999999997E-3</v>
      </c>
      <c r="L11">
        <v>6.6843680000000004E-3</v>
      </c>
      <c r="M11">
        <v>5.6343319999999997E-3</v>
      </c>
      <c r="N11">
        <v>6.6938029999999999E-3</v>
      </c>
    </row>
    <row r="12" spans="1:18" x14ac:dyDescent="0.2">
      <c r="A12" s="1">
        <f t="shared" ref="A12:F12" si="0">AVERAGE(A2:A11)</f>
        <v>4.9700993800000003E-2</v>
      </c>
      <c r="B12" s="1">
        <f t="shared" si="0"/>
        <v>3.4077982099999994E-2</v>
      </c>
      <c r="C12" s="1">
        <f t="shared" si="0"/>
        <v>0.14718259360000002</v>
      </c>
      <c r="D12" s="1">
        <f t="shared" si="0"/>
        <v>0.15871928460000001</v>
      </c>
      <c r="E12" s="1">
        <f t="shared" si="0"/>
        <v>8.5663188100000009E-2</v>
      </c>
      <c r="F12" s="1">
        <f t="shared" si="0"/>
        <v>1.2825761900000001E-2</v>
      </c>
      <c r="G12" s="1">
        <f>AVERAGE(G7:G11)</f>
        <v>6.8579372400000005E-2</v>
      </c>
      <c r="H12" s="1">
        <f>AVERAGE(H7:H11)</f>
        <v>8.8405870999999997E-2</v>
      </c>
      <c r="I12" s="1">
        <f>AVERAGE(I2:I11)</f>
        <v>4.2634893999999998E-3</v>
      </c>
      <c r="J12" s="1">
        <f>AVERAGE(J2:J11)</f>
        <v>6.2052913000000005E-3</v>
      </c>
      <c r="K12" s="1">
        <f>AVERAGE(K7:K11)</f>
        <v>5.8794161999999994E-3</v>
      </c>
      <c r="L12" s="1">
        <f>AVERAGE(L7:L11)</f>
        <v>7.1826530000000015E-3</v>
      </c>
      <c r="M12" s="1">
        <f>AVERAGE(M7:M11)</f>
        <v>5.7865021999999999E-3</v>
      </c>
      <c r="N12" s="1">
        <f>AVERAGE(N7:N11)</f>
        <v>7.1612176000000003E-3</v>
      </c>
    </row>
    <row r="13" spans="1:18" x14ac:dyDescent="0.2">
      <c r="B13" s="4">
        <f>A12/B12</f>
        <v>1.458448849880698</v>
      </c>
      <c r="C13" s="4"/>
      <c r="D13" s="5">
        <f>C12/D12</f>
        <v>0.92731386718964592</v>
      </c>
      <c r="F13" s="4">
        <f>$E12/F12</f>
        <v>6.678994103266489</v>
      </c>
      <c r="H13" s="5">
        <f>G12/H12</f>
        <v>0.77573323608790645</v>
      </c>
      <c r="J13" s="5">
        <f>I12/J12</f>
        <v>0.68707320798944593</v>
      </c>
      <c r="L13" s="5">
        <f>K12/L12</f>
        <v>0.81855773904154883</v>
      </c>
      <c r="N13" s="5">
        <f>M12/N12</f>
        <v>0.8080332875236188</v>
      </c>
    </row>
    <row r="14" spans="1:18" x14ac:dyDescent="0.2">
      <c r="C14" s="2"/>
    </row>
    <row r="15" spans="1:18" x14ac:dyDescent="0.2">
      <c r="A15" t="s">
        <v>0</v>
      </c>
      <c r="B15">
        <v>1</v>
      </c>
      <c r="C15">
        <v>2</v>
      </c>
      <c r="D15">
        <v>3</v>
      </c>
      <c r="E15">
        <v>4</v>
      </c>
      <c r="F15">
        <v>5</v>
      </c>
      <c r="G15" t="s">
        <v>3</v>
      </c>
      <c r="O15" s="8"/>
      <c r="P15" s="9" t="s">
        <v>16</v>
      </c>
      <c r="Q15" s="9" t="s">
        <v>17</v>
      </c>
      <c r="R15" s="9" t="s">
        <v>18</v>
      </c>
    </row>
    <row r="16" spans="1:18" x14ac:dyDescent="0.2">
      <c r="A16" t="s">
        <v>2</v>
      </c>
      <c r="B16">
        <v>21181</v>
      </c>
      <c r="C16">
        <v>21430</v>
      </c>
      <c r="D16">
        <v>21133</v>
      </c>
      <c r="E16">
        <v>22114</v>
      </c>
      <c r="F16">
        <v>22191</v>
      </c>
      <c r="G16" s="3">
        <f>AVERAGE(B16:F16)</f>
        <v>21609.8</v>
      </c>
      <c r="H16" s="3">
        <f>G16+G17</f>
        <v>42762.8</v>
      </c>
      <c r="O16" s="8" t="s">
        <v>21</v>
      </c>
      <c r="P16" s="9">
        <v>4.9701000000000002E-2</v>
      </c>
      <c r="Q16" s="9">
        <v>3.4077999999999997E-2</v>
      </c>
      <c r="R16" s="11">
        <f>P16/Q16</f>
        <v>1.4584482657432949</v>
      </c>
    </row>
    <row r="17" spans="1:18" x14ac:dyDescent="0.2">
      <c r="A17" t="s">
        <v>2</v>
      </c>
      <c r="B17">
        <v>20521</v>
      </c>
      <c r="C17">
        <v>20881</v>
      </c>
      <c r="D17">
        <v>20701</v>
      </c>
      <c r="E17">
        <v>22009</v>
      </c>
      <c r="F17">
        <v>21653</v>
      </c>
      <c r="G17" s="3">
        <f t="shared" ref="G17:G23" si="1">AVERAGE(B17:F17)</f>
        <v>21153</v>
      </c>
      <c r="O17" s="8" t="s">
        <v>22</v>
      </c>
      <c r="P17" s="9">
        <v>0.14718300000000001</v>
      </c>
      <c r="Q17" s="9">
        <v>0.158719</v>
      </c>
      <c r="R17" s="11">
        <f>P17/Q17</f>
        <v>0.9273180904617595</v>
      </c>
    </row>
    <row r="18" spans="1:18" x14ac:dyDescent="0.2">
      <c r="A18" t="s">
        <v>4</v>
      </c>
      <c r="B18">
        <v>32928</v>
      </c>
      <c r="C18">
        <v>33468</v>
      </c>
      <c r="D18">
        <v>32520</v>
      </c>
      <c r="E18">
        <v>34338</v>
      </c>
      <c r="F18">
        <v>32115</v>
      </c>
      <c r="G18" s="3">
        <f t="shared" si="1"/>
        <v>33073.800000000003</v>
      </c>
      <c r="H18" s="3">
        <f>G18+G23</f>
        <v>180754</v>
      </c>
      <c r="O18" s="8" t="s">
        <v>10</v>
      </c>
      <c r="P18" s="9">
        <v>8.5663000000000003E-2</v>
      </c>
      <c r="Q18" s="9">
        <v>1.2826000000000001E-2</v>
      </c>
      <c r="R18" s="11">
        <f>P18/Q18</f>
        <v>6.6788554498674566</v>
      </c>
    </row>
    <row r="19" spans="1:18" x14ac:dyDescent="0.2">
      <c r="A19" t="s">
        <v>5</v>
      </c>
      <c r="B19">
        <v>20892</v>
      </c>
      <c r="C19">
        <v>21287</v>
      </c>
      <c r="D19">
        <v>20733</v>
      </c>
      <c r="E19">
        <v>21368</v>
      </c>
      <c r="F19">
        <v>20404</v>
      </c>
      <c r="G19" s="3">
        <f t="shared" si="1"/>
        <v>20936.8</v>
      </c>
      <c r="O19" s="8" t="s">
        <v>24</v>
      </c>
      <c r="P19" s="9">
        <v>4.2630000000000003E-3</v>
      </c>
      <c r="Q19" s="9">
        <v>6.2049999999999996E-3</v>
      </c>
      <c r="R19" s="11">
        <f>P19/Q19</f>
        <v>0.68702659145850131</v>
      </c>
    </row>
    <row r="20" spans="1:18" x14ac:dyDescent="0.2">
      <c r="A20" t="s">
        <v>6</v>
      </c>
      <c r="B20">
        <v>16898</v>
      </c>
      <c r="C20">
        <v>17277</v>
      </c>
      <c r="D20">
        <v>16802</v>
      </c>
      <c r="E20">
        <v>17469</v>
      </c>
      <c r="F20">
        <v>17079</v>
      </c>
      <c r="G20" s="3">
        <f t="shared" si="1"/>
        <v>17105</v>
      </c>
      <c r="H20" s="3">
        <f>G20+G22</f>
        <v>34314</v>
      </c>
      <c r="O20" s="8" t="s">
        <v>23</v>
      </c>
      <c r="P20" s="9">
        <v>6.8579000000000001E-2</v>
      </c>
      <c r="Q20" s="9">
        <v>8.8405999999999998E-2</v>
      </c>
      <c r="R20" s="11">
        <f>P20/Q20</f>
        <v>0.7757278917720517</v>
      </c>
    </row>
    <row r="21" spans="1:18" x14ac:dyDescent="0.2">
      <c r="A21" t="s">
        <v>7</v>
      </c>
      <c r="B21">
        <v>20344</v>
      </c>
      <c r="C21">
        <v>20568</v>
      </c>
      <c r="D21">
        <v>20389</v>
      </c>
      <c r="E21">
        <v>20916</v>
      </c>
      <c r="F21">
        <v>19908</v>
      </c>
      <c r="G21" s="3">
        <f t="shared" si="1"/>
        <v>20425</v>
      </c>
    </row>
    <row r="22" spans="1:18" x14ac:dyDescent="0.2">
      <c r="A22" t="s">
        <v>6</v>
      </c>
      <c r="B22">
        <v>16850</v>
      </c>
      <c r="C22">
        <v>17067</v>
      </c>
      <c r="D22">
        <v>17070</v>
      </c>
      <c r="E22">
        <v>17812</v>
      </c>
      <c r="F22">
        <v>17246</v>
      </c>
      <c r="G22" s="3">
        <f t="shared" si="1"/>
        <v>17209</v>
      </c>
    </row>
    <row r="23" spans="1:18" x14ac:dyDescent="0.2">
      <c r="A23" t="s">
        <v>8</v>
      </c>
      <c r="B23">
        <v>146941</v>
      </c>
      <c r="C23">
        <v>148983</v>
      </c>
      <c r="D23">
        <v>145730</v>
      </c>
      <c r="E23">
        <v>152211</v>
      </c>
      <c r="F23">
        <v>144536</v>
      </c>
      <c r="G23" s="3">
        <f t="shared" si="1"/>
        <v>147680.20000000001</v>
      </c>
    </row>
    <row r="25" spans="1:18" x14ac:dyDescent="0.2">
      <c r="A25" t="s">
        <v>1</v>
      </c>
      <c r="B25">
        <v>1</v>
      </c>
      <c r="C25">
        <v>2</v>
      </c>
      <c r="D25">
        <v>3</v>
      </c>
      <c r="E25">
        <v>4</v>
      </c>
      <c r="F25">
        <v>5</v>
      </c>
      <c r="G25" t="s">
        <v>3</v>
      </c>
    </row>
    <row r="26" spans="1:18" x14ac:dyDescent="0.2">
      <c r="A26" t="s">
        <v>2</v>
      </c>
      <c r="B26">
        <v>22621</v>
      </c>
      <c r="C26">
        <v>23043</v>
      </c>
      <c r="D26">
        <v>22386</v>
      </c>
      <c r="E26">
        <v>21596</v>
      </c>
      <c r="F26">
        <v>22640</v>
      </c>
      <c r="G26" s="3">
        <f>AVERAGE(B26:F26)</f>
        <v>22457.200000000001</v>
      </c>
    </row>
    <row r="27" spans="1:18" x14ac:dyDescent="0.2">
      <c r="A27" t="s">
        <v>2</v>
      </c>
      <c r="B27">
        <v>21923</v>
      </c>
      <c r="C27">
        <v>22606</v>
      </c>
      <c r="D27">
        <v>21834</v>
      </c>
      <c r="E27">
        <v>20857</v>
      </c>
      <c r="F27">
        <v>22046</v>
      </c>
      <c r="G27" s="3">
        <f t="shared" ref="G27:G33" si="2">AVERAGE(B27:F27)</f>
        <v>21853.200000000001</v>
      </c>
    </row>
    <row r="28" spans="1:18" x14ac:dyDescent="0.2">
      <c r="A28" t="s">
        <v>4</v>
      </c>
      <c r="B28">
        <v>33718</v>
      </c>
      <c r="C28">
        <v>35139</v>
      </c>
      <c r="D28">
        <v>34662</v>
      </c>
      <c r="E28">
        <v>36239</v>
      </c>
      <c r="F28">
        <v>35860</v>
      </c>
      <c r="G28" s="3">
        <f t="shared" si="2"/>
        <v>35123.599999999999</v>
      </c>
      <c r="H28" s="5"/>
    </row>
    <row r="29" spans="1:18" x14ac:dyDescent="0.2">
      <c r="A29" t="s">
        <v>5</v>
      </c>
      <c r="B29">
        <v>21506</v>
      </c>
      <c r="C29">
        <v>22464</v>
      </c>
      <c r="D29">
        <v>22228</v>
      </c>
      <c r="E29">
        <v>21902</v>
      </c>
      <c r="F29">
        <v>21846</v>
      </c>
      <c r="G29" s="3">
        <f t="shared" si="2"/>
        <v>21989.200000000001</v>
      </c>
    </row>
    <row r="30" spans="1:18" x14ac:dyDescent="0.2">
      <c r="A30" t="s">
        <v>6</v>
      </c>
      <c r="B30">
        <v>17388</v>
      </c>
      <c r="C30">
        <v>15801</v>
      </c>
      <c r="D30">
        <v>17864</v>
      </c>
      <c r="E30">
        <v>15693</v>
      </c>
      <c r="F30">
        <v>16838</v>
      </c>
      <c r="G30" s="3">
        <f t="shared" si="2"/>
        <v>16716.8</v>
      </c>
      <c r="H30" s="3">
        <f>G30+G32</f>
        <v>33457.800000000003</v>
      </c>
    </row>
    <row r="31" spans="1:18" x14ac:dyDescent="0.2">
      <c r="A31" t="s">
        <v>7</v>
      </c>
      <c r="B31">
        <v>21360</v>
      </c>
      <c r="C31">
        <v>21871</v>
      </c>
      <c r="D31">
        <v>22889</v>
      </c>
      <c r="E31">
        <v>21156</v>
      </c>
      <c r="F31">
        <v>21990</v>
      </c>
      <c r="G31" s="3">
        <f t="shared" si="2"/>
        <v>21853.200000000001</v>
      </c>
    </row>
    <row r="32" spans="1:18" x14ac:dyDescent="0.2">
      <c r="A32" t="s">
        <v>6</v>
      </c>
      <c r="B32">
        <v>17061</v>
      </c>
      <c r="C32">
        <v>16094</v>
      </c>
      <c r="D32">
        <v>17975</v>
      </c>
      <c r="E32">
        <v>15607</v>
      </c>
      <c r="F32">
        <v>16968</v>
      </c>
      <c r="G32" s="3">
        <f t="shared" si="2"/>
        <v>16741</v>
      </c>
      <c r="H32" s="4">
        <f>H20/H30</f>
        <v>1.0255904452773343</v>
      </c>
    </row>
    <row r="33" spans="1:8" x14ac:dyDescent="0.2">
      <c r="A33" t="s">
        <v>8</v>
      </c>
      <c r="B33">
        <v>151835</v>
      </c>
      <c r="C33">
        <v>142695</v>
      </c>
      <c r="D33">
        <v>153496</v>
      </c>
      <c r="E33">
        <v>142532</v>
      </c>
      <c r="F33">
        <v>153693</v>
      </c>
      <c r="G33" s="3">
        <f t="shared" si="2"/>
        <v>148850.20000000001</v>
      </c>
      <c r="H33" s="6">
        <f>G23/G33</f>
        <v>0.9921397485525717</v>
      </c>
    </row>
    <row r="34" spans="1:8" x14ac:dyDescent="0.2">
      <c r="G34" s="3"/>
      <c r="H34" s="4"/>
    </row>
    <row r="35" spans="1:8" x14ac:dyDescent="0.2">
      <c r="A35" t="s">
        <v>9</v>
      </c>
      <c r="B35">
        <v>1</v>
      </c>
      <c r="C35">
        <v>2</v>
      </c>
      <c r="D35">
        <v>3</v>
      </c>
      <c r="E35">
        <v>4</v>
      </c>
      <c r="F35">
        <v>5</v>
      </c>
      <c r="G35" t="s">
        <v>3</v>
      </c>
      <c r="H35" s="4"/>
    </row>
    <row r="36" spans="1:8" x14ac:dyDescent="0.2">
      <c r="A36" t="s">
        <v>2</v>
      </c>
      <c r="B36">
        <v>22671</v>
      </c>
      <c r="C36">
        <v>22654</v>
      </c>
      <c r="D36">
        <v>22641</v>
      </c>
      <c r="E36">
        <v>22315</v>
      </c>
      <c r="F36">
        <v>22324</v>
      </c>
      <c r="G36" s="3">
        <f>AVERAGE(B36:F36)</f>
        <v>22521</v>
      </c>
      <c r="H36" s="4"/>
    </row>
    <row r="37" spans="1:8" x14ac:dyDescent="0.2">
      <c r="A37" t="s">
        <v>2</v>
      </c>
      <c r="B37">
        <v>21535</v>
      </c>
      <c r="C37">
        <v>21663</v>
      </c>
      <c r="D37">
        <v>21993</v>
      </c>
      <c r="E37">
        <v>21783</v>
      </c>
      <c r="F37">
        <v>21626</v>
      </c>
      <c r="G37" s="3">
        <f t="shared" ref="G37:G43" si="3">AVERAGE(B37:F37)</f>
        <v>21720</v>
      </c>
      <c r="H37" s="4"/>
    </row>
    <row r="38" spans="1:8" x14ac:dyDescent="0.2">
      <c r="A38" t="s">
        <v>4</v>
      </c>
      <c r="B38">
        <v>34133</v>
      </c>
      <c r="C38">
        <v>34362</v>
      </c>
      <c r="D38">
        <v>36507</v>
      </c>
      <c r="E38">
        <v>34130</v>
      </c>
      <c r="F38">
        <v>36470</v>
      </c>
      <c r="G38" s="3">
        <f t="shared" si="3"/>
        <v>35120.400000000001</v>
      </c>
      <c r="H38" s="4"/>
    </row>
    <row r="39" spans="1:8" x14ac:dyDescent="0.2">
      <c r="A39" t="s">
        <v>5</v>
      </c>
      <c r="B39">
        <v>21568</v>
      </c>
      <c r="C39">
        <v>22131</v>
      </c>
      <c r="D39">
        <v>22331</v>
      </c>
      <c r="E39">
        <v>21394</v>
      </c>
      <c r="F39">
        <v>22166</v>
      </c>
      <c r="G39" s="3">
        <f t="shared" si="3"/>
        <v>21918</v>
      </c>
      <c r="H39" s="4"/>
    </row>
    <row r="40" spans="1:8" x14ac:dyDescent="0.2">
      <c r="A40" t="s">
        <v>6</v>
      </c>
      <c r="B40">
        <v>17494</v>
      </c>
      <c r="C40">
        <v>17734</v>
      </c>
      <c r="D40">
        <v>18035</v>
      </c>
      <c r="E40">
        <v>18503</v>
      </c>
      <c r="F40">
        <v>17961</v>
      </c>
      <c r="G40" s="3">
        <f t="shared" si="3"/>
        <v>17945.400000000001</v>
      </c>
      <c r="H40" s="4"/>
    </row>
    <row r="41" spans="1:8" x14ac:dyDescent="0.2">
      <c r="A41" t="s">
        <v>7</v>
      </c>
      <c r="B41">
        <v>21200</v>
      </c>
      <c r="C41">
        <v>21335</v>
      </c>
      <c r="D41">
        <v>21434</v>
      </c>
      <c r="E41">
        <v>20891</v>
      </c>
      <c r="F41">
        <v>21312</v>
      </c>
      <c r="G41" s="3">
        <f t="shared" si="3"/>
        <v>21234.400000000001</v>
      </c>
      <c r="H41" s="4"/>
    </row>
    <row r="42" spans="1:8" x14ac:dyDescent="0.2">
      <c r="A42" t="s">
        <v>6</v>
      </c>
      <c r="B42">
        <v>17507</v>
      </c>
      <c r="C42">
        <v>17592</v>
      </c>
      <c r="D42">
        <v>17313</v>
      </c>
      <c r="E42">
        <v>17784</v>
      </c>
      <c r="F42">
        <v>17458</v>
      </c>
      <c r="G42" s="3">
        <f t="shared" si="3"/>
        <v>17530.8</v>
      </c>
      <c r="H42" s="4"/>
    </row>
    <row r="43" spans="1:8" x14ac:dyDescent="0.2">
      <c r="A43" t="s">
        <v>8</v>
      </c>
      <c r="B43">
        <v>248947</v>
      </c>
      <c r="C43">
        <v>246562</v>
      </c>
      <c r="D43">
        <v>254553</v>
      </c>
      <c r="E43">
        <v>249829</v>
      </c>
      <c r="F43">
        <v>246474</v>
      </c>
      <c r="G43" s="3">
        <f t="shared" si="3"/>
        <v>249273</v>
      </c>
      <c r="H43" s="5">
        <f>G23/G43</f>
        <v>0.59244362606459589</v>
      </c>
    </row>
    <row r="45" spans="1:8" x14ac:dyDescent="0.2">
      <c r="A45" t="s">
        <v>10</v>
      </c>
      <c r="B45">
        <v>1</v>
      </c>
      <c r="C45">
        <v>2</v>
      </c>
      <c r="D45">
        <v>3</v>
      </c>
      <c r="E45">
        <v>4</v>
      </c>
      <c r="F45">
        <v>5</v>
      </c>
      <c r="G45" t="s">
        <v>3</v>
      </c>
    </row>
    <row r="46" spans="1:8" x14ac:dyDescent="0.2">
      <c r="A46" t="s">
        <v>2</v>
      </c>
      <c r="B46">
        <v>7869</v>
      </c>
      <c r="C46">
        <v>7900</v>
      </c>
      <c r="D46">
        <v>7637</v>
      </c>
      <c r="E46">
        <v>7658</v>
      </c>
      <c r="F46">
        <v>7796</v>
      </c>
      <c r="G46" s="3">
        <f>AVERAGE(B46:F46)</f>
        <v>7772</v>
      </c>
      <c r="H46" s="3">
        <f>G46+G47</f>
        <v>16903.400000000001</v>
      </c>
    </row>
    <row r="47" spans="1:8" x14ac:dyDescent="0.2">
      <c r="A47" t="s">
        <v>2</v>
      </c>
      <c r="B47">
        <v>9030</v>
      </c>
      <c r="C47">
        <v>9117</v>
      </c>
      <c r="D47">
        <v>9131</v>
      </c>
      <c r="E47">
        <v>9254</v>
      </c>
      <c r="F47">
        <v>9125</v>
      </c>
      <c r="G47" s="3">
        <f t="shared" ref="G47:G53" si="4">AVERAGE(B47:F47)</f>
        <v>9131.4</v>
      </c>
      <c r="H47" s="4">
        <f>H16/H46</f>
        <v>2.5298342345326974</v>
      </c>
    </row>
    <row r="48" spans="1:8" x14ac:dyDescent="0.2">
      <c r="A48" t="s">
        <v>4</v>
      </c>
      <c r="B48">
        <v>35243</v>
      </c>
      <c r="C48">
        <v>34680</v>
      </c>
      <c r="D48">
        <v>34732</v>
      </c>
      <c r="E48">
        <v>36303</v>
      </c>
      <c r="F48">
        <v>35908</v>
      </c>
      <c r="G48" s="3">
        <f t="shared" si="4"/>
        <v>35373.199999999997</v>
      </c>
    </row>
    <row r="49" spans="1:9" x14ac:dyDescent="0.2">
      <c r="A49" t="s">
        <v>5</v>
      </c>
      <c r="B49">
        <v>22699</v>
      </c>
      <c r="C49">
        <v>21788</v>
      </c>
      <c r="D49">
        <v>20452</v>
      </c>
      <c r="E49">
        <v>21591</v>
      </c>
      <c r="F49">
        <v>21354</v>
      </c>
      <c r="G49" s="3">
        <f t="shared" si="4"/>
        <v>21576.799999999999</v>
      </c>
    </row>
    <row r="50" spans="1:9" x14ac:dyDescent="0.2">
      <c r="A50" t="s">
        <v>6</v>
      </c>
      <c r="B50">
        <v>18601</v>
      </c>
      <c r="C50">
        <v>17496</v>
      </c>
      <c r="D50">
        <v>16604</v>
      </c>
      <c r="E50">
        <v>17508</v>
      </c>
      <c r="F50">
        <v>17998</v>
      </c>
      <c r="G50" s="3">
        <f t="shared" si="4"/>
        <v>17641.400000000001</v>
      </c>
    </row>
    <row r="51" spans="1:9" x14ac:dyDescent="0.2">
      <c r="A51" t="s">
        <v>7</v>
      </c>
      <c r="B51">
        <v>22110</v>
      </c>
      <c r="C51">
        <v>21301</v>
      </c>
      <c r="D51">
        <v>20297</v>
      </c>
      <c r="E51">
        <v>21117</v>
      </c>
      <c r="F51">
        <v>20926</v>
      </c>
      <c r="G51" s="3">
        <f t="shared" si="4"/>
        <v>21150.2</v>
      </c>
    </row>
    <row r="52" spans="1:9" x14ac:dyDescent="0.2">
      <c r="A52" t="s">
        <v>6</v>
      </c>
      <c r="B52">
        <v>17048</v>
      </c>
      <c r="C52">
        <v>17245</v>
      </c>
      <c r="D52">
        <v>16936</v>
      </c>
      <c r="E52">
        <v>17273</v>
      </c>
      <c r="F52">
        <v>17218</v>
      </c>
      <c r="G52" s="3">
        <f t="shared" si="4"/>
        <v>17144</v>
      </c>
    </row>
    <row r="53" spans="1:9" x14ac:dyDescent="0.2">
      <c r="A53" t="s">
        <v>8</v>
      </c>
      <c r="B53">
        <v>152778</v>
      </c>
      <c r="C53">
        <v>151752</v>
      </c>
      <c r="D53">
        <v>147377</v>
      </c>
      <c r="E53">
        <v>151318</v>
      </c>
      <c r="F53">
        <v>149225</v>
      </c>
      <c r="G53" s="3">
        <f t="shared" si="4"/>
        <v>150490</v>
      </c>
    </row>
    <row r="55" spans="1:9" x14ac:dyDescent="0.2">
      <c r="A55" t="s">
        <v>11</v>
      </c>
      <c r="B55">
        <v>1</v>
      </c>
      <c r="C55">
        <v>2</v>
      </c>
      <c r="D55">
        <v>3</v>
      </c>
      <c r="E55">
        <v>4</v>
      </c>
      <c r="F55">
        <v>5</v>
      </c>
      <c r="G55" t="s">
        <v>3</v>
      </c>
    </row>
    <row r="56" spans="1:9" x14ac:dyDescent="0.2">
      <c r="A56" t="s">
        <v>2</v>
      </c>
      <c r="B56">
        <v>21649</v>
      </c>
      <c r="C56">
        <v>22206</v>
      </c>
      <c r="D56">
        <v>22065</v>
      </c>
      <c r="E56">
        <v>22664</v>
      </c>
      <c r="F56">
        <v>22328</v>
      </c>
      <c r="G56" s="3">
        <f>AVERAGE(B56:F56)</f>
        <v>22182.400000000001</v>
      </c>
    </row>
    <row r="57" spans="1:9" x14ac:dyDescent="0.2">
      <c r="A57" t="s">
        <v>2</v>
      </c>
      <c r="B57">
        <v>20973</v>
      </c>
      <c r="C57">
        <v>21550</v>
      </c>
      <c r="D57">
        <v>21447</v>
      </c>
      <c r="E57">
        <v>22194</v>
      </c>
      <c r="F57">
        <v>21793</v>
      </c>
      <c r="G57" s="3">
        <f t="shared" ref="G57:G63" si="5">AVERAGE(B57:F57)</f>
        <v>21591.4</v>
      </c>
    </row>
    <row r="58" spans="1:9" x14ac:dyDescent="0.2">
      <c r="A58" t="s">
        <v>4</v>
      </c>
      <c r="B58">
        <v>44832</v>
      </c>
      <c r="C58">
        <v>44135</v>
      </c>
      <c r="D58">
        <v>45219</v>
      </c>
      <c r="E58">
        <v>45366</v>
      </c>
      <c r="F58">
        <v>45081</v>
      </c>
      <c r="G58" s="3">
        <f t="shared" si="5"/>
        <v>44926.6</v>
      </c>
      <c r="H58" s="5">
        <f>G18/G58</f>
        <v>0.73617411511220532</v>
      </c>
    </row>
    <row r="59" spans="1:9" x14ac:dyDescent="0.2">
      <c r="A59" t="s">
        <v>5</v>
      </c>
      <c r="B59">
        <v>21525</v>
      </c>
      <c r="C59">
        <v>21558</v>
      </c>
      <c r="D59">
        <v>21928</v>
      </c>
      <c r="E59">
        <v>22024</v>
      </c>
      <c r="F59">
        <v>21767</v>
      </c>
      <c r="G59" s="3">
        <f t="shared" si="5"/>
        <v>21760.400000000001</v>
      </c>
    </row>
    <row r="60" spans="1:9" x14ac:dyDescent="0.2">
      <c r="A60" t="s">
        <v>6</v>
      </c>
      <c r="B60">
        <v>17391</v>
      </c>
      <c r="C60">
        <v>17613</v>
      </c>
      <c r="D60">
        <v>17883</v>
      </c>
      <c r="E60">
        <v>17752</v>
      </c>
      <c r="F60">
        <v>17671</v>
      </c>
      <c r="G60" s="3">
        <f t="shared" si="5"/>
        <v>17662</v>
      </c>
    </row>
    <row r="61" spans="1:9" x14ac:dyDescent="0.2">
      <c r="A61" t="s">
        <v>7</v>
      </c>
      <c r="B61">
        <v>20872</v>
      </c>
      <c r="C61">
        <v>21053</v>
      </c>
      <c r="D61">
        <v>21688</v>
      </c>
      <c r="E61">
        <v>21523</v>
      </c>
      <c r="F61">
        <v>21412</v>
      </c>
      <c r="G61" s="3">
        <f t="shared" si="5"/>
        <v>21309.599999999999</v>
      </c>
    </row>
    <row r="62" spans="1:9" x14ac:dyDescent="0.2">
      <c r="A62" t="s">
        <v>6</v>
      </c>
      <c r="B62">
        <v>17305</v>
      </c>
      <c r="C62">
        <v>17316</v>
      </c>
      <c r="D62">
        <v>17912</v>
      </c>
      <c r="E62">
        <v>17753</v>
      </c>
      <c r="F62">
        <v>19399</v>
      </c>
      <c r="G62" s="3">
        <f t="shared" si="5"/>
        <v>17937</v>
      </c>
    </row>
    <row r="63" spans="1:9" x14ac:dyDescent="0.2">
      <c r="A63" t="s">
        <v>8</v>
      </c>
      <c r="B63">
        <v>78447</v>
      </c>
      <c r="C63">
        <v>75458</v>
      </c>
      <c r="D63">
        <v>83950</v>
      </c>
      <c r="E63">
        <v>79217</v>
      </c>
      <c r="F63">
        <v>83199</v>
      </c>
      <c r="G63" s="3">
        <f t="shared" si="5"/>
        <v>80054.2</v>
      </c>
      <c r="H63" s="4">
        <f>G23/G63</f>
        <v>1.84475268005926</v>
      </c>
      <c r="I63" s="7"/>
    </row>
    <row r="65" spans="1:8" x14ac:dyDescent="0.2">
      <c r="A65" t="s">
        <v>12</v>
      </c>
      <c r="B65">
        <v>1</v>
      </c>
      <c r="C65">
        <v>2</v>
      </c>
      <c r="D65">
        <v>3</v>
      </c>
      <c r="E65">
        <v>4</v>
      </c>
      <c r="F65">
        <v>5</v>
      </c>
      <c r="G65" t="s">
        <v>3</v>
      </c>
    </row>
    <row r="66" spans="1:8" x14ac:dyDescent="0.2">
      <c r="A66" t="s">
        <v>2</v>
      </c>
      <c r="B66">
        <v>21485</v>
      </c>
      <c r="C66">
        <v>22370</v>
      </c>
      <c r="D66">
        <v>21505</v>
      </c>
      <c r="E66">
        <v>21396</v>
      </c>
      <c r="F66">
        <v>21850</v>
      </c>
      <c r="G66" s="3">
        <f>AVERAGE(B66:F66)</f>
        <v>21721.200000000001</v>
      </c>
    </row>
    <row r="67" spans="1:8" x14ac:dyDescent="0.2">
      <c r="A67" t="s">
        <v>2</v>
      </c>
      <c r="B67">
        <v>20852</v>
      </c>
      <c r="C67">
        <v>21447</v>
      </c>
      <c r="D67">
        <v>20647</v>
      </c>
      <c r="E67">
        <v>21033</v>
      </c>
      <c r="F67">
        <v>21337</v>
      </c>
      <c r="G67" s="3">
        <f t="shared" ref="G67:G73" si="6">AVERAGE(B67:F67)</f>
        <v>21063.200000000001</v>
      </c>
    </row>
    <row r="68" spans="1:8" x14ac:dyDescent="0.2">
      <c r="A68" t="s">
        <v>4</v>
      </c>
      <c r="B68">
        <v>43881</v>
      </c>
      <c r="C68">
        <v>45234</v>
      </c>
      <c r="D68">
        <v>45691</v>
      </c>
      <c r="E68">
        <v>44475</v>
      </c>
      <c r="F68">
        <v>45513</v>
      </c>
      <c r="G68" s="3">
        <f t="shared" si="6"/>
        <v>44958.8</v>
      </c>
      <c r="H68" s="5">
        <f>G18/G68</f>
        <v>0.73564685890192805</v>
      </c>
    </row>
    <row r="69" spans="1:8" x14ac:dyDescent="0.2">
      <c r="A69" t="s">
        <v>5</v>
      </c>
      <c r="B69">
        <v>21246</v>
      </c>
      <c r="C69">
        <v>21665</v>
      </c>
      <c r="D69">
        <v>21739</v>
      </c>
      <c r="E69">
        <v>22033</v>
      </c>
      <c r="F69">
        <v>22243</v>
      </c>
      <c r="G69" s="3">
        <f t="shared" si="6"/>
        <v>21785.200000000001</v>
      </c>
    </row>
    <row r="70" spans="1:8" x14ac:dyDescent="0.2">
      <c r="A70" t="s">
        <v>6</v>
      </c>
      <c r="B70">
        <v>17010</v>
      </c>
      <c r="C70">
        <v>17458</v>
      </c>
      <c r="D70">
        <v>17100</v>
      </c>
      <c r="E70">
        <v>17351</v>
      </c>
      <c r="F70">
        <v>18388</v>
      </c>
      <c r="G70" s="3">
        <f t="shared" si="6"/>
        <v>17461.400000000001</v>
      </c>
    </row>
    <row r="71" spans="1:8" x14ac:dyDescent="0.2">
      <c r="A71" t="s">
        <v>7</v>
      </c>
      <c r="B71">
        <v>20790</v>
      </c>
      <c r="C71">
        <v>20964</v>
      </c>
      <c r="D71">
        <v>20655</v>
      </c>
      <c r="E71">
        <v>21402</v>
      </c>
      <c r="F71">
        <v>21516</v>
      </c>
      <c r="G71" s="3">
        <f t="shared" si="6"/>
        <v>21065.4</v>
      </c>
    </row>
    <row r="72" spans="1:8" x14ac:dyDescent="0.2">
      <c r="A72" t="s">
        <v>6</v>
      </c>
      <c r="B72">
        <v>17266</v>
      </c>
      <c r="C72">
        <v>17221</v>
      </c>
      <c r="D72">
        <v>17168</v>
      </c>
      <c r="E72">
        <v>18357</v>
      </c>
      <c r="F72">
        <v>18330</v>
      </c>
      <c r="G72" s="3">
        <f t="shared" si="6"/>
        <v>17668.400000000001</v>
      </c>
    </row>
    <row r="73" spans="1:8" x14ac:dyDescent="0.2">
      <c r="A73" t="s">
        <v>8</v>
      </c>
      <c r="B73">
        <v>149443</v>
      </c>
      <c r="C73">
        <v>152303</v>
      </c>
      <c r="D73">
        <v>155995</v>
      </c>
      <c r="E73">
        <v>151480</v>
      </c>
      <c r="F73">
        <v>152745</v>
      </c>
      <c r="G73" s="3">
        <f t="shared" si="6"/>
        <v>152393.20000000001</v>
      </c>
    </row>
    <row r="75" spans="1:8" x14ac:dyDescent="0.2">
      <c r="A75" t="s">
        <v>13</v>
      </c>
      <c r="B75">
        <v>1</v>
      </c>
      <c r="C75">
        <v>2</v>
      </c>
      <c r="D75">
        <v>3</v>
      </c>
      <c r="E75">
        <v>4</v>
      </c>
      <c r="F75">
        <v>5</v>
      </c>
      <c r="G75" t="s">
        <v>3</v>
      </c>
    </row>
    <row r="76" spans="1:8" x14ac:dyDescent="0.2">
      <c r="A76" t="s">
        <v>2</v>
      </c>
      <c r="B76">
        <v>21592</v>
      </c>
      <c r="C76">
        <v>22296</v>
      </c>
      <c r="D76">
        <v>21849</v>
      </c>
      <c r="E76">
        <v>21812</v>
      </c>
      <c r="F76">
        <v>21975</v>
      </c>
      <c r="G76" s="3">
        <f>AVERAGE(B76:F76)</f>
        <v>21904.799999999999</v>
      </c>
    </row>
    <row r="77" spans="1:8" x14ac:dyDescent="0.2">
      <c r="A77" t="s">
        <v>2</v>
      </c>
      <c r="B77">
        <v>21090</v>
      </c>
      <c r="C77">
        <v>21812</v>
      </c>
      <c r="D77">
        <v>21465</v>
      </c>
      <c r="E77">
        <v>21382</v>
      </c>
      <c r="F77">
        <v>21362</v>
      </c>
      <c r="G77" s="3">
        <f t="shared" ref="G77:G83" si="7">AVERAGE(B77:F77)</f>
        <v>21422.2</v>
      </c>
    </row>
    <row r="78" spans="1:8" x14ac:dyDescent="0.2">
      <c r="A78" t="s">
        <v>4</v>
      </c>
      <c r="B78">
        <v>34230</v>
      </c>
      <c r="C78">
        <v>34598</v>
      </c>
      <c r="D78">
        <v>33039</v>
      </c>
      <c r="E78">
        <v>33995</v>
      </c>
      <c r="F78">
        <v>33757</v>
      </c>
      <c r="G78" s="3">
        <f t="shared" si="7"/>
        <v>33923.800000000003</v>
      </c>
    </row>
    <row r="79" spans="1:8" x14ac:dyDescent="0.2">
      <c r="A79" t="s">
        <v>5</v>
      </c>
      <c r="B79">
        <v>26419</v>
      </c>
      <c r="C79">
        <v>27104</v>
      </c>
      <c r="D79">
        <v>26230</v>
      </c>
      <c r="E79">
        <v>26726</v>
      </c>
      <c r="F79">
        <v>28339</v>
      </c>
      <c r="G79" s="3">
        <f t="shared" si="7"/>
        <v>26963.599999999999</v>
      </c>
      <c r="H79" s="5">
        <f>G19/G79</f>
        <v>0.77648385230458838</v>
      </c>
    </row>
    <row r="80" spans="1:8" x14ac:dyDescent="0.2">
      <c r="A80" t="s">
        <v>6</v>
      </c>
      <c r="B80">
        <v>17047</v>
      </c>
      <c r="C80">
        <v>17793</v>
      </c>
      <c r="D80">
        <v>17034</v>
      </c>
      <c r="E80">
        <v>17406</v>
      </c>
      <c r="F80">
        <v>18143</v>
      </c>
      <c r="G80" s="3">
        <f t="shared" si="7"/>
        <v>17484.599999999999</v>
      </c>
    </row>
    <row r="81" spans="1:8" x14ac:dyDescent="0.2">
      <c r="A81" t="s">
        <v>7</v>
      </c>
      <c r="B81">
        <v>20592</v>
      </c>
      <c r="C81">
        <v>21894</v>
      </c>
      <c r="D81">
        <v>20556</v>
      </c>
      <c r="E81">
        <v>21187</v>
      </c>
      <c r="F81">
        <v>21219</v>
      </c>
      <c r="G81" s="3">
        <f t="shared" si="7"/>
        <v>21089.599999999999</v>
      </c>
    </row>
    <row r="82" spans="1:8" x14ac:dyDescent="0.2">
      <c r="A82" t="s">
        <v>6</v>
      </c>
      <c r="B82">
        <v>16821</v>
      </c>
      <c r="C82">
        <v>18400</v>
      </c>
      <c r="D82">
        <v>16970</v>
      </c>
      <c r="E82">
        <v>17323</v>
      </c>
      <c r="F82">
        <v>18033</v>
      </c>
      <c r="G82" s="3">
        <f t="shared" si="7"/>
        <v>17509.400000000001</v>
      </c>
    </row>
    <row r="83" spans="1:8" x14ac:dyDescent="0.2">
      <c r="A83" t="s">
        <v>8</v>
      </c>
      <c r="B83">
        <v>147592</v>
      </c>
      <c r="C83">
        <v>154238</v>
      </c>
      <c r="D83">
        <v>147860</v>
      </c>
      <c r="E83">
        <v>151618</v>
      </c>
      <c r="F83">
        <v>155095</v>
      </c>
      <c r="G83" s="3">
        <f t="shared" si="7"/>
        <v>151280.6</v>
      </c>
    </row>
    <row r="85" spans="1:8" x14ac:dyDescent="0.2">
      <c r="A85" t="s">
        <v>14</v>
      </c>
      <c r="B85">
        <v>1</v>
      </c>
      <c r="C85">
        <v>2</v>
      </c>
      <c r="D85">
        <v>3</v>
      </c>
      <c r="E85">
        <v>4</v>
      </c>
      <c r="F85">
        <v>5</v>
      </c>
      <c r="G85" t="s">
        <v>3</v>
      </c>
    </row>
    <row r="86" spans="1:8" x14ac:dyDescent="0.2">
      <c r="A86" t="s">
        <v>2</v>
      </c>
      <c r="B86">
        <v>21265</v>
      </c>
      <c r="C86">
        <v>22408</v>
      </c>
      <c r="D86">
        <v>21827</v>
      </c>
      <c r="E86">
        <v>22200</v>
      </c>
      <c r="F86">
        <v>22533</v>
      </c>
      <c r="G86" s="3">
        <f>AVERAGE(B86:F86)</f>
        <v>22046.6</v>
      </c>
    </row>
    <row r="87" spans="1:8" x14ac:dyDescent="0.2">
      <c r="A87" t="s">
        <v>2</v>
      </c>
      <c r="B87">
        <v>20896</v>
      </c>
      <c r="C87">
        <v>21908</v>
      </c>
      <c r="D87">
        <v>21500</v>
      </c>
      <c r="E87">
        <v>21599</v>
      </c>
      <c r="F87">
        <v>22782</v>
      </c>
      <c r="G87" s="3">
        <f t="shared" ref="G87:G93" si="8">AVERAGE(B87:F87)</f>
        <v>21737</v>
      </c>
    </row>
    <row r="88" spans="1:8" x14ac:dyDescent="0.2">
      <c r="A88" t="s">
        <v>4</v>
      </c>
      <c r="B88">
        <v>34033</v>
      </c>
      <c r="C88">
        <v>33991</v>
      </c>
      <c r="D88">
        <v>33943</v>
      </c>
      <c r="E88">
        <v>34364</v>
      </c>
      <c r="F88">
        <v>34117</v>
      </c>
      <c r="G88" s="3">
        <f t="shared" si="8"/>
        <v>34089.599999999999</v>
      </c>
    </row>
    <row r="89" spans="1:8" x14ac:dyDescent="0.2">
      <c r="A89" t="s">
        <v>5</v>
      </c>
      <c r="B89">
        <v>20930</v>
      </c>
      <c r="C89">
        <v>21573</v>
      </c>
      <c r="D89">
        <v>21146</v>
      </c>
      <c r="E89">
        <v>21545</v>
      </c>
      <c r="F89">
        <v>21750</v>
      </c>
      <c r="G89" s="3">
        <f t="shared" si="8"/>
        <v>21388.799999999999</v>
      </c>
    </row>
    <row r="90" spans="1:8" x14ac:dyDescent="0.2">
      <c r="A90" t="s">
        <v>6</v>
      </c>
      <c r="B90">
        <v>17439</v>
      </c>
      <c r="C90">
        <v>17870</v>
      </c>
      <c r="D90">
        <v>17693</v>
      </c>
      <c r="E90">
        <v>17426</v>
      </c>
      <c r="F90">
        <v>17646</v>
      </c>
      <c r="G90" s="3">
        <f t="shared" si="8"/>
        <v>17614.8</v>
      </c>
    </row>
    <row r="91" spans="1:8" x14ac:dyDescent="0.2">
      <c r="A91" t="s">
        <v>7</v>
      </c>
      <c r="B91">
        <v>26132</v>
      </c>
      <c r="C91">
        <v>27238</v>
      </c>
      <c r="D91">
        <v>26915</v>
      </c>
      <c r="E91">
        <v>26625</v>
      </c>
      <c r="F91">
        <v>28358</v>
      </c>
      <c r="G91" s="3">
        <f t="shared" si="8"/>
        <v>27053.599999999999</v>
      </c>
      <c r="H91" s="5">
        <f>G21/G91</f>
        <v>0.75498270100836862</v>
      </c>
    </row>
    <row r="92" spans="1:8" x14ac:dyDescent="0.2">
      <c r="A92" t="s">
        <v>6</v>
      </c>
      <c r="B92">
        <v>17482</v>
      </c>
      <c r="C92">
        <v>17717</v>
      </c>
      <c r="D92">
        <v>17440</v>
      </c>
      <c r="E92">
        <v>17517</v>
      </c>
      <c r="F92">
        <v>17868</v>
      </c>
      <c r="G92" s="3">
        <f t="shared" si="8"/>
        <v>17604.8</v>
      </c>
    </row>
    <row r="93" spans="1:8" x14ac:dyDescent="0.2">
      <c r="A93" t="s">
        <v>8</v>
      </c>
      <c r="B93">
        <v>147725</v>
      </c>
      <c r="C93">
        <v>154948</v>
      </c>
      <c r="D93">
        <v>151719</v>
      </c>
      <c r="E93">
        <v>153135</v>
      </c>
      <c r="F93">
        <v>155080</v>
      </c>
      <c r="G93" s="3">
        <f t="shared" si="8"/>
        <v>152521.4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aff_reg</vt:lpstr>
      <vt:lpstr>syn_reg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Wu, Xinquan</dc:creator>
  <cp:lastModifiedBy>Wu, Xinquan</cp:lastModifiedBy>
  <dcterms:created xsi:type="dcterms:W3CDTF">2018-08-07T21:16:02Z</dcterms:created>
  <dcterms:modified xsi:type="dcterms:W3CDTF">2018-08-12T23:47:34Z</dcterms:modified>
</cp:coreProperties>
</file>