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mahazoo-my.sharepoint.com/personal/janelle_meyer_omahazoo_com/Documents/Desktop/"/>
    </mc:Choice>
  </mc:AlternateContent>
  <xr:revisionPtr revIDLastSave="0" documentId="8_{31CE209E-DCB7-428D-8347-EA9786CF6900}" xr6:coauthVersionLast="47" xr6:coauthVersionMax="47" xr10:uidLastSave="{00000000-0000-0000-0000-000000000000}"/>
  <bookViews>
    <workbookView xWindow="-120" yWindow="-120" windowWidth="24240" windowHeight="13020" xr2:uid="{864E123C-7939-4E6D-97F2-C0795EB1E5A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35" i="1" l="1"/>
  <c r="K431" i="1"/>
  <c r="K389" i="1"/>
  <c r="K361" i="1"/>
  <c r="K333" i="1"/>
  <c r="K319" i="1"/>
  <c r="K305" i="1"/>
  <c r="K291" i="1"/>
  <c r="K277" i="1"/>
  <c r="K263" i="1"/>
  <c r="K249" i="1"/>
  <c r="K218" i="1"/>
  <c r="J431" i="1"/>
  <c r="J389" i="1"/>
  <c r="J361" i="1"/>
  <c r="J333" i="1"/>
  <c r="J319" i="1"/>
  <c r="J305" i="1"/>
  <c r="J291" i="1"/>
  <c r="J277" i="1"/>
  <c r="J263" i="1"/>
  <c r="J249" i="1"/>
  <c r="J235" i="1"/>
  <c r="H431" i="1"/>
  <c r="H389" i="1"/>
  <c r="H361" i="1"/>
  <c r="H333" i="1"/>
  <c r="H319" i="1"/>
  <c r="H305" i="1"/>
  <c r="H291" i="1"/>
  <c r="H277" i="1"/>
  <c r="H263" i="1"/>
  <c r="H249" i="1"/>
  <c r="H235" i="1"/>
  <c r="H218" i="1"/>
  <c r="I431" i="1"/>
  <c r="I389" i="1"/>
  <c r="I361" i="1"/>
  <c r="I333" i="1"/>
  <c r="I319" i="1"/>
  <c r="I305" i="1"/>
  <c r="I291" i="1"/>
  <c r="I277" i="1"/>
  <c r="I263" i="1"/>
  <c r="I249" i="1"/>
  <c r="I235" i="1"/>
  <c r="I218" i="1"/>
  <c r="G431" i="1"/>
  <c r="G389" i="1"/>
  <c r="G361" i="1"/>
  <c r="G333" i="1"/>
  <c r="G319" i="1"/>
  <c r="G305" i="1"/>
  <c r="G291" i="1"/>
  <c r="G277" i="1"/>
  <c r="G263" i="1"/>
  <c r="G249" i="1"/>
  <c r="G235" i="1"/>
  <c r="G218" i="1"/>
  <c r="K114" i="1"/>
  <c r="I114" i="1"/>
  <c r="H114" i="1"/>
  <c r="G114" i="1"/>
  <c r="K93" i="1"/>
  <c r="K72" i="1"/>
  <c r="H93" i="1"/>
  <c r="H72" i="1"/>
  <c r="I93" i="1"/>
  <c r="G93" i="1"/>
  <c r="I72" i="1"/>
  <c r="G72" i="1"/>
  <c r="K2" i="1"/>
  <c r="K51" i="1"/>
  <c r="K30" i="1"/>
  <c r="K9" i="1"/>
  <c r="I133" i="1"/>
  <c r="G133" i="1"/>
  <c r="I51" i="1"/>
  <c r="I30" i="1"/>
  <c r="I9" i="1"/>
  <c r="I2" i="1"/>
  <c r="H51" i="1"/>
  <c r="H30" i="1"/>
  <c r="H9" i="1"/>
  <c r="G51" i="1"/>
  <c r="G30" i="1"/>
  <c r="G9" i="1"/>
  <c r="G2" i="1"/>
</calcChain>
</file>

<file path=xl/sharedStrings.xml><?xml version="1.0" encoding="utf-8"?>
<sst xmlns="http://schemas.openxmlformats.org/spreadsheetml/2006/main" count="381" uniqueCount="97">
  <si>
    <t>Week</t>
  </si>
  <si>
    <t>Date</t>
  </si>
  <si>
    <t>Period</t>
  </si>
  <si>
    <t>Baseline</t>
  </si>
  <si>
    <t>Probiotic</t>
  </si>
  <si>
    <t>Probiotic + oatmeal gel</t>
  </si>
  <si>
    <t>Fecal Score for Culi</t>
  </si>
  <si>
    <t xml:space="preserve">3, 5 </t>
  </si>
  <si>
    <t>3, 6</t>
  </si>
  <si>
    <t>3, 5</t>
  </si>
  <si>
    <t>had what appeared to be dried blood around his anus and tail</t>
  </si>
  <si>
    <t>2, 3</t>
  </si>
  <si>
    <t>none found</t>
  </si>
  <si>
    <t>5, 6</t>
  </si>
  <si>
    <t xml:space="preserve">observed consuming diarrhea </t>
  </si>
  <si>
    <t>FS</t>
  </si>
  <si>
    <t>.</t>
  </si>
  <si>
    <t>Steroid (baseline)</t>
  </si>
  <si>
    <t>Avg</t>
  </si>
  <si>
    <t>SD</t>
  </si>
  <si>
    <t>1's and 2's are ideal fecal scores</t>
  </si>
  <si>
    <t>T-Test P-Value 2023</t>
  </si>
  <si>
    <t>Steroid - higher dosage</t>
  </si>
  <si>
    <t>consumed it</t>
  </si>
  <si>
    <t xml:space="preserve">removing cauliflower and broccoli from diet </t>
  </si>
  <si>
    <t>Steroid + Probiotic + Oatmeal Gel</t>
  </si>
  <si>
    <t xml:space="preserve">5, 6 </t>
  </si>
  <si>
    <t>left biscuit and some gum</t>
  </si>
  <si>
    <t>6 out of 10 drops of probiotic given</t>
  </si>
  <si>
    <t xml:space="preserve">no probiotic - out, removed tomato from diet </t>
  </si>
  <si>
    <t xml:space="preserve">started probiotic again </t>
  </si>
  <si>
    <t xml:space="preserve">Culi moved to new holding space </t>
  </si>
  <si>
    <t>2, 6</t>
  </si>
  <si>
    <t>2,3,5</t>
  </si>
  <si>
    <t>2,3</t>
  </si>
  <si>
    <t>3,6</t>
  </si>
  <si>
    <t>3,5</t>
  </si>
  <si>
    <t>4,6</t>
  </si>
  <si>
    <t>5,6</t>
  </si>
  <si>
    <t>3,4</t>
  </si>
  <si>
    <t>Weight of Culi: 451 grams</t>
  </si>
  <si>
    <t>Warble starting to cycle</t>
  </si>
  <si>
    <t>Given access to Warble and all 6 holdings</t>
  </si>
  <si>
    <t>Observed several breeding events</t>
  </si>
  <si>
    <t>Culi whistling and actively attempting to get to Warble</t>
  </si>
  <si>
    <t>3,4,6</t>
  </si>
  <si>
    <t>1,6</t>
  </si>
  <si>
    <t>2,6</t>
  </si>
  <si>
    <t>5 had food pieces present</t>
  </si>
  <si>
    <t>2,3,6</t>
  </si>
  <si>
    <t xml:space="preserve">extremely liquid feces </t>
  </si>
  <si>
    <t>4,5</t>
  </si>
  <si>
    <t>1,5</t>
  </si>
  <si>
    <t>1 was questionable if it came from Culi</t>
  </si>
  <si>
    <t>3,4,5</t>
  </si>
  <si>
    <t>2,4</t>
  </si>
  <si>
    <t>6 in a sleeping spot</t>
  </si>
  <si>
    <t>majority in latrine tube</t>
  </si>
  <si>
    <t xml:space="preserve">majority in latrine tube </t>
  </si>
  <si>
    <t>in latrine tube</t>
  </si>
  <si>
    <t xml:space="preserve">in latrine tubes </t>
  </si>
  <si>
    <t xml:space="preserve">most in latrine tubes </t>
  </si>
  <si>
    <t>Revert to OG diet to start trial 2</t>
  </si>
  <si>
    <t>Biscuit Elimination</t>
  </si>
  <si>
    <t>Less egg, more bug</t>
  </si>
  <si>
    <t>Sweet potato, green bean, carrot, pumpkin</t>
  </si>
  <si>
    <t>Metamucil</t>
  </si>
  <si>
    <t>Oatmeal gel</t>
  </si>
  <si>
    <t>Anti-Diarrheal</t>
  </si>
  <si>
    <t>Low Lectin</t>
  </si>
  <si>
    <t>Steroid High Dose</t>
  </si>
  <si>
    <t>Steroid Low Dose</t>
  </si>
  <si>
    <t>Nothing</t>
  </si>
  <si>
    <t>T-Test P-Value 2024</t>
  </si>
  <si>
    <t>T-Test P-Value 2024 v 2022</t>
  </si>
  <si>
    <t>Vs 2023 Baseline</t>
  </si>
  <si>
    <t>Vs 2024 Baseline</t>
  </si>
  <si>
    <t>Vs 2022 data</t>
  </si>
  <si>
    <t>Ideal = 1 &amp; 2</t>
  </si>
  <si>
    <t>2023 Baseline</t>
  </si>
  <si>
    <t>2022 Data</t>
  </si>
  <si>
    <t>Week (2024 trial)</t>
  </si>
  <si>
    <t>the 6 was very liquid</t>
  </si>
  <si>
    <t>3, 4</t>
  </si>
  <si>
    <t>5, 4, 3</t>
  </si>
  <si>
    <t>6, 3</t>
  </si>
  <si>
    <t>4, 6</t>
  </si>
  <si>
    <t>Culi: 567 gram, Warble: 511 gram</t>
  </si>
  <si>
    <t>1, 3</t>
  </si>
  <si>
    <t>4, 5</t>
  </si>
  <si>
    <t>Warble: 540 grams</t>
  </si>
  <si>
    <t>Culi: 571 grams</t>
  </si>
  <si>
    <t>6, 4</t>
  </si>
  <si>
    <t>3, 5, 6</t>
  </si>
  <si>
    <t>all in the latrine site</t>
  </si>
  <si>
    <t>very little</t>
  </si>
  <si>
    <t>3, 1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</si>
</sst>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5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 tint="4.9989318521683403E-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8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/>
    <xf numFmtId="0" fontId="2" fillId="0" borderId="0" xfId="0" applyFont="1" applyAlignment="1">
      <alignment horizontal="center"/>
    </xf>
    <xf numFmtId="0" fontId="1" fillId="2" borderId="0" xfId="1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2" fontId="0" fillId="0" borderId="2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164" fontId="0" fillId="0" borderId="4" xfId="0" applyNumberFormat="1" applyBorder="1" applyAlignment="1">
      <alignment horizontal="center"/>
    </xf>
    <xf numFmtId="2" fontId="0" fillId="0" borderId="4" xfId="0" applyNumberFormat="1" applyBorder="1" applyAlignment="1">
      <alignment horizontal="center" vertical="center"/>
    </xf>
    <xf numFmtId="14" fontId="0" fillId="0" borderId="13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2" fontId="0" fillId="0" borderId="13" xfId="0" applyNumberFormat="1" applyBorder="1" applyAlignment="1">
      <alignment horizontal="center" vertical="center"/>
    </xf>
    <xf numFmtId="0" fontId="0" fillId="0" borderId="13" xfId="0" applyBorder="1"/>
    <xf numFmtId="2" fontId="0" fillId="0" borderId="0" xfId="0" applyNumberFormat="1" applyAlignment="1">
      <alignment horizontal="center"/>
    </xf>
    <xf numFmtId="0" fontId="0" fillId="0" borderId="15" xfId="0" applyBorder="1"/>
    <xf numFmtId="0" fontId="3" fillId="3" borderId="15" xfId="2" applyBorder="1" applyAlignment="1">
      <alignment horizontal="center"/>
    </xf>
    <xf numFmtId="0" fontId="1" fillId="2" borderId="15" xfId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/>
    </xf>
    <xf numFmtId="2" fontId="0" fillId="6" borderId="15" xfId="0" applyNumberFormat="1" applyFill="1" applyBorder="1" applyAlignment="1">
      <alignment horizontal="center"/>
    </xf>
    <xf numFmtId="2" fontId="0" fillId="0" borderId="15" xfId="0" applyNumberFormat="1" applyBorder="1" applyAlignment="1">
      <alignment horizontal="center"/>
    </xf>
    <xf numFmtId="2" fontId="0" fillId="7" borderId="15" xfId="0" applyNumberFormat="1" applyFill="1" applyBorder="1" applyAlignment="1">
      <alignment horizontal="center"/>
    </xf>
    <xf numFmtId="0" fontId="0" fillId="5" borderId="4" xfId="0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5" borderId="1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4" borderId="13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  <xf numFmtId="2" fontId="4" fillId="3" borderId="2" xfId="2" applyNumberFormat="1" applyFont="1" applyBorder="1" applyAlignment="1">
      <alignment horizontal="center" vertical="center"/>
    </xf>
    <xf numFmtId="2" fontId="4" fillId="3" borderId="0" xfId="2" applyNumberFormat="1" applyFont="1" applyAlignment="1">
      <alignment horizontal="center" vertical="center"/>
    </xf>
    <xf numFmtId="2" fontId="4" fillId="3" borderId="1" xfId="2" applyNumberFormat="1" applyFont="1" applyBorder="1" applyAlignment="1">
      <alignment horizontal="center" vertical="center"/>
    </xf>
    <xf numFmtId="2" fontId="4" fillId="2" borderId="2" xfId="1" applyNumberFormat="1" applyFont="1" applyBorder="1" applyAlignment="1">
      <alignment horizontal="center" vertical="center"/>
    </xf>
    <xf numFmtId="2" fontId="4" fillId="2" borderId="0" xfId="1" applyNumberFormat="1" applyFont="1" applyAlignment="1">
      <alignment horizontal="center" vertical="center"/>
    </xf>
    <xf numFmtId="2" fontId="4" fillId="2" borderId="1" xfId="1" applyNumberFormat="1" applyFon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4" fontId="0" fillId="0" borderId="4" xfId="0" applyNumberFormat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2" fontId="0" fillId="0" borderId="5" xfId="0" applyNumberFormat="1" applyBorder="1" applyAlignment="1">
      <alignment horizontal="center" vertical="center" wrapText="1"/>
    </xf>
    <xf numFmtId="2" fontId="0" fillId="0" borderId="7" xfId="0" applyNumberFormat="1" applyBorder="1" applyAlignment="1">
      <alignment horizontal="center" vertical="center" wrapText="1"/>
    </xf>
    <xf numFmtId="2" fontId="0" fillId="0" borderId="9" xfId="0" applyNumberFormat="1" applyBorder="1" applyAlignment="1">
      <alignment horizontal="center" vertical="center" wrapText="1"/>
    </xf>
    <xf numFmtId="2" fontId="0" fillId="0" borderId="4" xfId="0" applyNumberFormat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2" fontId="0" fillId="0" borderId="10" xfId="0" applyNumberFormat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164" fontId="0" fillId="0" borderId="2" xfId="0" applyNumberFormat="1" applyBorder="1" applyAlignment="1">
      <alignment horizontal="center" vertical="center" wrapText="1"/>
    </xf>
    <xf numFmtId="164" fontId="0" fillId="0" borderId="13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2" fontId="0" fillId="0" borderId="10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0" borderId="13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</cellXfs>
  <cellStyles count="3">
    <cellStyle name="Good" xfId="2" builtinId="26"/>
    <cellStyle name="Neutral" xfId="1" builtinId="28"/>
    <cellStyle name="Normal" xfId="0" builtinId="0"/>
  </cellStyles>
  <dxfs count="8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63C44-A7E0-44F5-9AA8-FB200F07B579}">
  <dimension ref="A1:L642"/>
  <sheetViews>
    <sheetView tabSelected="1" workbookViewId="0">
      <pane ySplit="1" topLeftCell="A619" activePane="bottomLeft" state="frozen"/>
      <selection pane="bottomLeft" activeCell="D643" sqref="D643"/>
    </sheetView>
  </sheetViews>
  <sheetFormatPr defaultRowHeight="15" x14ac:dyDescent="0.25"/>
  <cols>
    <col min="1" max="1" width="11" style="2" customWidth="1"/>
    <col min="2" max="2" width="11.5703125" style="1" customWidth="1"/>
    <col min="3" max="3" width="11.85546875" style="1" customWidth="1"/>
    <col min="4" max="4" width="18" style="1" bestFit="1" customWidth="1"/>
    <col min="5" max="5" width="56.5703125" style="1" bestFit="1" customWidth="1"/>
    <col min="6" max="6" width="9.140625" style="1"/>
    <col min="8" max="8" width="18.5703125" bestFit="1" customWidth="1"/>
    <col min="10" max="10" width="20.42578125" customWidth="1"/>
    <col min="11" max="11" width="24.5703125" bestFit="1" customWidth="1"/>
  </cols>
  <sheetData>
    <row r="1" spans="1:11" x14ac:dyDescent="0.25">
      <c r="A1" s="2" t="s">
        <v>0</v>
      </c>
      <c r="B1" s="1" t="s">
        <v>1</v>
      </c>
      <c r="C1" s="1" t="s">
        <v>2</v>
      </c>
      <c r="D1" s="1" t="s">
        <v>6</v>
      </c>
      <c r="E1" s="10" t="s">
        <v>20</v>
      </c>
      <c r="F1" s="9" t="s">
        <v>15</v>
      </c>
      <c r="G1" s="9" t="s">
        <v>18</v>
      </c>
      <c r="H1" s="9" t="s">
        <v>21</v>
      </c>
      <c r="I1" s="9" t="s">
        <v>19</v>
      </c>
      <c r="J1" s="9" t="s">
        <v>73</v>
      </c>
      <c r="K1" s="9" t="s">
        <v>74</v>
      </c>
    </row>
    <row r="2" spans="1:11" x14ac:dyDescent="0.25">
      <c r="A2" s="46">
        <v>1</v>
      </c>
      <c r="B2" s="3">
        <v>45225</v>
      </c>
      <c r="C2" s="46" t="s">
        <v>3</v>
      </c>
      <c r="D2" s="1" t="s">
        <v>7</v>
      </c>
      <c r="F2" s="4">
        <v>4</v>
      </c>
      <c r="G2" s="58">
        <f>AVERAGE(F2:F8)</f>
        <v>3.3571428571428572</v>
      </c>
      <c r="H2" s="46"/>
      <c r="I2" s="54">
        <f>STDEVA(F2:F8)</f>
        <v>0.62678317052800925</v>
      </c>
      <c r="K2" s="54">
        <f>_xlfn.T.TEST(F2:F8, F133:F175, 2, 2)</f>
        <v>0.35098547724687035</v>
      </c>
    </row>
    <row r="3" spans="1:11" x14ac:dyDescent="0.25">
      <c r="A3" s="46"/>
      <c r="B3" s="3">
        <v>45226</v>
      </c>
      <c r="C3" s="46"/>
      <c r="D3" s="1" t="s">
        <v>8</v>
      </c>
      <c r="F3" s="4">
        <v>4.5</v>
      </c>
      <c r="G3" s="46"/>
      <c r="H3" s="46"/>
      <c r="I3" s="54"/>
      <c r="K3" s="54"/>
    </row>
    <row r="4" spans="1:11" x14ac:dyDescent="0.25">
      <c r="A4" s="46"/>
      <c r="B4" s="3">
        <v>45227</v>
      </c>
      <c r="C4" s="46"/>
      <c r="D4" s="1">
        <v>3</v>
      </c>
      <c r="F4" s="4">
        <v>3</v>
      </c>
      <c r="G4" s="46"/>
      <c r="H4" s="46"/>
      <c r="I4" s="54"/>
      <c r="K4" s="54"/>
    </row>
    <row r="5" spans="1:11" x14ac:dyDescent="0.25">
      <c r="A5" s="46"/>
      <c r="B5" s="3">
        <v>45228</v>
      </c>
      <c r="C5" s="46"/>
      <c r="D5" s="1">
        <v>3</v>
      </c>
      <c r="F5" s="4">
        <v>3</v>
      </c>
      <c r="G5" s="46"/>
      <c r="H5" s="46"/>
      <c r="I5" s="54"/>
      <c r="K5" s="54"/>
    </row>
    <row r="6" spans="1:11" x14ac:dyDescent="0.25">
      <c r="A6" s="46"/>
      <c r="B6" s="3">
        <v>45229</v>
      </c>
      <c r="C6" s="46"/>
      <c r="D6" s="1">
        <v>3</v>
      </c>
      <c r="F6" s="4">
        <v>3</v>
      </c>
      <c r="G6" s="46"/>
      <c r="H6" s="46"/>
      <c r="I6" s="54"/>
      <c r="K6" s="54"/>
    </row>
    <row r="7" spans="1:11" x14ac:dyDescent="0.25">
      <c r="A7" s="46"/>
      <c r="B7" s="3">
        <v>45230</v>
      </c>
      <c r="C7" s="46"/>
      <c r="D7" s="1">
        <v>3</v>
      </c>
      <c r="F7" s="4">
        <v>3</v>
      </c>
      <c r="G7" s="46"/>
      <c r="H7" s="46"/>
      <c r="I7" s="54"/>
      <c r="K7" s="54"/>
    </row>
    <row r="8" spans="1:11" s="8" customFormat="1" x14ac:dyDescent="0.25">
      <c r="A8" s="46"/>
      <c r="B8" s="5">
        <v>45231</v>
      </c>
      <c r="C8" s="57"/>
      <c r="D8" s="6">
        <v>3</v>
      </c>
      <c r="E8" s="6"/>
      <c r="F8" s="7">
        <v>3</v>
      </c>
      <c r="G8" s="57"/>
      <c r="H8" s="57"/>
      <c r="I8" s="55"/>
      <c r="K8" s="55"/>
    </row>
    <row r="9" spans="1:11" x14ac:dyDescent="0.25">
      <c r="A9" s="46">
        <v>2</v>
      </c>
      <c r="B9" s="3">
        <v>45232</v>
      </c>
      <c r="C9" s="46" t="s">
        <v>4</v>
      </c>
      <c r="D9" s="1" t="s">
        <v>8</v>
      </c>
      <c r="F9" s="4">
        <v>4.5</v>
      </c>
      <c r="G9" s="59">
        <f>AVERAGE(F9:F29)</f>
        <v>3.2619047619047619</v>
      </c>
      <c r="H9" s="51">
        <f>_xlfn.T.TEST(F9:F29, F2:F8, 2, 2)</f>
        <v>0.76155424951643846</v>
      </c>
      <c r="I9" s="56">
        <f>STDEVA(F9:F29)</f>
        <v>0.73517085801614157</v>
      </c>
      <c r="K9" s="51">
        <f>_xlfn.T.TEST(F9:F29, F133:F175, 2, 2)</f>
        <v>7.011346570288271E-2</v>
      </c>
    </row>
    <row r="10" spans="1:11" x14ac:dyDescent="0.25">
      <c r="A10" s="46"/>
      <c r="B10" s="3">
        <v>45233</v>
      </c>
      <c r="C10" s="46"/>
      <c r="D10" s="1">
        <v>3</v>
      </c>
      <c r="F10" s="4">
        <v>3</v>
      </c>
      <c r="G10" s="46"/>
      <c r="H10" s="52"/>
      <c r="I10" s="54"/>
      <c r="K10" s="52"/>
    </row>
    <row r="11" spans="1:11" x14ac:dyDescent="0.25">
      <c r="A11" s="46"/>
      <c r="B11" s="3">
        <v>45234</v>
      </c>
      <c r="C11" s="46"/>
      <c r="D11" s="1">
        <v>3</v>
      </c>
      <c r="F11" s="4">
        <v>3</v>
      </c>
      <c r="G11" s="46"/>
      <c r="H11" s="52"/>
      <c r="I11" s="54"/>
      <c r="K11" s="52"/>
    </row>
    <row r="12" spans="1:11" x14ac:dyDescent="0.25">
      <c r="A12" s="46"/>
      <c r="B12" s="3">
        <v>45235</v>
      </c>
      <c r="C12" s="46"/>
      <c r="D12" s="1">
        <v>3</v>
      </c>
      <c r="F12" s="4">
        <v>3</v>
      </c>
      <c r="G12" s="46"/>
      <c r="H12" s="52"/>
      <c r="I12" s="54"/>
      <c r="K12" s="52"/>
    </row>
    <row r="13" spans="1:11" x14ac:dyDescent="0.25">
      <c r="A13" s="46"/>
      <c r="B13" s="3">
        <v>45236</v>
      </c>
      <c r="C13" s="46"/>
      <c r="D13" s="1" t="s">
        <v>9</v>
      </c>
      <c r="F13" s="4">
        <v>4</v>
      </c>
      <c r="G13" s="46"/>
      <c r="H13" s="52"/>
      <c r="I13" s="54"/>
      <c r="K13" s="52"/>
    </row>
    <row r="14" spans="1:11" x14ac:dyDescent="0.25">
      <c r="A14" s="46"/>
      <c r="B14" s="3">
        <v>45237</v>
      </c>
      <c r="C14" s="46"/>
      <c r="D14" s="1">
        <v>3</v>
      </c>
      <c r="F14" s="4">
        <v>3</v>
      </c>
      <c r="G14" s="46"/>
      <c r="H14" s="52"/>
      <c r="I14" s="54"/>
      <c r="K14" s="52"/>
    </row>
    <row r="15" spans="1:11" x14ac:dyDescent="0.25">
      <c r="A15" s="46"/>
      <c r="B15" s="3">
        <v>45238</v>
      </c>
      <c r="C15" s="46"/>
      <c r="D15" s="1">
        <v>3</v>
      </c>
      <c r="F15" s="4">
        <v>3</v>
      </c>
      <c r="G15" s="46"/>
      <c r="H15" s="52"/>
      <c r="I15" s="54"/>
      <c r="K15" s="52"/>
    </row>
    <row r="16" spans="1:11" x14ac:dyDescent="0.25">
      <c r="A16" s="46">
        <v>3</v>
      </c>
      <c r="B16" s="3">
        <v>45239</v>
      </c>
      <c r="C16" s="46"/>
      <c r="D16" s="1">
        <v>3</v>
      </c>
      <c r="F16" s="4">
        <v>3</v>
      </c>
      <c r="G16" s="46"/>
      <c r="H16" s="52"/>
      <c r="I16" s="54"/>
      <c r="K16" s="52"/>
    </row>
    <row r="17" spans="1:11" x14ac:dyDescent="0.25">
      <c r="A17" s="46"/>
      <c r="B17" s="3">
        <v>45240</v>
      </c>
      <c r="C17" s="46"/>
      <c r="D17" s="1">
        <v>3</v>
      </c>
      <c r="F17" s="4">
        <v>3</v>
      </c>
      <c r="G17" s="46"/>
      <c r="H17" s="52"/>
      <c r="I17" s="54"/>
      <c r="K17" s="52"/>
    </row>
    <row r="18" spans="1:11" x14ac:dyDescent="0.25">
      <c r="A18" s="46"/>
      <c r="B18" s="3">
        <v>45241</v>
      </c>
      <c r="C18" s="46"/>
      <c r="D18" s="1">
        <v>3</v>
      </c>
      <c r="F18" s="4">
        <v>3</v>
      </c>
      <c r="G18" s="46"/>
      <c r="H18" s="52"/>
      <c r="I18" s="54"/>
      <c r="K18" s="52"/>
    </row>
    <row r="19" spans="1:11" x14ac:dyDescent="0.25">
      <c r="A19" s="46"/>
      <c r="B19" s="3">
        <v>45242</v>
      </c>
      <c r="C19" s="46"/>
      <c r="D19" s="1">
        <v>3</v>
      </c>
      <c r="F19" s="4">
        <v>3</v>
      </c>
      <c r="G19" s="46"/>
      <c r="H19" s="52"/>
      <c r="I19" s="54"/>
      <c r="K19" s="52"/>
    </row>
    <row r="20" spans="1:11" x14ac:dyDescent="0.25">
      <c r="A20" s="46"/>
      <c r="B20" s="3">
        <v>45243</v>
      </c>
      <c r="C20" s="46"/>
      <c r="D20" s="1">
        <v>3</v>
      </c>
      <c r="F20" s="4">
        <v>3</v>
      </c>
      <c r="G20" s="46"/>
      <c r="H20" s="52"/>
      <c r="I20" s="54"/>
      <c r="K20" s="52"/>
    </row>
    <row r="21" spans="1:11" x14ac:dyDescent="0.25">
      <c r="A21" s="46"/>
      <c r="B21" s="3">
        <v>45244</v>
      </c>
      <c r="C21" s="46"/>
      <c r="D21" s="1">
        <v>3</v>
      </c>
      <c r="F21" s="4">
        <v>3</v>
      </c>
      <c r="G21" s="46"/>
      <c r="H21" s="52"/>
      <c r="I21" s="54"/>
      <c r="K21" s="52"/>
    </row>
    <row r="22" spans="1:11" x14ac:dyDescent="0.25">
      <c r="A22" s="46"/>
      <c r="B22" s="3">
        <v>45245</v>
      </c>
      <c r="C22" s="46"/>
      <c r="D22" s="1">
        <v>3</v>
      </c>
      <c r="F22" s="4">
        <v>3</v>
      </c>
      <c r="G22" s="46"/>
      <c r="H22" s="52"/>
      <c r="I22" s="54"/>
      <c r="K22" s="52"/>
    </row>
    <row r="23" spans="1:11" x14ac:dyDescent="0.25">
      <c r="A23" s="46">
        <v>4</v>
      </c>
      <c r="B23" s="3">
        <v>45246</v>
      </c>
      <c r="C23" s="46"/>
      <c r="D23" s="1">
        <v>3</v>
      </c>
      <c r="E23" s="1" t="s">
        <v>10</v>
      </c>
      <c r="F23" s="4">
        <v>3</v>
      </c>
      <c r="G23" s="46"/>
      <c r="H23" s="52"/>
      <c r="I23" s="54"/>
      <c r="K23" s="52"/>
    </row>
    <row r="24" spans="1:11" x14ac:dyDescent="0.25">
      <c r="A24" s="46"/>
      <c r="B24" s="3">
        <v>45247</v>
      </c>
      <c r="C24" s="46"/>
      <c r="D24" s="1">
        <v>3</v>
      </c>
      <c r="F24" s="4">
        <v>3</v>
      </c>
      <c r="G24" s="46"/>
      <c r="H24" s="52"/>
      <c r="I24" s="54"/>
      <c r="K24" s="52"/>
    </row>
    <row r="25" spans="1:11" x14ac:dyDescent="0.25">
      <c r="A25" s="46"/>
      <c r="B25" s="3">
        <v>45248</v>
      </c>
      <c r="C25" s="46"/>
      <c r="D25" s="1">
        <v>3</v>
      </c>
      <c r="F25" s="4">
        <v>3</v>
      </c>
      <c r="G25" s="46"/>
      <c r="H25" s="52"/>
      <c r="I25" s="54"/>
      <c r="K25" s="52"/>
    </row>
    <row r="26" spans="1:11" x14ac:dyDescent="0.25">
      <c r="A26" s="46"/>
      <c r="B26" s="3">
        <v>45249</v>
      </c>
      <c r="C26" s="46"/>
      <c r="D26" s="1">
        <v>3</v>
      </c>
      <c r="F26" s="4">
        <v>3</v>
      </c>
      <c r="G26" s="46"/>
      <c r="H26" s="52"/>
      <c r="I26" s="54"/>
      <c r="K26" s="52"/>
    </row>
    <row r="27" spans="1:11" x14ac:dyDescent="0.25">
      <c r="A27" s="46"/>
      <c r="B27" s="3">
        <v>45250</v>
      </c>
      <c r="C27" s="46"/>
      <c r="D27" s="1">
        <v>3</v>
      </c>
      <c r="F27" s="4">
        <v>3</v>
      </c>
      <c r="G27" s="46"/>
      <c r="H27" s="52"/>
      <c r="I27" s="54"/>
      <c r="K27" s="52"/>
    </row>
    <row r="28" spans="1:11" x14ac:dyDescent="0.25">
      <c r="A28" s="46"/>
      <c r="B28" s="3">
        <v>45251</v>
      </c>
      <c r="C28" s="46"/>
      <c r="D28" s="1">
        <v>3</v>
      </c>
      <c r="F28" s="4">
        <v>3</v>
      </c>
      <c r="G28" s="46"/>
      <c r="H28" s="52"/>
      <c r="I28" s="54"/>
      <c r="K28" s="52"/>
    </row>
    <row r="29" spans="1:11" s="8" customFormat="1" x14ac:dyDescent="0.25">
      <c r="A29" s="46"/>
      <c r="B29" s="5">
        <v>45252</v>
      </c>
      <c r="C29" s="57"/>
      <c r="D29" s="6">
        <v>6</v>
      </c>
      <c r="E29" s="6"/>
      <c r="F29" s="7">
        <v>6</v>
      </c>
      <c r="G29" s="57"/>
      <c r="H29" s="53"/>
      <c r="I29" s="55"/>
      <c r="K29" s="53"/>
    </row>
    <row r="30" spans="1:11" x14ac:dyDescent="0.25">
      <c r="A30" s="46">
        <v>5</v>
      </c>
      <c r="B30" s="3">
        <v>45253</v>
      </c>
      <c r="C30" s="43" t="s">
        <v>5</v>
      </c>
      <c r="D30" s="1">
        <v>3</v>
      </c>
      <c r="F30" s="4">
        <v>3</v>
      </c>
      <c r="G30" s="59">
        <f>AVERAGE(F30:F50)</f>
        <v>3.2</v>
      </c>
      <c r="H30" s="48">
        <f>_xlfn.T.TEST(F30:F50, F2:F8, 2, 2)</f>
        <v>0.62482951740566617</v>
      </c>
      <c r="I30" s="56">
        <f>STDEVA(F30:F50)</f>
        <v>1.0112462843536425</v>
      </c>
      <c r="K30" s="48">
        <f>_xlfn.T.TEST(F30:F50, F133:F175, 2, 2)</f>
        <v>5.325398071299229E-2</v>
      </c>
    </row>
    <row r="31" spans="1:11" x14ac:dyDescent="0.25">
      <c r="A31" s="46"/>
      <c r="B31" s="3">
        <v>45254</v>
      </c>
      <c r="C31" s="43"/>
      <c r="D31" s="1">
        <v>3</v>
      </c>
      <c r="F31" s="4">
        <v>3</v>
      </c>
      <c r="G31" s="46"/>
      <c r="H31" s="49"/>
      <c r="I31" s="54"/>
      <c r="K31" s="49"/>
    </row>
    <row r="32" spans="1:11" x14ac:dyDescent="0.25">
      <c r="A32" s="46"/>
      <c r="B32" s="3">
        <v>45255</v>
      </c>
      <c r="C32" s="43"/>
      <c r="D32" s="1">
        <v>6</v>
      </c>
      <c r="F32" s="4">
        <v>6</v>
      </c>
      <c r="G32" s="46"/>
      <c r="H32" s="49"/>
      <c r="I32" s="54"/>
      <c r="K32" s="49"/>
    </row>
    <row r="33" spans="1:11" x14ac:dyDescent="0.25">
      <c r="A33" s="46"/>
      <c r="B33" s="3">
        <v>45256</v>
      </c>
      <c r="C33" s="43"/>
      <c r="D33" s="1">
        <v>3</v>
      </c>
      <c r="F33" s="4">
        <v>3</v>
      </c>
      <c r="G33" s="46"/>
      <c r="H33" s="49"/>
      <c r="I33" s="54"/>
      <c r="K33" s="49"/>
    </row>
    <row r="34" spans="1:11" x14ac:dyDescent="0.25">
      <c r="A34" s="46"/>
      <c r="B34" s="3">
        <v>45257</v>
      </c>
      <c r="C34" s="43"/>
      <c r="D34" s="1">
        <v>3</v>
      </c>
      <c r="F34" s="4">
        <v>3</v>
      </c>
      <c r="G34" s="46"/>
      <c r="H34" s="49"/>
      <c r="I34" s="54"/>
      <c r="K34" s="49"/>
    </row>
    <row r="35" spans="1:11" x14ac:dyDescent="0.25">
      <c r="A35" s="46"/>
      <c r="B35" s="3">
        <v>45258</v>
      </c>
      <c r="C35" s="43"/>
      <c r="D35" s="1">
        <v>3</v>
      </c>
      <c r="F35" s="4">
        <v>3</v>
      </c>
      <c r="G35" s="46"/>
      <c r="H35" s="49"/>
      <c r="I35" s="54"/>
      <c r="K35" s="49"/>
    </row>
    <row r="36" spans="1:11" x14ac:dyDescent="0.25">
      <c r="A36" s="46"/>
      <c r="B36" s="3">
        <v>45259</v>
      </c>
      <c r="C36" s="43"/>
      <c r="D36" s="1">
        <v>3</v>
      </c>
      <c r="F36" s="4">
        <v>3</v>
      </c>
      <c r="G36" s="46"/>
      <c r="H36" s="49"/>
      <c r="I36" s="54"/>
      <c r="K36" s="49"/>
    </row>
    <row r="37" spans="1:11" ht="15" customHeight="1" x14ac:dyDescent="0.25">
      <c r="A37" s="46">
        <v>6</v>
      </c>
      <c r="B37" s="3">
        <v>45260</v>
      </c>
      <c r="C37" s="43"/>
      <c r="D37" s="1">
        <v>3</v>
      </c>
      <c r="F37" s="4">
        <v>3</v>
      </c>
      <c r="G37" s="46"/>
      <c r="H37" s="49"/>
      <c r="I37" s="54"/>
      <c r="K37" s="49"/>
    </row>
    <row r="38" spans="1:11" x14ac:dyDescent="0.25">
      <c r="A38" s="46"/>
      <c r="B38" s="3">
        <v>45261</v>
      </c>
      <c r="C38" s="43"/>
      <c r="D38" s="1">
        <v>3</v>
      </c>
      <c r="F38" s="4">
        <v>3</v>
      </c>
      <c r="G38" s="46"/>
      <c r="H38" s="49"/>
      <c r="I38" s="54"/>
      <c r="K38" s="49"/>
    </row>
    <row r="39" spans="1:11" x14ac:dyDescent="0.25">
      <c r="A39" s="46"/>
      <c r="B39" s="3">
        <v>45262</v>
      </c>
      <c r="C39" s="43"/>
      <c r="D39" s="1">
        <v>3</v>
      </c>
      <c r="F39" s="4">
        <v>3</v>
      </c>
      <c r="G39" s="46"/>
      <c r="H39" s="49"/>
      <c r="I39" s="54"/>
      <c r="K39" s="49"/>
    </row>
    <row r="40" spans="1:11" x14ac:dyDescent="0.25">
      <c r="A40" s="46"/>
      <c r="B40" s="3">
        <v>45263</v>
      </c>
      <c r="C40" s="43"/>
      <c r="D40" s="1" t="s">
        <v>8</v>
      </c>
      <c r="F40" s="4">
        <v>4.5</v>
      </c>
      <c r="G40" s="46"/>
      <c r="H40" s="49"/>
      <c r="I40" s="54"/>
      <c r="K40" s="49"/>
    </row>
    <row r="41" spans="1:11" x14ac:dyDescent="0.25">
      <c r="A41" s="46"/>
      <c r="B41" s="3">
        <v>45264</v>
      </c>
      <c r="C41" s="43"/>
      <c r="D41" s="1">
        <v>3</v>
      </c>
      <c r="F41" s="4">
        <v>3</v>
      </c>
      <c r="G41" s="46"/>
      <c r="H41" s="49"/>
      <c r="I41" s="54"/>
      <c r="K41" s="49"/>
    </row>
    <row r="42" spans="1:11" x14ac:dyDescent="0.25">
      <c r="A42" s="46"/>
      <c r="B42" s="3">
        <v>45265</v>
      </c>
      <c r="C42" s="43"/>
      <c r="D42" s="1" t="s">
        <v>11</v>
      </c>
      <c r="F42" s="4">
        <v>2.5</v>
      </c>
      <c r="G42" s="46"/>
      <c r="H42" s="49"/>
      <c r="I42" s="54"/>
      <c r="K42" s="49"/>
    </row>
    <row r="43" spans="1:11" x14ac:dyDescent="0.25">
      <c r="A43" s="46"/>
      <c r="B43" s="3">
        <v>45266</v>
      </c>
      <c r="C43" s="43"/>
      <c r="D43" s="1">
        <v>3</v>
      </c>
      <c r="F43" s="4">
        <v>3</v>
      </c>
      <c r="G43" s="46"/>
      <c r="H43" s="49"/>
      <c r="I43" s="54"/>
      <c r="K43" s="49"/>
    </row>
    <row r="44" spans="1:11" x14ac:dyDescent="0.25">
      <c r="A44" s="46">
        <v>7</v>
      </c>
      <c r="B44" s="3">
        <v>45267</v>
      </c>
      <c r="C44" s="43"/>
      <c r="D44" s="1">
        <v>3</v>
      </c>
      <c r="F44" s="4">
        <v>3</v>
      </c>
      <c r="G44" s="46"/>
      <c r="H44" s="49"/>
      <c r="I44" s="54"/>
      <c r="K44" s="49"/>
    </row>
    <row r="45" spans="1:11" x14ac:dyDescent="0.25">
      <c r="A45" s="46"/>
      <c r="B45" s="3">
        <v>45268</v>
      </c>
      <c r="C45" s="43"/>
      <c r="D45" s="1" t="s">
        <v>12</v>
      </c>
      <c r="F45" s="4" t="s">
        <v>16</v>
      </c>
      <c r="G45" s="46"/>
      <c r="H45" s="49"/>
      <c r="I45" s="54"/>
      <c r="K45" s="49"/>
    </row>
    <row r="46" spans="1:11" x14ac:dyDescent="0.25">
      <c r="A46" s="46"/>
      <c r="B46" s="3">
        <v>45269</v>
      </c>
      <c r="C46" s="43"/>
      <c r="D46" s="1">
        <v>3</v>
      </c>
      <c r="F46" s="4">
        <v>3</v>
      </c>
      <c r="G46" s="46"/>
      <c r="H46" s="49"/>
      <c r="I46" s="54"/>
      <c r="K46" s="49"/>
    </row>
    <row r="47" spans="1:11" x14ac:dyDescent="0.25">
      <c r="A47" s="46"/>
      <c r="B47" s="3">
        <v>45270</v>
      </c>
      <c r="C47" s="43"/>
      <c r="D47" s="1">
        <v>3</v>
      </c>
      <c r="F47" s="4">
        <v>3</v>
      </c>
      <c r="G47" s="46"/>
      <c r="H47" s="49"/>
      <c r="I47" s="54"/>
      <c r="K47" s="49"/>
    </row>
    <row r="48" spans="1:11" x14ac:dyDescent="0.25">
      <c r="A48" s="46"/>
      <c r="B48" s="3">
        <v>45271</v>
      </c>
      <c r="C48" s="43"/>
      <c r="D48" s="1">
        <v>3</v>
      </c>
      <c r="F48" s="4">
        <v>3</v>
      </c>
      <c r="G48" s="46"/>
      <c r="H48" s="49"/>
      <c r="I48" s="54"/>
      <c r="K48" s="49"/>
    </row>
    <row r="49" spans="1:11" x14ac:dyDescent="0.25">
      <c r="A49" s="46"/>
      <c r="B49" s="3">
        <v>45272</v>
      </c>
      <c r="C49" s="43"/>
      <c r="D49" s="1">
        <v>3</v>
      </c>
      <c r="F49" s="4">
        <v>3</v>
      </c>
      <c r="G49" s="46"/>
      <c r="H49" s="49"/>
      <c r="I49" s="54"/>
      <c r="K49" s="49"/>
    </row>
    <row r="50" spans="1:11" s="8" customFormat="1" x14ac:dyDescent="0.25">
      <c r="A50" s="46"/>
      <c r="B50" s="5">
        <v>45273</v>
      </c>
      <c r="C50" s="60"/>
      <c r="D50" s="6">
        <v>3</v>
      </c>
      <c r="E50" s="6"/>
      <c r="F50" s="7">
        <v>3</v>
      </c>
      <c r="G50" s="57"/>
      <c r="H50" s="50"/>
      <c r="I50" s="55"/>
      <c r="K50" s="50"/>
    </row>
    <row r="51" spans="1:11" x14ac:dyDescent="0.25">
      <c r="A51" s="46">
        <v>8</v>
      </c>
      <c r="B51" s="3">
        <v>45274</v>
      </c>
      <c r="C51" s="43" t="s">
        <v>17</v>
      </c>
      <c r="D51" s="1">
        <v>3</v>
      </c>
      <c r="F51" s="4">
        <v>3</v>
      </c>
      <c r="G51" s="59">
        <f>AVERAGE(F51:F71)</f>
        <v>3.3333333333333335</v>
      </c>
      <c r="H51" s="56">
        <f>_xlfn.T.TEST(F51:F71, F2:F8, 2, 2)</f>
        <v>0.94333626545799687</v>
      </c>
      <c r="I51" s="56">
        <f>STDEVA(F51:F71)</f>
        <v>0.79582242575422113</v>
      </c>
      <c r="K51" s="56">
        <f>_xlfn.T.TEST(F51:F71, F133:F175, 2, 2)</f>
        <v>0.10917664693248737</v>
      </c>
    </row>
    <row r="52" spans="1:11" x14ac:dyDescent="0.25">
      <c r="A52" s="46"/>
      <c r="B52" s="3">
        <v>45275</v>
      </c>
      <c r="C52" s="43"/>
      <c r="D52" s="1" t="s">
        <v>13</v>
      </c>
      <c r="F52" s="4">
        <v>5.5</v>
      </c>
      <c r="G52" s="46"/>
      <c r="H52" s="54"/>
      <c r="I52" s="54"/>
      <c r="K52" s="54"/>
    </row>
    <row r="53" spans="1:11" x14ac:dyDescent="0.25">
      <c r="A53" s="46"/>
      <c r="B53" s="3">
        <v>45276</v>
      </c>
      <c r="C53" s="43"/>
      <c r="D53" s="1">
        <v>3</v>
      </c>
      <c r="F53" s="4">
        <v>3</v>
      </c>
      <c r="G53" s="46"/>
      <c r="H53" s="54"/>
      <c r="I53" s="54"/>
      <c r="K53" s="54"/>
    </row>
    <row r="54" spans="1:11" x14ac:dyDescent="0.25">
      <c r="A54" s="46"/>
      <c r="B54" s="3">
        <v>45277</v>
      </c>
      <c r="C54" s="43"/>
      <c r="D54" s="1" t="s">
        <v>8</v>
      </c>
      <c r="E54" s="1" t="s">
        <v>14</v>
      </c>
      <c r="F54" s="4">
        <v>4.5</v>
      </c>
      <c r="G54" s="46"/>
      <c r="H54" s="54"/>
      <c r="I54" s="54"/>
      <c r="K54" s="54"/>
    </row>
    <row r="55" spans="1:11" x14ac:dyDescent="0.25">
      <c r="A55" s="46"/>
      <c r="B55" s="3">
        <v>45278</v>
      </c>
      <c r="C55" s="43"/>
      <c r="D55" s="1">
        <v>3</v>
      </c>
      <c r="F55" s="4">
        <v>3</v>
      </c>
      <c r="G55" s="46"/>
      <c r="H55" s="54"/>
      <c r="I55" s="54"/>
      <c r="K55" s="54"/>
    </row>
    <row r="56" spans="1:11" x14ac:dyDescent="0.25">
      <c r="A56" s="46"/>
      <c r="B56" s="3">
        <v>45279</v>
      </c>
      <c r="C56" s="43"/>
      <c r="D56" s="1">
        <v>3</v>
      </c>
      <c r="F56" s="4">
        <v>3</v>
      </c>
      <c r="G56" s="46"/>
      <c r="H56" s="54"/>
      <c r="I56" s="54"/>
      <c r="K56" s="54"/>
    </row>
    <row r="57" spans="1:11" x14ac:dyDescent="0.25">
      <c r="A57" s="46"/>
      <c r="B57" s="3">
        <v>45280</v>
      </c>
      <c r="C57" s="43"/>
      <c r="D57" s="1">
        <v>2</v>
      </c>
      <c r="F57" s="4">
        <v>2</v>
      </c>
      <c r="G57" s="46"/>
      <c r="H57" s="54"/>
      <c r="I57" s="54"/>
      <c r="K57" s="54"/>
    </row>
    <row r="58" spans="1:11" x14ac:dyDescent="0.25">
      <c r="A58" s="46">
        <v>9</v>
      </c>
      <c r="B58" s="3">
        <v>45281</v>
      </c>
      <c r="C58" s="43"/>
      <c r="D58" s="1">
        <v>3</v>
      </c>
      <c r="F58" s="4">
        <v>3</v>
      </c>
      <c r="G58" s="46"/>
      <c r="H58" s="54"/>
      <c r="I58" s="54"/>
      <c r="K58" s="54"/>
    </row>
    <row r="59" spans="1:11" x14ac:dyDescent="0.25">
      <c r="A59" s="46"/>
      <c r="B59" s="3">
        <v>45282</v>
      </c>
      <c r="C59" s="43"/>
      <c r="D59" s="1">
        <v>3</v>
      </c>
      <c r="F59" s="4">
        <v>3</v>
      </c>
      <c r="G59" s="46"/>
      <c r="H59" s="54"/>
      <c r="I59" s="54"/>
      <c r="K59" s="54"/>
    </row>
    <row r="60" spans="1:11" x14ac:dyDescent="0.25">
      <c r="A60" s="46"/>
      <c r="B60" s="3">
        <v>45283</v>
      </c>
      <c r="C60" s="43"/>
      <c r="D60" s="1">
        <v>3</v>
      </c>
      <c r="F60" s="4">
        <v>3</v>
      </c>
      <c r="G60" s="46"/>
      <c r="H60" s="54"/>
      <c r="I60" s="54"/>
      <c r="K60" s="54"/>
    </row>
    <row r="61" spans="1:11" x14ac:dyDescent="0.25">
      <c r="A61" s="46"/>
      <c r="B61" s="3">
        <v>45284</v>
      </c>
      <c r="C61" s="43"/>
      <c r="D61" s="1">
        <v>3</v>
      </c>
      <c r="F61" s="4">
        <v>3</v>
      </c>
      <c r="G61" s="46"/>
      <c r="H61" s="54"/>
      <c r="I61" s="54"/>
      <c r="K61" s="54"/>
    </row>
    <row r="62" spans="1:11" x14ac:dyDescent="0.25">
      <c r="A62" s="46"/>
      <c r="B62" s="3">
        <v>45285</v>
      </c>
      <c r="C62" s="43"/>
      <c r="D62" s="1">
        <v>3</v>
      </c>
      <c r="F62" s="4">
        <v>3</v>
      </c>
      <c r="G62" s="46"/>
      <c r="H62" s="54"/>
      <c r="I62" s="54"/>
      <c r="K62" s="54"/>
    </row>
    <row r="63" spans="1:11" x14ac:dyDescent="0.25">
      <c r="A63" s="46"/>
      <c r="B63" s="3">
        <v>45286</v>
      </c>
      <c r="C63" s="43"/>
      <c r="D63" s="1">
        <v>3</v>
      </c>
      <c r="F63" s="4">
        <v>3</v>
      </c>
      <c r="G63" s="46"/>
      <c r="H63" s="54"/>
      <c r="I63" s="54"/>
      <c r="K63" s="54"/>
    </row>
    <row r="64" spans="1:11" x14ac:dyDescent="0.25">
      <c r="A64" s="46"/>
      <c r="B64" s="3">
        <v>45287</v>
      </c>
      <c r="C64" s="43"/>
      <c r="D64" s="1" t="s">
        <v>9</v>
      </c>
      <c r="F64" s="4">
        <v>4</v>
      </c>
      <c r="G64" s="46"/>
      <c r="H64" s="54"/>
      <c r="I64" s="54"/>
      <c r="K64" s="54"/>
    </row>
    <row r="65" spans="1:12" x14ac:dyDescent="0.25">
      <c r="A65" s="46">
        <v>10</v>
      </c>
      <c r="B65" s="3">
        <v>45288</v>
      </c>
      <c r="C65" s="43"/>
      <c r="D65" s="1">
        <v>3</v>
      </c>
      <c r="F65" s="4">
        <v>3</v>
      </c>
      <c r="G65" s="46"/>
      <c r="H65" s="54"/>
      <c r="I65" s="54"/>
      <c r="K65" s="54"/>
    </row>
    <row r="66" spans="1:12" x14ac:dyDescent="0.25">
      <c r="A66" s="46"/>
      <c r="B66" s="3">
        <v>45289</v>
      </c>
      <c r="C66" s="43"/>
      <c r="D66" s="1">
        <v>3</v>
      </c>
      <c r="F66" s="4">
        <v>3</v>
      </c>
      <c r="G66" s="46"/>
      <c r="H66" s="54"/>
      <c r="I66" s="54"/>
      <c r="K66" s="54"/>
    </row>
    <row r="67" spans="1:12" x14ac:dyDescent="0.25">
      <c r="A67" s="46"/>
      <c r="B67" s="3">
        <v>45290</v>
      </c>
      <c r="C67" s="43"/>
      <c r="D67" s="1" t="s">
        <v>8</v>
      </c>
      <c r="F67" s="4">
        <v>4.5</v>
      </c>
      <c r="G67" s="46"/>
      <c r="H67" s="54"/>
      <c r="I67" s="54"/>
      <c r="K67" s="54"/>
    </row>
    <row r="68" spans="1:12" x14ac:dyDescent="0.25">
      <c r="A68" s="46"/>
      <c r="B68" s="3">
        <v>45291</v>
      </c>
      <c r="C68" s="43"/>
      <c r="D68" s="1">
        <v>3</v>
      </c>
      <c r="F68" s="4">
        <v>3</v>
      </c>
      <c r="G68" s="46"/>
      <c r="H68" s="54"/>
      <c r="I68" s="54"/>
      <c r="K68" s="54"/>
    </row>
    <row r="69" spans="1:12" x14ac:dyDescent="0.25">
      <c r="A69" s="46"/>
      <c r="B69" s="3">
        <v>45292</v>
      </c>
      <c r="C69" s="43"/>
      <c r="D69" s="1">
        <v>3</v>
      </c>
      <c r="F69" s="4">
        <v>3</v>
      </c>
      <c r="G69" s="46"/>
      <c r="H69" s="54"/>
      <c r="I69" s="54"/>
      <c r="K69" s="54"/>
    </row>
    <row r="70" spans="1:12" x14ac:dyDescent="0.25">
      <c r="A70" s="46"/>
      <c r="B70" s="3">
        <v>45293</v>
      </c>
      <c r="C70" s="43"/>
      <c r="D70" s="1">
        <v>3</v>
      </c>
      <c r="F70" s="4">
        <v>3</v>
      </c>
      <c r="G70" s="46"/>
      <c r="H70" s="54"/>
      <c r="I70" s="54"/>
      <c r="K70" s="54"/>
    </row>
    <row r="71" spans="1:12" s="8" customFormat="1" ht="15.75" thickBot="1" x14ac:dyDescent="0.3">
      <c r="A71" s="46"/>
      <c r="B71" s="3">
        <v>45294</v>
      </c>
      <c r="C71" s="43"/>
      <c r="D71" s="1" t="s">
        <v>8</v>
      </c>
      <c r="E71" s="1"/>
      <c r="F71" s="4">
        <v>4.5</v>
      </c>
      <c r="G71" s="46"/>
      <c r="H71" s="54"/>
      <c r="I71" s="54"/>
      <c r="J71"/>
      <c r="K71" s="54"/>
    </row>
    <row r="72" spans="1:12" ht="15" customHeight="1" x14ac:dyDescent="0.25">
      <c r="A72" s="72">
        <v>11</v>
      </c>
      <c r="B72" s="18">
        <v>45295</v>
      </c>
      <c r="C72" s="42" t="s">
        <v>22</v>
      </c>
      <c r="D72" s="19">
        <v>3</v>
      </c>
      <c r="E72" s="19"/>
      <c r="F72" s="20">
        <v>3</v>
      </c>
      <c r="G72" s="61">
        <f>AVERAGE(F72:F92)</f>
        <v>3.2250000000000001</v>
      </c>
      <c r="H72" s="67">
        <f>_xlfn.T.TEST(F72:F92, F2:F8, 2, 2)</f>
        <v>0.81061892612950481</v>
      </c>
      <c r="I72" s="67">
        <f>STDEVA(F72:F92)</f>
        <v>1.5189281935440058</v>
      </c>
      <c r="J72" s="21"/>
      <c r="K72" s="64">
        <f>_xlfn.T.TEST(F72:F92, F133:F175, 2, 2)</f>
        <v>9.3161356761100642E-2</v>
      </c>
      <c r="L72" s="15"/>
    </row>
    <row r="73" spans="1:12" x14ac:dyDescent="0.25">
      <c r="A73" s="73"/>
      <c r="B73" s="3">
        <v>45296</v>
      </c>
      <c r="C73" s="43"/>
      <c r="D73" s="1">
        <v>3</v>
      </c>
      <c r="F73" s="4">
        <v>3</v>
      </c>
      <c r="G73" s="62"/>
      <c r="H73" s="68"/>
      <c r="I73" s="68"/>
      <c r="J73" s="15"/>
      <c r="K73" s="65"/>
      <c r="L73" s="15"/>
    </row>
    <row r="74" spans="1:12" x14ac:dyDescent="0.25">
      <c r="A74" s="73"/>
      <c r="B74" s="3">
        <v>45297</v>
      </c>
      <c r="C74" s="43"/>
      <c r="D74" s="1">
        <v>6</v>
      </c>
      <c r="F74" s="4">
        <v>6</v>
      </c>
      <c r="G74" s="62"/>
      <c r="H74" s="68"/>
      <c r="I74" s="68"/>
      <c r="J74" s="15"/>
      <c r="K74" s="65"/>
      <c r="L74" s="15"/>
    </row>
    <row r="75" spans="1:12" x14ac:dyDescent="0.25">
      <c r="A75" s="73"/>
      <c r="B75" s="3">
        <v>45298</v>
      </c>
      <c r="C75" s="43"/>
      <c r="D75" s="1">
        <v>3</v>
      </c>
      <c r="F75" s="4">
        <v>3</v>
      </c>
      <c r="G75" s="62"/>
      <c r="H75" s="68"/>
      <c r="I75" s="68"/>
      <c r="J75" s="15"/>
      <c r="K75" s="65"/>
      <c r="L75" s="15"/>
    </row>
    <row r="76" spans="1:12" x14ac:dyDescent="0.25">
      <c r="A76" s="73"/>
      <c r="B76" s="3">
        <v>45299</v>
      </c>
      <c r="C76" s="43"/>
      <c r="D76" s="1">
        <v>3</v>
      </c>
      <c r="F76" s="4">
        <v>3</v>
      </c>
      <c r="G76" s="62"/>
      <c r="H76" s="68"/>
      <c r="I76" s="68"/>
      <c r="J76" s="15"/>
      <c r="K76" s="65"/>
      <c r="L76" s="15"/>
    </row>
    <row r="77" spans="1:12" x14ac:dyDescent="0.25">
      <c r="A77" s="73"/>
      <c r="B77" s="3">
        <v>45300</v>
      </c>
      <c r="C77" s="43"/>
      <c r="D77" s="1">
        <v>3</v>
      </c>
      <c r="F77" s="4">
        <v>3</v>
      </c>
      <c r="G77" s="62"/>
      <c r="H77" s="68"/>
      <c r="I77" s="68"/>
      <c r="J77" s="15"/>
      <c r="K77" s="65"/>
      <c r="L77" s="15"/>
    </row>
    <row r="78" spans="1:12" x14ac:dyDescent="0.25">
      <c r="A78" s="73"/>
      <c r="B78" s="3">
        <v>45301</v>
      </c>
      <c r="C78" s="43"/>
      <c r="D78" s="1">
        <v>3</v>
      </c>
      <c r="F78" s="4">
        <v>3</v>
      </c>
      <c r="G78" s="62"/>
      <c r="H78" s="68"/>
      <c r="I78" s="68"/>
      <c r="J78" s="15"/>
      <c r="K78" s="65"/>
      <c r="L78" s="15"/>
    </row>
    <row r="79" spans="1:12" x14ac:dyDescent="0.25">
      <c r="A79" s="74">
        <v>12</v>
      </c>
      <c r="B79" s="3">
        <v>45302</v>
      </c>
      <c r="C79" s="43"/>
      <c r="D79" s="1">
        <v>3</v>
      </c>
      <c r="F79" s="4">
        <v>3</v>
      </c>
      <c r="G79" s="62"/>
      <c r="H79" s="68"/>
      <c r="I79" s="68"/>
      <c r="J79" s="15"/>
      <c r="K79" s="65"/>
      <c r="L79" s="15"/>
    </row>
    <row r="80" spans="1:12" x14ac:dyDescent="0.25">
      <c r="A80" s="73"/>
      <c r="B80" s="3">
        <v>45303</v>
      </c>
      <c r="C80" s="43"/>
      <c r="D80" s="1">
        <v>3</v>
      </c>
      <c r="F80" s="4">
        <v>3</v>
      </c>
      <c r="G80" s="62"/>
      <c r="H80" s="68"/>
      <c r="I80" s="68"/>
      <c r="J80" s="15"/>
      <c r="K80" s="65"/>
      <c r="L80" s="15"/>
    </row>
    <row r="81" spans="1:12" x14ac:dyDescent="0.25">
      <c r="A81" s="73"/>
      <c r="B81" s="3">
        <v>45304</v>
      </c>
      <c r="C81" s="43"/>
      <c r="D81" s="1">
        <v>3</v>
      </c>
      <c r="F81" s="4">
        <v>3</v>
      </c>
      <c r="G81" s="62"/>
      <c r="H81" s="68"/>
      <c r="I81" s="68"/>
      <c r="J81" s="15"/>
      <c r="K81" s="65"/>
      <c r="L81" s="15"/>
    </row>
    <row r="82" spans="1:12" x14ac:dyDescent="0.25">
      <c r="A82" s="73"/>
      <c r="B82" s="3">
        <v>45305</v>
      </c>
      <c r="C82" s="43"/>
      <c r="D82" s="1">
        <v>3</v>
      </c>
      <c r="F82" s="4">
        <v>3</v>
      </c>
      <c r="G82" s="62"/>
      <c r="H82" s="68"/>
      <c r="I82" s="68"/>
      <c r="J82" s="15"/>
      <c r="K82" s="65"/>
      <c r="L82" s="15"/>
    </row>
    <row r="83" spans="1:12" x14ac:dyDescent="0.25">
      <c r="A83" s="73"/>
      <c r="B83" s="3">
        <v>45306</v>
      </c>
      <c r="C83" s="43"/>
      <c r="D83" s="1">
        <v>3</v>
      </c>
      <c r="F83" s="4">
        <v>3</v>
      </c>
      <c r="G83" s="62"/>
      <c r="H83" s="68"/>
      <c r="I83" s="68"/>
      <c r="J83" s="15"/>
      <c r="K83" s="65"/>
      <c r="L83" s="15"/>
    </row>
    <row r="84" spans="1:12" x14ac:dyDescent="0.25">
      <c r="A84" s="73"/>
      <c r="B84" s="3">
        <v>45307</v>
      </c>
      <c r="C84" s="43"/>
      <c r="D84" s="1">
        <v>0</v>
      </c>
      <c r="F84" s="4" t="s">
        <v>16</v>
      </c>
      <c r="G84" s="62"/>
      <c r="H84" s="68"/>
      <c r="I84" s="68"/>
      <c r="J84" s="15"/>
      <c r="K84" s="65"/>
      <c r="L84" s="15"/>
    </row>
    <row r="85" spans="1:12" x14ac:dyDescent="0.25">
      <c r="A85" s="73"/>
      <c r="B85" s="3">
        <v>45308</v>
      </c>
      <c r="C85" s="43"/>
      <c r="D85" s="1" t="s">
        <v>8</v>
      </c>
      <c r="F85" s="4">
        <v>4.5</v>
      </c>
      <c r="G85" s="62"/>
      <c r="H85" s="68"/>
      <c r="I85" s="68"/>
      <c r="J85" s="15"/>
      <c r="K85" s="65"/>
      <c r="L85" s="15"/>
    </row>
    <row r="86" spans="1:12" x14ac:dyDescent="0.25">
      <c r="A86" s="74">
        <v>13</v>
      </c>
      <c r="B86" s="3">
        <v>45309</v>
      </c>
      <c r="C86" s="43"/>
      <c r="D86" s="1">
        <v>2</v>
      </c>
      <c r="F86" s="4">
        <v>2</v>
      </c>
      <c r="G86" s="62"/>
      <c r="H86" s="68"/>
      <c r="I86" s="68"/>
      <c r="J86" s="15"/>
      <c r="K86" s="65"/>
      <c r="L86" s="15"/>
    </row>
    <row r="87" spans="1:12" x14ac:dyDescent="0.25">
      <c r="A87" s="73"/>
      <c r="B87" s="3">
        <v>45310</v>
      </c>
      <c r="C87" s="43"/>
      <c r="D87" s="1">
        <v>1</v>
      </c>
      <c r="F87" s="4">
        <v>1</v>
      </c>
      <c r="G87" s="62"/>
      <c r="H87" s="68"/>
      <c r="I87" s="68"/>
      <c r="J87" s="15"/>
      <c r="K87" s="65"/>
      <c r="L87" s="15"/>
    </row>
    <row r="88" spans="1:12" x14ac:dyDescent="0.25">
      <c r="A88" s="73"/>
      <c r="B88" s="3">
        <v>45311</v>
      </c>
      <c r="C88" s="43"/>
      <c r="D88" s="1">
        <v>2</v>
      </c>
      <c r="F88" s="4">
        <v>2</v>
      </c>
      <c r="G88" s="62"/>
      <c r="H88" s="68"/>
      <c r="I88" s="68"/>
      <c r="J88" s="15"/>
      <c r="K88" s="65"/>
      <c r="L88" s="15"/>
    </row>
    <row r="89" spans="1:12" x14ac:dyDescent="0.25">
      <c r="A89" s="73"/>
      <c r="B89" s="3">
        <v>45312</v>
      </c>
      <c r="C89" s="43"/>
      <c r="D89" s="1">
        <v>6</v>
      </c>
      <c r="E89" s="1" t="s">
        <v>23</v>
      </c>
      <c r="F89" s="4">
        <v>6</v>
      </c>
      <c r="G89" s="62"/>
      <c r="H89" s="68"/>
      <c r="I89" s="68"/>
      <c r="J89" s="15"/>
      <c r="K89" s="65"/>
      <c r="L89" s="15"/>
    </row>
    <row r="90" spans="1:12" x14ac:dyDescent="0.25">
      <c r="A90" s="73"/>
      <c r="B90" s="3">
        <v>45313</v>
      </c>
      <c r="C90" s="43"/>
      <c r="D90" s="1">
        <v>6</v>
      </c>
      <c r="E90" s="1" t="s">
        <v>24</v>
      </c>
      <c r="F90" s="4">
        <v>6</v>
      </c>
      <c r="G90" s="62"/>
      <c r="H90" s="68"/>
      <c r="I90" s="68"/>
      <c r="J90" s="15"/>
      <c r="K90" s="65"/>
      <c r="L90" s="15"/>
    </row>
    <row r="91" spans="1:12" x14ac:dyDescent="0.25">
      <c r="A91" s="73"/>
      <c r="B91" s="3">
        <v>45314</v>
      </c>
      <c r="C91" s="43"/>
      <c r="D91" s="1">
        <v>2</v>
      </c>
      <c r="F91" s="4">
        <v>2</v>
      </c>
      <c r="G91" s="62"/>
      <c r="H91" s="68"/>
      <c r="I91" s="68"/>
      <c r="J91" s="15"/>
      <c r="K91" s="65"/>
      <c r="L91" s="15"/>
    </row>
    <row r="92" spans="1:12" x14ac:dyDescent="0.25">
      <c r="A92" s="73"/>
      <c r="B92" s="3">
        <v>45315</v>
      </c>
      <c r="C92" s="60"/>
      <c r="D92" s="6">
        <v>2</v>
      </c>
      <c r="E92" s="6"/>
      <c r="F92" s="7">
        <v>2</v>
      </c>
      <c r="G92" s="63"/>
      <c r="H92" s="69"/>
      <c r="I92" s="69"/>
      <c r="J92" s="14"/>
      <c r="K92" s="66"/>
      <c r="L92" s="15"/>
    </row>
    <row r="93" spans="1:12" ht="15" customHeight="1" x14ac:dyDescent="0.25">
      <c r="A93" s="74">
        <v>14</v>
      </c>
      <c r="B93" s="3">
        <v>45316</v>
      </c>
      <c r="C93" s="79" t="s">
        <v>25</v>
      </c>
      <c r="D93" s="16" t="s">
        <v>26</v>
      </c>
      <c r="E93" s="16"/>
      <c r="F93" s="17">
        <v>5.5</v>
      </c>
      <c r="G93" s="77">
        <f>AVERAGE(F93:F113)</f>
        <v>3.0238095238095237</v>
      </c>
      <c r="H93" s="71">
        <f>_xlfn.T.TEST(F93:F113, F2:F8, 2, 2)</f>
        <v>0.57922655260773581</v>
      </c>
      <c r="I93" s="71">
        <f>STDEVA(F93:F113)</f>
        <v>1.5122515537782601</v>
      </c>
      <c r="J93" s="13"/>
      <c r="K93" s="70">
        <f>_xlfn.T.TEST(F93:F113, F133:F175, 2, 2)</f>
        <v>3.2732062519622782E-2</v>
      </c>
      <c r="L93" s="15"/>
    </row>
    <row r="94" spans="1:12" x14ac:dyDescent="0.25">
      <c r="A94" s="73"/>
      <c r="B94" s="3">
        <v>45317</v>
      </c>
      <c r="C94" s="43"/>
      <c r="D94" s="1">
        <v>5</v>
      </c>
      <c r="F94" s="4">
        <v>5</v>
      </c>
      <c r="G94" s="62"/>
      <c r="H94" s="68"/>
      <c r="I94" s="68"/>
      <c r="J94" s="15"/>
      <c r="K94" s="65"/>
      <c r="L94" s="15"/>
    </row>
    <row r="95" spans="1:12" x14ac:dyDescent="0.25">
      <c r="A95" s="73"/>
      <c r="B95" s="3">
        <v>45318</v>
      </c>
      <c r="C95" s="43"/>
      <c r="D95" s="1">
        <v>6</v>
      </c>
      <c r="F95" s="4">
        <v>6</v>
      </c>
      <c r="G95" s="62"/>
      <c r="H95" s="68"/>
      <c r="I95" s="68"/>
      <c r="J95" s="15"/>
      <c r="K95" s="65"/>
      <c r="L95" s="15"/>
    </row>
    <row r="96" spans="1:12" x14ac:dyDescent="0.25">
      <c r="A96" s="73"/>
      <c r="B96" s="3">
        <v>45319</v>
      </c>
      <c r="C96" s="43"/>
      <c r="D96" s="1">
        <v>2</v>
      </c>
      <c r="F96" s="4">
        <v>2</v>
      </c>
      <c r="G96" s="62"/>
      <c r="H96" s="68"/>
      <c r="I96" s="68"/>
      <c r="J96" s="15"/>
      <c r="K96" s="65"/>
      <c r="L96" s="15"/>
    </row>
    <row r="97" spans="1:12" x14ac:dyDescent="0.25">
      <c r="A97" s="73"/>
      <c r="B97" s="3">
        <v>45320</v>
      </c>
      <c r="C97" s="43"/>
      <c r="D97" s="1">
        <v>2</v>
      </c>
      <c r="F97" s="4">
        <v>2</v>
      </c>
      <c r="G97" s="62"/>
      <c r="H97" s="68"/>
      <c r="I97" s="68"/>
      <c r="J97" s="15"/>
      <c r="K97" s="65"/>
      <c r="L97" s="15"/>
    </row>
    <row r="98" spans="1:12" x14ac:dyDescent="0.25">
      <c r="A98" s="73"/>
      <c r="B98" s="3">
        <v>45321</v>
      </c>
      <c r="C98" s="43"/>
      <c r="D98" s="1">
        <v>2</v>
      </c>
      <c r="F98" s="4">
        <v>2</v>
      </c>
      <c r="G98" s="62"/>
      <c r="H98" s="68"/>
      <c r="I98" s="68"/>
      <c r="J98" s="15"/>
      <c r="K98" s="65"/>
      <c r="L98" s="15"/>
    </row>
    <row r="99" spans="1:12" x14ac:dyDescent="0.25">
      <c r="A99" s="73"/>
      <c r="B99" s="3">
        <v>45322</v>
      </c>
      <c r="C99" s="43"/>
      <c r="D99" s="1">
        <v>2</v>
      </c>
      <c r="F99" s="4">
        <v>2</v>
      </c>
      <c r="G99" s="62"/>
      <c r="H99" s="68"/>
      <c r="I99" s="68"/>
      <c r="J99" s="15"/>
      <c r="K99" s="65"/>
      <c r="L99" s="15"/>
    </row>
    <row r="100" spans="1:12" x14ac:dyDescent="0.25">
      <c r="A100" s="74">
        <v>15</v>
      </c>
      <c r="B100" s="3">
        <v>45323</v>
      </c>
      <c r="C100" s="43"/>
      <c r="D100" s="1">
        <v>3</v>
      </c>
      <c r="F100" s="4">
        <v>3</v>
      </c>
      <c r="G100" s="62"/>
      <c r="H100" s="68"/>
      <c r="I100" s="68"/>
      <c r="J100" s="15"/>
      <c r="K100" s="65"/>
      <c r="L100" s="15"/>
    </row>
    <row r="101" spans="1:12" x14ac:dyDescent="0.25">
      <c r="A101" s="73"/>
      <c r="B101" s="3">
        <v>45324</v>
      </c>
      <c r="C101" s="43"/>
      <c r="D101" s="1">
        <v>2</v>
      </c>
      <c r="F101" s="4">
        <v>2</v>
      </c>
      <c r="G101" s="62"/>
      <c r="H101" s="68"/>
      <c r="I101" s="68"/>
      <c r="J101" s="15"/>
      <c r="K101" s="65"/>
      <c r="L101" s="15"/>
    </row>
    <row r="102" spans="1:12" x14ac:dyDescent="0.25">
      <c r="A102" s="73"/>
      <c r="B102" s="3">
        <v>45325</v>
      </c>
      <c r="C102" s="43"/>
      <c r="D102" s="1">
        <v>2</v>
      </c>
      <c r="F102" s="4">
        <v>2</v>
      </c>
      <c r="G102" s="62"/>
      <c r="H102" s="68"/>
      <c r="I102" s="68"/>
      <c r="J102" s="15"/>
      <c r="K102" s="65"/>
      <c r="L102" s="15"/>
    </row>
    <row r="103" spans="1:12" x14ac:dyDescent="0.25">
      <c r="A103" s="73"/>
      <c r="B103" s="3">
        <v>45326</v>
      </c>
      <c r="C103" s="43"/>
      <c r="D103" s="1">
        <v>2</v>
      </c>
      <c r="F103" s="4">
        <v>2</v>
      </c>
      <c r="G103" s="62"/>
      <c r="H103" s="68"/>
      <c r="I103" s="68"/>
      <c r="J103" s="15"/>
      <c r="K103" s="65"/>
      <c r="L103" s="15"/>
    </row>
    <row r="104" spans="1:12" x14ac:dyDescent="0.25">
      <c r="A104" s="73"/>
      <c r="B104" s="3">
        <v>45327</v>
      </c>
      <c r="C104" s="43"/>
      <c r="D104" s="1">
        <v>2</v>
      </c>
      <c r="F104" s="4">
        <v>2</v>
      </c>
      <c r="G104" s="62"/>
      <c r="H104" s="68"/>
      <c r="I104" s="68"/>
      <c r="J104" s="15"/>
      <c r="K104" s="65"/>
      <c r="L104" s="15"/>
    </row>
    <row r="105" spans="1:12" x14ac:dyDescent="0.25">
      <c r="A105" s="73"/>
      <c r="B105" s="3">
        <v>45328</v>
      </c>
      <c r="C105" s="43"/>
      <c r="D105" s="1">
        <v>2</v>
      </c>
      <c r="F105" s="4">
        <v>2</v>
      </c>
      <c r="G105" s="62"/>
      <c r="H105" s="68"/>
      <c r="I105" s="68"/>
      <c r="J105" s="15"/>
      <c r="K105" s="65"/>
      <c r="L105" s="15"/>
    </row>
    <row r="106" spans="1:12" x14ac:dyDescent="0.25">
      <c r="A106" s="73"/>
      <c r="B106" s="3">
        <v>45329</v>
      </c>
      <c r="C106" s="43"/>
      <c r="D106" s="1">
        <v>3</v>
      </c>
      <c r="F106" s="4">
        <v>3</v>
      </c>
      <c r="G106" s="62"/>
      <c r="H106" s="68"/>
      <c r="I106" s="68"/>
      <c r="J106" s="15"/>
      <c r="K106" s="65"/>
      <c r="L106" s="15"/>
    </row>
    <row r="107" spans="1:12" x14ac:dyDescent="0.25">
      <c r="A107" s="74">
        <v>16</v>
      </c>
      <c r="B107" s="3">
        <v>45330</v>
      </c>
      <c r="C107" s="43"/>
      <c r="D107" s="1" t="s">
        <v>8</v>
      </c>
      <c r="F107" s="4">
        <v>4.5</v>
      </c>
      <c r="G107" s="62"/>
      <c r="H107" s="68"/>
      <c r="I107" s="68"/>
      <c r="J107" s="15"/>
      <c r="K107" s="65"/>
      <c r="L107" s="15"/>
    </row>
    <row r="108" spans="1:12" x14ac:dyDescent="0.25">
      <c r="A108" s="73"/>
      <c r="B108" s="3">
        <v>45331</v>
      </c>
      <c r="C108" s="43"/>
      <c r="D108" s="1">
        <v>2</v>
      </c>
      <c r="F108" s="4">
        <v>2</v>
      </c>
      <c r="G108" s="62"/>
      <c r="H108" s="68"/>
      <c r="I108" s="68"/>
      <c r="J108" s="15"/>
      <c r="K108" s="65"/>
      <c r="L108" s="15"/>
    </row>
    <row r="109" spans="1:12" x14ac:dyDescent="0.25">
      <c r="A109" s="73"/>
      <c r="B109" s="3">
        <v>45332</v>
      </c>
      <c r="C109" s="43"/>
      <c r="D109" s="1">
        <v>6</v>
      </c>
      <c r="E109" s="1" t="s">
        <v>27</v>
      </c>
      <c r="F109" s="4">
        <v>6</v>
      </c>
      <c r="G109" s="62"/>
      <c r="H109" s="68"/>
      <c r="I109" s="68"/>
      <c r="J109" s="15"/>
      <c r="K109" s="65"/>
      <c r="L109" s="15"/>
    </row>
    <row r="110" spans="1:12" x14ac:dyDescent="0.25">
      <c r="A110" s="73"/>
      <c r="B110" s="3">
        <v>45333</v>
      </c>
      <c r="C110" s="43"/>
      <c r="D110" s="1">
        <v>2</v>
      </c>
      <c r="F110" s="4">
        <v>2</v>
      </c>
      <c r="G110" s="62"/>
      <c r="H110" s="68"/>
      <c r="I110" s="68"/>
      <c r="J110" s="15"/>
      <c r="K110" s="65"/>
      <c r="L110" s="15"/>
    </row>
    <row r="111" spans="1:12" x14ac:dyDescent="0.25">
      <c r="A111" s="73"/>
      <c r="B111" s="3">
        <v>45334</v>
      </c>
      <c r="C111" s="43"/>
      <c r="D111" s="1">
        <v>2</v>
      </c>
      <c r="F111" s="4">
        <v>2</v>
      </c>
      <c r="G111" s="62"/>
      <c r="H111" s="68"/>
      <c r="I111" s="68"/>
      <c r="J111" s="15"/>
      <c r="K111" s="65"/>
      <c r="L111" s="15"/>
    </row>
    <row r="112" spans="1:12" x14ac:dyDescent="0.25">
      <c r="A112" s="73"/>
      <c r="B112" s="3">
        <v>45335</v>
      </c>
      <c r="C112" s="43"/>
      <c r="D112" s="1">
        <v>2</v>
      </c>
      <c r="F112" s="4">
        <v>2</v>
      </c>
      <c r="G112" s="62"/>
      <c r="H112" s="68"/>
      <c r="I112" s="68"/>
      <c r="J112" s="15"/>
      <c r="K112" s="65"/>
      <c r="L112" s="15"/>
    </row>
    <row r="113" spans="1:12" x14ac:dyDescent="0.25">
      <c r="A113" s="73"/>
      <c r="B113" s="3">
        <v>45336</v>
      </c>
      <c r="C113" s="60"/>
      <c r="D113" s="6" t="s">
        <v>8</v>
      </c>
      <c r="E113" s="6"/>
      <c r="F113" s="7">
        <v>4.5</v>
      </c>
      <c r="G113" s="63"/>
      <c r="H113" s="69"/>
      <c r="I113" s="69"/>
      <c r="J113" s="14"/>
      <c r="K113" s="66"/>
      <c r="L113" s="15"/>
    </row>
    <row r="114" spans="1:12" x14ac:dyDescent="0.25">
      <c r="A114" s="74">
        <v>17</v>
      </c>
      <c r="B114" s="3">
        <v>45337</v>
      </c>
      <c r="D114" s="1">
        <v>2</v>
      </c>
      <c r="F114" s="4">
        <v>2</v>
      </c>
      <c r="G114" s="59">
        <f>AVERAGE(F114:F132)</f>
        <v>2.4736842105263159</v>
      </c>
      <c r="H114" s="84">
        <f>_xlfn.T.TEST(F114:F132, F2:F8, 2, 2)</f>
        <v>4.3503141171508795E-2</v>
      </c>
      <c r="I114" s="56">
        <f>STDEVA(F114:F132)</f>
        <v>1.0202625507753482</v>
      </c>
      <c r="J114" s="13"/>
      <c r="K114" s="80">
        <f>_xlfn.T.TEST(F114:F132, F133:F175, 2, 2)</f>
        <v>4.0608363592060985E-4</v>
      </c>
      <c r="L114" s="15"/>
    </row>
    <row r="115" spans="1:12" x14ac:dyDescent="0.25">
      <c r="A115" s="73"/>
      <c r="B115" s="3">
        <v>45338</v>
      </c>
      <c r="D115" s="1">
        <v>3</v>
      </c>
      <c r="F115" s="4">
        <v>3</v>
      </c>
      <c r="G115" s="58"/>
      <c r="H115" s="85"/>
      <c r="I115" s="54"/>
      <c r="J115" s="15"/>
      <c r="K115" s="81"/>
      <c r="L115" s="15"/>
    </row>
    <row r="116" spans="1:12" x14ac:dyDescent="0.25">
      <c r="A116" s="73"/>
      <c r="B116" s="3">
        <v>45339</v>
      </c>
      <c r="D116" s="1">
        <v>2</v>
      </c>
      <c r="F116" s="4">
        <v>2</v>
      </c>
      <c r="G116" s="58"/>
      <c r="H116" s="85"/>
      <c r="I116" s="54"/>
      <c r="J116" s="15"/>
      <c r="K116" s="81"/>
      <c r="L116" s="15"/>
    </row>
    <row r="117" spans="1:12" x14ac:dyDescent="0.25">
      <c r="A117" s="73"/>
      <c r="B117" s="3">
        <v>45340</v>
      </c>
      <c r="D117" s="1">
        <v>2</v>
      </c>
      <c r="F117" s="4">
        <v>2</v>
      </c>
      <c r="G117" s="58"/>
      <c r="H117" s="85"/>
      <c r="I117" s="54"/>
      <c r="J117" s="15"/>
      <c r="K117" s="81"/>
      <c r="L117" s="15"/>
    </row>
    <row r="118" spans="1:12" x14ac:dyDescent="0.25">
      <c r="A118" s="73"/>
      <c r="B118" s="3">
        <v>45341</v>
      </c>
      <c r="D118" s="1">
        <v>2</v>
      </c>
      <c r="E118" s="1" t="s">
        <v>28</v>
      </c>
      <c r="F118" s="4">
        <v>2</v>
      </c>
      <c r="G118" s="58"/>
      <c r="H118" s="85"/>
      <c r="I118" s="54"/>
      <c r="J118" s="15"/>
      <c r="K118" s="81"/>
      <c r="L118" s="15"/>
    </row>
    <row r="119" spans="1:12" x14ac:dyDescent="0.25">
      <c r="A119" s="73"/>
      <c r="B119" s="3">
        <v>45342</v>
      </c>
      <c r="D119" s="1">
        <v>2</v>
      </c>
      <c r="E119" s="1" t="s">
        <v>29</v>
      </c>
      <c r="F119" s="4">
        <v>2</v>
      </c>
      <c r="G119" s="58"/>
      <c r="H119" s="85"/>
      <c r="I119" s="54"/>
      <c r="J119" s="15"/>
      <c r="K119" s="81"/>
      <c r="L119" s="15"/>
    </row>
    <row r="120" spans="1:12" x14ac:dyDescent="0.25">
      <c r="A120" s="73"/>
      <c r="B120" s="3">
        <v>45343</v>
      </c>
      <c r="D120" s="1">
        <v>3</v>
      </c>
      <c r="F120" s="4">
        <v>3</v>
      </c>
      <c r="G120" s="58"/>
      <c r="H120" s="85"/>
      <c r="I120" s="54"/>
      <c r="J120" s="15"/>
      <c r="K120" s="81"/>
      <c r="L120" s="15"/>
    </row>
    <row r="121" spans="1:12" x14ac:dyDescent="0.25">
      <c r="A121" s="74">
        <v>18</v>
      </c>
      <c r="B121" s="3">
        <v>45344</v>
      </c>
      <c r="D121" s="1">
        <v>3</v>
      </c>
      <c r="F121" s="4">
        <v>3</v>
      </c>
      <c r="G121" s="58"/>
      <c r="H121" s="85"/>
      <c r="I121" s="54"/>
      <c r="J121" s="15"/>
      <c r="K121" s="81"/>
      <c r="L121" s="15"/>
    </row>
    <row r="122" spans="1:12" x14ac:dyDescent="0.25">
      <c r="A122" s="73"/>
      <c r="B122" s="3">
        <v>45345</v>
      </c>
      <c r="D122" s="1">
        <v>2</v>
      </c>
      <c r="E122" s="1" t="s">
        <v>30</v>
      </c>
      <c r="F122" s="4">
        <v>2</v>
      </c>
      <c r="G122" s="58"/>
      <c r="H122" s="85"/>
      <c r="I122" s="54"/>
      <c r="J122" s="15"/>
      <c r="K122" s="81"/>
      <c r="L122" s="15"/>
    </row>
    <row r="123" spans="1:12" x14ac:dyDescent="0.25">
      <c r="A123" s="73"/>
      <c r="B123" s="3">
        <v>45346</v>
      </c>
      <c r="D123" s="1">
        <v>2</v>
      </c>
      <c r="F123" s="4">
        <v>2</v>
      </c>
      <c r="G123" s="58"/>
      <c r="H123" s="85"/>
      <c r="I123" s="54"/>
      <c r="J123" s="15"/>
      <c r="K123" s="81"/>
      <c r="L123" s="15"/>
    </row>
    <row r="124" spans="1:12" x14ac:dyDescent="0.25">
      <c r="A124" s="73"/>
      <c r="B124" s="3">
        <v>45347</v>
      </c>
      <c r="D124" s="1">
        <v>2</v>
      </c>
      <c r="F124" s="4">
        <v>2</v>
      </c>
      <c r="G124" s="58"/>
      <c r="H124" s="85"/>
      <c r="I124" s="54"/>
      <c r="J124" s="15"/>
      <c r="K124" s="81"/>
      <c r="L124" s="15"/>
    </row>
    <row r="125" spans="1:12" x14ac:dyDescent="0.25">
      <c r="A125" s="73"/>
      <c r="B125" s="3">
        <v>45348</v>
      </c>
      <c r="D125" s="1">
        <v>2</v>
      </c>
      <c r="F125" s="4">
        <v>2</v>
      </c>
      <c r="G125" s="58"/>
      <c r="H125" s="85"/>
      <c r="I125" s="54"/>
      <c r="J125" s="15"/>
      <c r="K125" s="81"/>
      <c r="L125" s="15"/>
    </row>
    <row r="126" spans="1:12" x14ac:dyDescent="0.25">
      <c r="A126" s="73"/>
      <c r="B126" s="3">
        <v>45349</v>
      </c>
      <c r="D126" s="1">
        <v>2</v>
      </c>
      <c r="F126" s="4">
        <v>2</v>
      </c>
      <c r="G126" s="58"/>
      <c r="H126" s="85"/>
      <c r="I126" s="54"/>
      <c r="J126" s="15"/>
      <c r="K126" s="81"/>
      <c r="L126" s="15"/>
    </row>
    <row r="127" spans="1:12" x14ac:dyDescent="0.25">
      <c r="A127" s="75"/>
      <c r="B127" s="3">
        <v>45350</v>
      </c>
      <c r="D127" s="1">
        <v>2</v>
      </c>
      <c r="E127" s="1" t="s">
        <v>31</v>
      </c>
      <c r="F127" s="4">
        <v>2</v>
      </c>
      <c r="G127" s="58"/>
      <c r="H127" s="85"/>
      <c r="I127" s="54"/>
      <c r="J127" s="15"/>
      <c r="K127" s="81"/>
      <c r="L127" s="15"/>
    </row>
    <row r="128" spans="1:12" x14ac:dyDescent="0.25">
      <c r="A128" s="73"/>
      <c r="B128" s="3">
        <v>45351</v>
      </c>
      <c r="D128" s="1">
        <v>2</v>
      </c>
      <c r="F128" s="4">
        <v>2</v>
      </c>
      <c r="G128" s="58"/>
      <c r="H128" s="85"/>
      <c r="I128" s="54"/>
      <c r="J128" s="15"/>
      <c r="K128" s="81"/>
      <c r="L128" s="15"/>
    </row>
    <row r="129" spans="1:12" x14ac:dyDescent="0.25">
      <c r="A129" s="73"/>
      <c r="B129" s="3">
        <v>45352</v>
      </c>
      <c r="D129" s="1">
        <v>2</v>
      </c>
      <c r="F129" s="4">
        <v>2</v>
      </c>
      <c r="G129" s="58"/>
      <c r="H129" s="85"/>
      <c r="I129" s="54"/>
      <c r="J129" s="15"/>
      <c r="K129" s="81"/>
      <c r="L129" s="15"/>
    </row>
    <row r="130" spans="1:12" x14ac:dyDescent="0.25">
      <c r="A130" s="73"/>
      <c r="B130" s="3">
        <v>45353</v>
      </c>
      <c r="D130" s="1">
        <v>2</v>
      </c>
      <c r="F130" s="4">
        <v>2</v>
      </c>
      <c r="G130" s="58"/>
      <c r="H130" s="85"/>
      <c r="I130" s="54"/>
      <c r="J130" s="15"/>
      <c r="K130" s="81"/>
      <c r="L130" s="15"/>
    </row>
    <row r="131" spans="1:12" x14ac:dyDescent="0.25">
      <c r="A131" s="73"/>
      <c r="B131" s="3">
        <v>45354</v>
      </c>
      <c r="D131" s="11" t="s">
        <v>32</v>
      </c>
      <c r="F131" s="4">
        <v>4</v>
      </c>
      <c r="G131" s="58"/>
      <c r="H131" s="85"/>
      <c r="I131" s="54"/>
      <c r="J131" s="15"/>
      <c r="K131" s="81"/>
      <c r="L131" s="15"/>
    </row>
    <row r="132" spans="1:12" s="8" customFormat="1" ht="15.75" thickBot="1" x14ac:dyDescent="0.3">
      <c r="A132" s="76"/>
      <c r="B132" s="22">
        <v>45355</v>
      </c>
      <c r="C132" s="23"/>
      <c r="D132" s="23">
        <v>6</v>
      </c>
      <c r="E132" s="23"/>
      <c r="F132" s="24">
        <v>6</v>
      </c>
      <c r="G132" s="78"/>
      <c r="H132" s="86"/>
      <c r="I132" s="83"/>
      <c r="J132" s="25"/>
      <c r="K132" s="82"/>
      <c r="L132" s="14"/>
    </row>
    <row r="133" spans="1:12" x14ac:dyDescent="0.25">
      <c r="A133" s="39"/>
      <c r="B133" s="3">
        <v>45356</v>
      </c>
      <c r="D133" s="1" t="s">
        <v>34</v>
      </c>
      <c r="F133" s="1">
        <v>5</v>
      </c>
      <c r="G133" s="54">
        <f>AVERAGE(F133:F175)</f>
        <v>3.9088095238095244</v>
      </c>
      <c r="H133" s="46"/>
      <c r="I133" s="54">
        <f>STDEVA(F133:F175)</f>
        <v>1.6129912439456702</v>
      </c>
      <c r="K133" s="12"/>
    </row>
    <row r="134" spans="1:12" x14ac:dyDescent="0.25">
      <c r="A134" s="40"/>
      <c r="B134" s="3">
        <v>45357</v>
      </c>
      <c r="D134" s="1" t="s">
        <v>33</v>
      </c>
      <c r="F134" s="1">
        <v>3</v>
      </c>
      <c r="G134" s="54"/>
      <c r="H134" s="46"/>
      <c r="I134" s="54"/>
      <c r="K134" s="12"/>
    </row>
    <row r="135" spans="1:12" x14ac:dyDescent="0.25">
      <c r="A135" s="40"/>
      <c r="B135" s="3">
        <v>45358</v>
      </c>
      <c r="D135" s="1">
        <v>3</v>
      </c>
      <c r="F135" s="1">
        <v>4</v>
      </c>
      <c r="G135" s="54"/>
      <c r="H135" s="46"/>
      <c r="I135" s="54"/>
      <c r="K135" s="12"/>
    </row>
    <row r="136" spans="1:12" x14ac:dyDescent="0.25">
      <c r="A136" s="40"/>
      <c r="B136" s="3">
        <v>45359</v>
      </c>
      <c r="D136" s="1" t="s">
        <v>35</v>
      </c>
      <c r="F136" s="1">
        <v>4.5</v>
      </c>
      <c r="G136" s="54"/>
      <c r="H136" s="46"/>
      <c r="I136" s="54"/>
      <c r="K136" s="12"/>
    </row>
    <row r="137" spans="1:12" x14ac:dyDescent="0.25">
      <c r="A137" s="40"/>
      <c r="B137" s="3">
        <v>45360</v>
      </c>
      <c r="D137" s="1" t="s">
        <v>35</v>
      </c>
      <c r="F137" s="1">
        <v>4</v>
      </c>
      <c r="G137" s="54"/>
      <c r="H137" s="46"/>
      <c r="I137" s="54"/>
      <c r="K137" s="12"/>
    </row>
    <row r="138" spans="1:12" x14ac:dyDescent="0.25">
      <c r="A138" s="40"/>
      <c r="B138" s="3">
        <v>45361</v>
      </c>
      <c r="D138" s="1" t="s">
        <v>35</v>
      </c>
      <c r="F138" s="1">
        <v>4.5</v>
      </c>
      <c r="G138" s="54"/>
      <c r="H138" s="46"/>
      <c r="I138" s="54"/>
      <c r="K138" s="12"/>
    </row>
    <row r="139" spans="1:12" x14ac:dyDescent="0.25">
      <c r="A139" s="40"/>
      <c r="B139" s="3">
        <v>45362</v>
      </c>
      <c r="D139" s="1" t="s">
        <v>36</v>
      </c>
      <c r="F139" s="1">
        <v>4</v>
      </c>
      <c r="G139" s="54"/>
      <c r="H139" s="46"/>
      <c r="I139" s="54"/>
      <c r="K139" s="12"/>
    </row>
    <row r="140" spans="1:12" x14ac:dyDescent="0.25">
      <c r="A140" s="40"/>
      <c r="B140" s="3">
        <v>45363</v>
      </c>
      <c r="D140" s="1">
        <v>3</v>
      </c>
      <c r="F140" s="1">
        <v>1</v>
      </c>
      <c r="G140" s="54"/>
      <c r="H140" s="46"/>
      <c r="I140" s="54"/>
      <c r="K140" s="12"/>
    </row>
    <row r="141" spans="1:12" x14ac:dyDescent="0.25">
      <c r="A141" s="40"/>
      <c r="B141" s="3">
        <v>45364</v>
      </c>
      <c r="D141" s="1" t="s">
        <v>37</v>
      </c>
      <c r="F141" s="1">
        <v>4.67</v>
      </c>
      <c r="G141" s="54"/>
      <c r="H141" s="46"/>
      <c r="I141" s="54"/>
      <c r="K141" s="12"/>
    </row>
    <row r="142" spans="1:12" x14ac:dyDescent="0.25">
      <c r="A142" s="40"/>
      <c r="B142" s="3">
        <v>45365</v>
      </c>
      <c r="D142" s="1">
        <v>3</v>
      </c>
      <c r="F142" s="1">
        <v>5.5</v>
      </c>
      <c r="G142" s="54"/>
      <c r="H142" s="46"/>
      <c r="I142" s="54"/>
      <c r="K142" s="12"/>
    </row>
    <row r="143" spans="1:12" x14ac:dyDescent="0.25">
      <c r="A143" s="40"/>
      <c r="B143" s="3">
        <v>45366</v>
      </c>
      <c r="D143" s="1" t="s">
        <v>35</v>
      </c>
      <c r="F143" s="1">
        <v>4.5</v>
      </c>
      <c r="G143" s="54"/>
      <c r="H143" s="46"/>
      <c r="I143" s="54"/>
      <c r="K143" s="12"/>
    </row>
    <row r="144" spans="1:12" x14ac:dyDescent="0.25">
      <c r="A144" s="40"/>
      <c r="B144" s="3">
        <v>45367</v>
      </c>
      <c r="D144" s="1" t="s">
        <v>38</v>
      </c>
      <c r="F144" s="1">
        <v>3</v>
      </c>
      <c r="G144" s="54"/>
      <c r="H144" s="46"/>
      <c r="I144" s="54"/>
      <c r="K144" s="12"/>
    </row>
    <row r="145" spans="1:11" x14ac:dyDescent="0.25">
      <c r="A145" s="40"/>
      <c r="B145" s="3">
        <v>45368</v>
      </c>
      <c r="D145" s="1">
        <v>3</v>
      </c>
      <c r="F145" s="1">
        <v>5</v>
      </c>
      <c r="G145" s="54"/>
      <c r="H145" s="46"/>
      <c r="I145" s="54"/>
      <c r="K145" s="12"/>
    </row>
    <row r="146" spans="1:11" x14ac:dyDescent="0.25">
      <c r="A146" s="40"/>
      <c r="B146" s="3">
        <v>45369</v>
      </c>
      <c r="D146" s="1" t="s">
        <v>36</v>
      </c>
      <c r="F146" s="1">
        <v>1</v>
      </c>
      <c r="G146" s="54"/>
      <c r="H146" s="46"/>
      <c r="I146" s="54"/>
      <c r="K146" s="12"/>
    </row>
    <row r="147" spans="1:11" x14ac:dyDescent="0.25">
      <c r="A147" s="40"/>
      <c r="B147" s="3">
        <v>45370</v>
      </c>
      <c r="D147" s="1">
        <v>5</v>
      </c>
      <c r="F147" s="1">
        <v>1</v>
      </c>
      <c r="G147" s="54"/>
      <c r="H147" s="46"/>
      <c r="I147" s="54"/>
      <c r="K147" s="12"/>
    </row>
    <row r="148" spans="1:11" x14ac:dyDescent="0.25">
      <c r="A148" s="40"/>
      <c r="B148" s="3">
        <v>45371</v>
      </c>
      <c r="D148" s="1">
        <v>5</v>
      </c>
      <c r="F148" s="1">
        <v>1</v>
      </c>
      <c r="G148" s="54"/>
      <c r="H148" s="46"/>
      <c r="I148" s="54"/>
      <c r="K148" s="12"/>
    </row>
    <row r="149" spans="1:11" x14ac:dyDescent="0.25">
      <c r="A149" s="40"/>
      <c r="B149" s="3">
        <v>45372</v>
      </c>
      <c r="D149" s="1" t="s">
        <v>36</v>
      </c>
      <c r="E149" s="1" t="s">
        <v>44</v>
      </c>
      <c r="F149" s="1">
        <v>4</v>
      </c>
      <c r="G149" s="54"/>
      <c r="H149" s="46"/>
      <c r="I149" s="54"/>
      <c r="K149" s="12"/>
    </row>
    <row r="150" spans="1:11" x14ac:dyDescent="0.25">
      <c r="A150" s="40"/>
      <c r="B150" s="3">
        <v>45373</v>
      </c>
      <c r="D150" s="1" t="s">
        <v>38</v>
      </c>
      <c r="F150" s="1">
        <v>1</v>
      </c>
      <c r="G150" s="54"/>
      <c r="H150" s="46"/>
      <c r="I150" s="54"/>
      <c r="K150" s="12"/>
    </row>
    <row r="151" spans="1:11" x14ac:dyDescent="0.25">
      <c r="A151" s="40"/>
      <c r="B151" s="3">
        <v>45374</v>
      </c>
      <c r="D151" s="1" t="s">
        <v>38</v>
      </c>
      <c r="F151" s="1">
        <v>3.5</v>
      </c>
      <c r="G151" s="54"/>
      <c r="H151" s="46"/>
      <c r="I151" s="54"/>
      <c r="K151" s="12"/>
    </row>
    <row r="152" spans="1:11" x14ac:dyDescent="0.25">
      <c r="A152" s="40"/>
      <c r="B152" s="3">
        <v>45375</v>
      </c>
      <c r="D152" s="1" t="s">
        <v>35</v>
      </c>
      <c r="F152" s="1">
        <v>4</v>
      </c>
      <c r="G152" s="54"/>
      <c r="H152" s="46"/>
      <c r="I152" s="54"/>
      <c r="K152" s="12"/>
    </row>
    <row r="153" spans="1:11" x14ac:dyDescent="0.25">
      <c r="A153" s="40"/>
      <c r="B153" s="3">
        <v>45376</v>
      </c>
      <c r="D153" s="1">
        <v>5</v>
      </c>
      <c r="F153" s="1" t="s">
        <v>16</v>
      </c>
      <c r="G153" s="54"/>
      <c r="H153" s="46"/>
      <c r="I153" s="54"/>
      <c r="K153" s="12"/>
    </row>
    <row r="154" spans="1:11" x14ac:dyDescent="0.25">
      <c r="A154" s="40"/>
      <c r="B154" s="3">
        <v>45377</v>
      </c>
      <c r="D154" s="1">
        <v>3</v>
      </c>
      <c r="F154" s="1">
        <v>1</v>
      </c>
      <c r="G154" s="54"/>
      <c r="H154" s="46"/>
      <c r="I154" s="54"/>
      <c r="K154" s="12"/>
    </row>
    <row r="155" spans="1:11" x14ac:dyDescent="0.25">
      <c r="A155" s="40"/>
      <c r="B155" s="3">
        <v>45378</v>
      </c>
      <c r="D155" s="1" t="s">
        <v>35</v>
      </c>
      <c r="F155" s="1">
        <v>5</v>
      </c>
      <c r="G155" s="54"/>
      <c r="H155" s="46"/>
      <c r="I155" s="54"/>
      <c r="K155" s="12"/>
    </row>
    <row r="156" spans="1:11" x14ac:dyDescent="0.25">
      <c r="A156" s="40"/>
      <c r="B156" s="3">
        <v>45379</v>
      </c>
      <c r="D156" s="1" t="s">
        <v>34</v>
      </c>
      <c r="F156" s="1">
        <v>6</v>
      </c>
      <c r="G156" s="54"/>
      <c r="H156" s="46"/>
      <c r="I156" s="54"/>
      <c r="K156" s="12"/>
    </row>
    <row r="157" spans="1:11" x14ac:dyDescent="0.25">
      <c r="A157" s="40"/>
      <c r="B157" s="3">
        <v>45380</v>
      </c>
      <c r="D157" s="1">
        <v>3</v>
      </c>
      <c r="F157" s="1">
        <v>5</v>
      </c>
      <c r="G157" s="54"/>
      <c r="H157" s="46"/>
      <c r="I157" s="54"/>
      <c r="K157" s="12"/>
    </row>
    <row r="158" spans="1:11" x14ac:dyDescent="0.25">
      <c r="A158" s="40"/>
      <c r="B158" s="3">
        <v>45381</v>
      </c>
      <c r="D158" s="1">
        <v>3</v>
      </c>
      <c r="F158" s="1">
        <v>4.5</v>
      </c>
      <c r="G158" s="54"/>
      <c r="H158" s="46"/>
      <c r="I158" s="54"/>
      <c r="K158" s="12"/>
    </row>
    <row r="159" spans="1:11" x14ac:dyDescent="0.25">
      <c r="A159" s="40"/>
      <c r="B159" s="3">
        <v>45382</v>
      </c>
      <c r="D159" s="1" t="s">
        <v>37</v>
      </c>
      <c r="F159" s="1">
        <v>5</v>
      </c>
      <c r="G159" s="54"/>
      <c r="H159" s="46"/>
      <c r="I159" s="54"/>
      <c r="K159" s="12"/>
    </row>
    <row r="160" spans="1:11" x14ac:dyDescent="0.25">
      <c r="A160" s="40"/>
      <c r="B160" s="3">
        <v>45383</v>
      </c>
      <c r="D160" s="1" t="s">
        <v>35</v>
      </c>
      <c r="E160" s="1" t="s">
        <v>41</v>
      </c>
      <c r="F160" s="1">
        <v>5</v>
      </c>
      <c r="G160" s="54"/>
      <c r="H160" s="46"/>
      <c r="I160" s="54"/>
      <c r="K160" s="12"/>
    </row>
    <row r="161" spans="1:11" x14ac:dyDescent="0.25">
      <c r="A161" s="40"/>
      <c r="B161" s="3">
        <v>45384</v>
      </c>
      <c r="D161" s="1">
        <v>3</v>
      </c>
      <c r="E161" s="1" t="s">
        <v>42</v>
      </c>
      <c r="F161" s="1">
        <v>3.5</v>
      </c>
      <c r="G161" s="54"/>
      <c r="H161" s="46"/>
      <c r="I161" s="54"/>
      <c r="K161" s="12"/>
    </row>
    <row r="162" spans="1:11" x14ac:dyDescent="0.25">
      <c r="A162" s="40"/>
      <c r="B162" s="3">
        <v>45385</v>
      </c>
      <c r="D162" s="1" t="s">
        <v>35</v>
      </c>
      <c r="F162" s="1">
        <v>5</v>
      </c>
      <c r="G162" s="54"/>
      <c r="H162" s="46"/>
      <c r="I162" s="54"/>
      <c r="K162" s="12"/>
    </row>
    <row r="163" spans="1:11" x14ac:dyDescent="0.25">
      <c r="A163" s="40"/>
      <c r="B163" s="3">
        <v>45386</v>
      </c>
      <c r="D163" s="1" t="s">
        <v>35</v>
      </c>
      <c r="E163" s="1" t="s">
        <v>43</v>
      </c>
      <c r="F163" s="1">
        <v>6</v>
      </c>
      <c r="G163" s="54"/>
      <c r="H163" s="46"/>
      <c r="I163" s="54"/>
      <c r="K163" s="12"/>
    </row>
    <row r="164" spans="1:11" x14ac:dyDescent="0.25">
      <c r="A164" s="40"/>
      <c r="B164" s="3">
        <v>45387</v>
      </c>
      <c r="D164" s="1" t="s">
        <v>39</v>
      </c>
      <c r="F164" s="1">
        <v>1</v>
      </c>
      <c r="G164" s="54"/>
      <c r="H164" s="46"/>
      <c r="I164" s="54"/>
      <c r="K164" s="12"/>
    </row>
    <row r="165" spans="1:11" x14ac:dyDescent="0.25">
      <c r="A165" s="40"/>
      <c r="B165" s="3">
        <v>45388</v>
      </c>
      <c r="D165" s="1" t="s">
        <v>39</v>
      </c>
      <c r="F165" s="1">
        <v>3</v>
      </c>
      <c r="G165" s="54"/>
      <c r="H165" s="46"/>
      <c r="I165" s="54"/>
      <c r="K165" s="12"/>
    </row>
    <row r="166" spans="1:11" x14ac:dyDescent="0.25">
      <c r="A166" s="40"/>
      <c r="B166" s="3">
        <v>45389</v>
      </c>
      <c r="D166" s="1" t="s">
        <v>35</v>
      </c>
      <c r="F166" s="1">
        <v>4</v>
      </c>
      <c r="G166" s="54"/>
      <c r="H166" s="46"/>
      <c r="I166" s="54"/>
      <c r="K166" s="12"/>
    </row>
    <row r="167" spans="1:11" x14ac:dyDescent="0.25">
      <c r="A167" s="40"/>
      <c r="B167" s="3">
        <v>45390</v>
      </c>
      <c r="D167" s="1" t="s">
        <v>35</v>
      </c>
      <c r="F167" s="1">
        <v>6</v>
      </c>
      <c r="G167" s="54"/>
      <c r="H167" s="46"/>
      <c r="I167" s="54"/>
      <c r="K167" s="12"/>
    </row>
    <row r="168" spans="1:11" x14ac:dyDescent="0.25">
      <c r="A168" s="40"/>
      <c r="B168" s="3">
        <v>45391</v>
      </c>
      <c r="D168" s="1" t="s">
        <v>35</v>
      </c>
      <c r="F168" s="1">
        <v>4.5</v>
      </c>
      <c r="G168" s="54"/>
      <c r="H168" s="46"/>
      <c r="I168" s="54"/>
      <c r="K168" s="12"/>
    </row>
    <row r="169" spans="1:11" x14ac:dyDescent="0.25">
      <c r="A169" s="40"/>
      <c r="B169" s="3">
        <v>45392</v>
      </c>
      <c r="D169" s="1" t="s">
        <v>35</v>
      </c>
      <c r="F169" s="1">
        <v>5.5</v>
      </c>
      <c r="G169" s="54"/>
      <c r="H169" s="46"/>
      <c r="I169" s="54"/>
      <c r="K169" s="12"/>
    </row>
    <row r="170" spans="1:11" x14ac:dyDescent="0.25">
      <c r="A170" s="40"/>
      <c r="B170" s="3">
        <v>45393</v>
      </c>
      <c r="D170" s="1" t="s">
        <v>35</v>
      </c>
      <c r="F170" s="1">
        <v>4.5</v>
      </c>
      <c r="G170" s="54"/>
      <c r="H170" s="46"/>
      <c r="I170" s="54"/>
      <c r="K170" s="12"/>
    </row>
    <row r="171" spans="1:11" x14ac:dyDescent="0.25">
      <c r="A171" s="40"/>
      <c r="B171" s="3">
        <v>45394</v>
      </c>
      <c r="D171" s="1" t="s">
        <v>39</v>
      </c>
      <c r="F171" s="1">
        <v>4.5</v>
      </c>
      <c r="G171" s="54"/>
      <c r="H171" s="46"/>
      <c r="I171" s="54"/>
      <c r="K171" s="12"/>
    </row>
    <row r="172" spans="1:11" x14ac:dyDescent="0.25">
      <c r="A172" s="40"/>
      <c r="B172" s="3">
        <v>45395</v>
      </c>
      <c r="D172" s="1" t="s">
        <v>39</v>
      </c>
      <c r="F172" s="1">
        <v>3</v>
      </c>
      <c r="G172" s="54"/>
      <c r="H172" s="46"/>
      <c r="I172" s="54"/>
      <c r="K172" s="12"/>
    </row>
    <row r="173" spans="1:11" x14ac:dyDescent="0.25">
      <c r="A173" s="40"/>
      <c r="B173" s="3">
        <v>45396</v>
      </c>
      <c r="D173" s="1" t="s">
        <v>35</v>
      </c>
      <c r="E173" s="1" t="s">
        <v>40</v>
      </c>
      <c r="F173" s="1">
        <v>5</v>
      </c>
      <c r="G173" s="54"/>
      <c r="H173" s="46"/>
      <c r="I173" s="54"/>
      <c r="K173" s="12"/>
    </row>
    <row r="174" spans="1:11" x14ac:dyDescent="0.25">
      <c r="A174" s="40"/>
      <c r="B174" s="3">
        <v>45397</v>
      </c>
      <c r="F174" s="1">
        <v>4.5</v>
      </c>
      <c r="G174" s="54"/>
      <c r="H174" s="46"/>
      <c r="I174" s="54"/>
      <c r="K174" s="12"/>
    </row>
    <row r="175" spans="1:11" x14ac:dyDescent="0.25">
      <c r="A175" s="40"/>
      <c r="B175" s="3">
        <v>45398</v>
      </c>
      <c r="D175" s="1" t="s">
        <v>39</v>
      </c>
      <c r="F175" s="1">
        <v>4.5</v>
      </c>
      <c r="G175" s="54"/>
      <c r="H175" s="46"/>
      <c r="I175" s="54"/>
      <c r="K175" s="12"/>
    </row>
    <row r="176" spans="1:11" x14ac:dyDescent="0.25">
      <c r="A176" s="40"/>
      <c r="B176" s="3">
        <v>45399</v>
      </c>
      <c r="D176" s="1" t="s">
        <v>35</v>
      </c>
    </row>
    <row r="177" spans="1:4" x14ac:dyDescent="0.25">
      <c r="A177" s="40"/>
      <c r="B177" s="3">
        <v>45400</v>
      </c>
      <c r="D177" s="1">
        <v>6</v>
      </c>
    </row>
    <row r="178" spans="1:4" x14ac:dyDescent="0.25">
      <c r="A178" s="40"/>
      <c r="B178" s="3">
        <v>45401</v>
      </c>
      <c r="D178" s="1" t="s">
        <v>35</v>
      </c>
    </row>
    <row r="179" spans="1:4" x14ac:dyDescent="0.25">
      <c r="A179" s="40"/>
      <c r="B179" s="3">
        <v>45402</v>
      </c>
      <c r="D179" s="1" t="s">
        <v>35</v>
      </c>
    </row>
    <row r="180" spans="1:4" x14ac:dyDescent="0.25">
      <c r="A180" s="40"/>
      <c r="B180" s="3">
        <v>45403</v>
      </c>
      <c r="D180" s="1">
        <v>6</v>
      </c>
    </row>
    <row r="181" spans="1:4" x14ac:dyDescent="0.25">
      <c r="A181" s="40"/>
      <c r="B181" s="3">
        <v>45404</v>
      </c>
      <c r="D181" s="1" t="s">
        <v>35</v>
      </c>
    </row>
    <row r="182" spans="1:4" x14ac:dyDescent="0.25">
      <c r="A182" s="40"/>
      <c r="B182" s="3">
        <v>45405</v>
      </c>
    </row>
    <row r="183" spans="1:4" x14ac:dyDescent="0.25">
      <c r="A183" s="40"/>
      <c r="B183" s="3">
        <v>45406</v>
      </c>
    </row>
    <row r="184" spans="1:4" x14ac:dyDescent="0.25">
      <c r="A184" s="40"/>
      <c r="B184" s="3">
        <v>45407</v>
      </c>
      <c r="D184" s="1" t="s">
        <v>35</v>
      </c>
    </row>
    <row r="185" spans="1:4" x14ac:dyDescent="0.25">
      <c r="A185" s="40"/>
      <c r="B185" s="3">
        <v>45408</v>
      </c>
      <c r="D185" s="1" t="s">
        <v>35</v>
      </c>
    </row>
    <row r="186" spans="1:4" x14ac:dyDescent="0.25">
      <c r="A186" s="40"/>
      <c r="B186" s="3">
        <v>45409</v>
      </c>
      <c r="D186" s="1" t="s">
        <v>39</v>
      </c>
    </row>
    <row r="187" spans="1:4" x14ac:dyDescent="0.25">
      <c r="A187" s="40"/>
      <c r="B187" s="3">
        <v>45410</v>
      </c>
      <c r="D187" s="1">
        <v>6</v>
      </c>
    </row>
    <row r="188" spans="1:4" x14ac:dyDescent="0.25">
      <c r="A188" s="40"/>
      <c r="B188" s="3">
        <v>45411</v>
      </c>
      <c r="D188" s="1" t="s">
        <v>37</v>
      </c>
    </row>
    <row r="189" spans="1:4" x14ac:dyDescent="0.25">
      <c r="A189" s="40"/>
      <c r="B189" s="3">
        <v>45412</v>
      </c>
      <c r="D189" s="1" t="s">
        <v>36</v>
      </c>
    </row>
    <row r="190" spans="1:4" x14ac:dyDescent="0.25">
      <c r="A190" s="40"/>
      <c r="B190" s="3">
        <v>45413</v>
      </c>
    </row>
    <row r="191" spans="1:4" x14ac:dyDescent="0.25">
      <c r="A191" s="40"/>
      <c r="B191" s="3">
        <v>45414</v>
      </c>
      <c r="D191" s="1">
        <v>6</v>
      </c>
    </row>
    <row r="192" spans="1:4" x14ac:dyDescent="0.25">
      <c r="A192" s="40"/>
      <c r="B192" s="3">
        <v>45415</v>
      </c>
      <c r="D192" s="1" t="s">
        <v>38</v>
      </c>
    </row>
    <row r="193" spans="1:4" x14ac:dyDescent="0.25">
      <c r="A193" s="40"/>
      <c r="B193" s="3">
        <v>45416</v>
      </c>
      <c r="D193" s="1" t="s">
        <v>37</v>
      </c>
    </row>
    <row r="194" spans="1:4" x14ac:dyDescent="0.25">
      <c r="A194" s="40"/>
      <c r="B194" s="3">
        <v>45417</v>
      </c>
      <c r="D194" s="1">
        <v>6</v>
      </c>
    </row>
    <row r="195" spans="1:4" x14ac:dyDescent="0.25">
      <c r="A195" s="40"/>
      <c r="B195" s="3">
        <v>45418</v>
      </c>
      <c r="D195" s="1">
        <v>6</v>
      </c>
    </row>
    <row r="196" spans="1:4" x14ac:dyDescent="0.25">
      <c r="A196" s="40"/>
      <c r="B196" s="3">
        <v>45419</v>
      </c>
    </row>
    <row r="197" spans="1:4" x14ac:dyDescent="0.25">
      <c r="A197" s="40"/>
      <c r="B197" s="3">
        <v>45420</v>
      </c>
      <c r="D197" s="1" t="s">
        <v>35</v>
      </c>
    </row>
    <row r="198" spans="1:4" x14ac:dyDescent="0.25">
      <c r="A198" s="40"/>
      <c r="B198" s="3">
        <v>45421</v>
      </c>
      <c r="D198" s="1" t="s">
        <v>35</v>
      </c>
    </row>
    <row r="199" spans="1:4" x14ac:dyDescent="0.25">
      <c r="A199" s="40"/>
      <c r="B199" s="3">
        <v>45422</v>
      </c>
      <c r="D199" s="1">
        <v>4</v>
      </c>
    </row>
    <row r="200" spans="1:4" x14ac:dyDescent="0.25">
      <c r="A200" s="40"/>
      <c r="B200" s="3">
        <v>45423</v>
      </c>
      <c r="D200" s="1">
        <v>6</v>
      </c>
    </row>
    <row r="201" spans="1:4" x14ac:dyDescent="0.25">
      <c r="A201" s="40"/>
      <c r="B201" s="3">
        <v>45424</v>
      </c>
      <c r="D201" s="1">
        <v>6</v>
      </c>
    </row>
    <row r="202" spans="1:4" x14ac:dyDescent="0.25">
      <c r="A202" s="40"/>
      <c r="B202" s="3">
        <v>45425</v>
      </c>
      <c r="D202" s="1" t="s">
        <v>36</v>
      </c>
    </row>
    <row r="203" spans="1:4" x14ac:dyDescent="0.25">
      <c r="A203" s="40"/>
      <c r="B203" s="3">
        <v>45426</v>
      </c>
      <c r="D203" s="1" t="s">
        <v>36</v>
      </c>
    </row>
    <row r="204" spans="1:4" x14ac:dyDescent="0.25">
      <c r="A204" s="40"/>
      <c r="B204" s="3">
        <v>45427</v>
      </c>
    </row>
    <row r="205" spans="1:4" x14ac:dyDescent="0.25">
      <c r="A205" s="40"/>
      <c r="B205" s="3">
        <v>45428</v>
      </c>
      <c r="D205" s="1">
        <v>6</v>
      </c>
    </row>
    <row r="206" spans="1:4" x14ac:dyDescent="0.25">
      <c r="A206" s="40"/>
      <c r="B206" s="3">
        <v>45429</v>
      </c>
      <c r="D206" s="1" t="s">
        <v>35</v>
      </c>
    </row>
    <row r="207" spans="1:4" x14ac:dyDescent="0.25">
      <c r="A207" s="40"/>
      <c r="B207" s="3">
        <v>45430</v>
      </c>
    </row>
    <row r="208" spans="1:4" x14ac:dyDescent="0.25">
      <c r="A208" s="40"/>
      <c r="B208" s="3">
        <v>45431</v>
      </c>
      <c r="D208" s="1" t="s">
        <v>35</v>
      </c>
    </row>
    <row r="209" spans="1:11" x14ac:dyDescent="0.25">
      <c r="A209" s="40"/>
      <c r="B209" s="3">
        <v>45432</v>
      </c>
      <c r="D209" s="1" t="s">
        <v>45</v>
      </c>
    </row>
    <row r="210" spans="1:11" x14ac:dyDescent="0.25">
      <c r="A210" s="40"/>
      <c r="B210" s="3">
        <v>45433</v>
      </c>
      <c r="D210" s="1" t="s">
        <v>35</v>
      </c>
    </row>
    <row r="211" spans="1:11" x14ac:dyDescent="0.25">
      <c r="A211" s="40"/>
      <c r="B211" s="3">
        <v>45434</v>
      </c>
      <c r="D211" s="1">
        <v>3</v>
      </c>
    </row>
    <row r="212" spans="1:11" x14ac:dyDescent="0.25">
      <c r="A212" s="40"/>
      <c r="B212" s="3">
        <v>45435</v>
      </c>
      <c r="D212" s="1" t="s">
        <v>35</v>
      </c>
    </row>
    <row r="213" spans="1:11" x14ac:dyDescent="0.25">
      <c r="A213" s="40"/>
      <c r="B213" s="3">
        <v>45436</v>
      </c>
      <c r="D213" s="1" t="s">
        <v>39</v>
      </c>
    </row>
    <row r="214" spans="1:11" x14ac:dyDescent="0.25">
      <c r="A214" s="40"/>
      <c r="B214" s="3">
        <v>45437</v>
      </c>
      <c r="D214" s="1" t="s">
        <v>39</v>
      </c>
    </row>
    <row r="215" spans="1:11" x14ac:dyDescent="0.25">
      <c r="A215" s="40"/>
      <c r="B215" s="3">
        <v>45438</v>
      </c>
      <c r="D215" s="1" t="s">
        <v>35</v>
      </c>
    </row>
    <row r="216" spans="1:11" x14ac:dyDescent="0.25">
      <c r="A216" s="40"/>
      <c r="B216" s="3">
        <v>45439</v>
      </c>
      <c r="D216" s="1" t="s">
        <v>36</v>
      </c>
    </row>
    <row r="217" spans="1:11" ht="15.75" thickBot="1" x14ac:dyDescent="0.3">
      <c r="A217" s="41"/>
      <c r="B217" s="22">
        <v>45440</v>
      </c>
      <c r="C217" s="23"/>
      <c r="D217" s="23" t="s">
        <v>35</v>
      </c>
      <c r="E217" s="23"/>
      <c r="F217" s="23"/>
      <c r="G217" s="26"/>
      <c r="H217" s="26"/>
      <c r="I217" s="26"/>
      <c r="J217" s="26"/>
      <c r="K217" s="26"/>
    </row>
    <row r="218" spans="1:11" x14ac:dyDescent="0.25">
      <c r="A218" s="36" t="s">
        <v>62</v>
      </c>
      <c r="B218" s="18">
        <v>45441</v>
      </c>
      <c r="C218" s="19"/>
      <c r="D218" s="19">
        <v>3</v>
      </c>
      <c r="E218" s="19"/>
      <c r="F218" s="19">
        <v>3</v>
      </c>
      <c r="G218" s="87">
        <f>AVERAGE(F218:F234)</f>
        <v>3.5769230769230771</v>
      </c>
      <c r="H218" s="88">
        <f>_xlfn.T.TEST(F218:F234, F2:F8, 2, 2)</f>
        <v>0.69985639826584634</v>
      </c>
      <c r="I218" s="87">
        <f>STDEVA(F218:F234)</f>
        <v>1.9773534005301723</v>
      </c>
      <c r="J218" s="45"/>
      <c r="K218" s="88">
        <f>_xlfn.T.TEST(F218:F234, F133:F175, 2, 2)</f>
        <v>0.48606763547827658</v>
      </c>
    </row>
    <row r="219" spans="1:11" x14ac:dyDescent="0.25">
      <c r="A219" s="37"/>
      <c r="B219" s="3">
        <v>45442</v>
      </c>
      <c r="D219" s="1">
        <v>0</v>
      </c>
      <c r="F219" s="1">
        <v>0</v>
      </c>
      <c r="G219" s="58"/>
      <c r="H219" s="54"/>
      <c r="I219" s="58"/>
      <c r="J219" s="46"/>
      <c r="K219" s="54"/>
    </row>
    <row r="220" spans="1:11" x14ac:dyDescent="0.25">
      <c r="A220" s="37"/>
      <c r="B220" s="3">
        <v>45443</v>
      </c>
      <c r="D220" s="1" t="s">
        <v>35</v>
      </c>
      <c r="F220" s="1">
        <v>4.5</v>
      </c>
      <c r="G220" s="58"/>
      <c r="H220" s="54"/>
      <c r="I220" s="58"/>
      <c r="J220" s="46"/>
      <c r="K220" s="54"/>
    </row>
    <row r="221" spans="1:11" x14ac:dyDescent="0.25">
      <c r="A221" s="37"/>
      <c r="B221" s="3">
        <v>45444</v>
      </c>
      <c r="D221" s="1" t="s">
        <v>39</v>
      </c>
      <c r="F221" s="1">
        <v>3.5</v>
      </c>
      <c r="G221" s="58"/>
      <c r="H221" s="54"/>
      <c r="I221" s="58"/>
      <c r="J221" s="46"/>
      <c r="K221" s="54"/>
    </row>
    <row r="222" spans="1:11" x14ac:dyDescent="0.25">
      <c r="A222" s="37"/>
      <c r="B222" s="3">
        <v>45445</v>
      </c>
      <c r="F222" s="1" t="s">
        <v>16</v>
      </c>
      <c r="G222" s="58"/>
      <c r="H222" s="54"/>
      <c r="I222" s="58"/>
      <c r="J222" s="46"/>
      <c r="K222" s="54"/>
    </row>
    <row r="223" spans="1:11" x14ac:dyDescent="0.25">
      <c r="A223" s="37"/>
      <c r="B223" s="3">
        <v>45446</v>
      </c>
      <c r="D223" s="1" t="s">
        <v>37</v>
      </c>
      <c r="F223" s="1">
        <v>5</v>
      </c>
      <c r="G223" s="58"/>
      <c r="H223" s="54"/>
      <c r="I223" s="58"/>
      <c r="J223" s="46"/>
      <c r="K223" s="54"/>
    </row>
    <row r="224" spans="1:11" x14ac:dyDescent="0.25">
      <c r="A224" s="37"/>
      <c r="B224" s="3">
        <v>45447</v>
      </c>
      <c r="D224" s="1" t="s">
        <v>38</v>
      </c>
      <c r="F224" s="1">
        <v>5.5</v>
      </c>
      <c r="G224" s="58"/>
      <c r="H224" s="54"/>
      <c r="I224" s="58"/>
      <c r="J224" s="46"/>
      <c r="K224" s="54"/>
    </row>
    <row r="225" spans="1:11" x14ac:dyDescent="0.25">
      <c r="A225" s="37"/>
      <c r="B225" s="3">
        <v>45448</v>
      </c>
      <c r="F225" s="1" t="s">
        <v>16</v>
      </c>
      <c r="G225" s="58"/>
      <c r="H225" s="54"/>
      <c r="I225" s="58"/>
      <c r="J225" s="46"/>
      <c r="K225" s="54"/>
    </row>
    <row r="226" spans="1:11" x14ac:dyDescent="0.25">
      <c r="A226" s="37"/>
      <c r="B226" s="3">
        <v>45449</v>
      </c>
      <c r="F226" s="1" t="s">
        <v>16</v>
      </c>
      <c r="G226" s="58"/>
      <c r="H226" s="54"/>
      <c r="I226" s="58"/>
      <c r="J226" s="46"/>
      <c r="K226" s="54"/>
    </row>
    <row r="227" spans="1:11" x14ac:dyDescent="0.25">
      <c r="A227" s="37"/>
      <c r="B227" s="3">
        <v>45450</v>
      </c>
      <c r="D227" s="1" t="s">
        <v>34</v>
      </c>
      <c r="F227" s="1">
        <v>2.5</v>
      </c>
      <c r="G227" s="58"/>
      <c r="H227" s="54"/>
      <c r="I227" s="58"/>
      <c r="J227" s="46"/>
      <c r="K227" s="54"/>
    </row>
    <row r="228" spans="1:11" x14ac:dyDescent="0.25">
      <c r="A228" s="37"/>
      <c r="B228" s="3">
        <v>45451</v>
      </c>
      <c r="D228" s="1">
        <v>4</v>
      </c>
      <c r="F228" s="1">
        <v>4</v>
      </c>
      <c r="G228" s="58"/>
      <c r="H228" s="54"/>
      <c r="I228" s="58"/>
      <c r="J228" s="46"/>
      <c r="K228" s="54"/>
    </row>
    <row r="229" spans="1:11" x14ac:dyDescent="0.25">
      <c r="A229" s="37"/>
      <c r="B229" s="3">
        <v>45452</v>
      </c>
      <c r="D229" s="1">
        <v>4</v>
      </c>
      <c r="F229" s="1">
        <v>4</v>
      </c>
      <c r="G229" s="58"/>
      <c r="H229" s="54"/>
      <c r="I229" s="58"/>
      <c r="J229" s="46"/>
      <c r="K229" s="54"/>
    </row>
    <row r="230" spans="1:11" x14ac:dyDescent="0.25">
      <c r="A230" s="37"/>
      <c r="B230" s="3">
        <v>45453</v>
      </c>
      <c r="D230" s="1" t="s">
        <v>46</v>
      </c>
      <c r="F230" s="1">
        <v>3.5</v>
      </c>
      <c r="G230" s="58"/>
      <c r="H230" s="54"/>
      <c r="I230" s="58"/>
      <c r="J230" s="46"/>
      <c r="K230" s="54"/>
    </row>
    <row r="231" spans="1:11" x14ac:dyDescent="0.25">
      <c r="A231" s="37"/>
      <c r="B231" s="3">
        <v>45454</v>
      </c>
      <c r="D231" s="1">
        <v>4</v>
      </c>
      <c r="F231" s="1">
        <v>4</v>
      </c>
      <c r="G231" s="58"/>
      <c r="H231" s="54"/>
      <c r="I231" s="58"/>
      <c r="J231" s="46"/>
      <c r="K231" s="54"/>
    </row>
    <row r="232" spans="1:11" x14ac:dyDescent="0.25">
      <c r="A232" s="37"/>
      <c r="B232" s="3">
        <v>45455</v>
      </c>
      <c r="D232" s="1" t="s">
        <v>35</v>
      </c>
      <c r="F232" s="1">
        <v>4.5</v>
      </c>
      <c r="G232" s="58"/>
      <c r="H232" s="54"/>
      <c r="I232" s="58"/>
      <c r="J232" s="46"/>
      <c r="K232" s="54"/>
    </row>
    <row r="233" spans="1:11" x14ac:dyDescent="0.25">
      <c r="A233" s="37"/>
      <c r="B233" s="3">
        <v>45456</v>
      </c>
      <c r="D233" s="1" t="s">
        <v>34</v>
      </c>
      <c r="F233" s="1">
        <v>2.5</v>
      </c>
      <c r="G233" s="58"/>
      <c r="H233" s="54"/>
      <c r="I233" s="58"/>
      <c r="J233" s="46"/>
      <c r="K233" s="54"/>
    </row>
    <row r="234" spans="1:11" ht="15.75" thickBot="1" x14ac:dyDescent="0.3">
      <c r="A234" s="38"/>
      <c r="B234" s="22">
        <v>45457</v>
      </c>
      <c r="C234" s="23"/>
      <c r="D234" s="23"/>
      <c r="E234" s="23"/>
      <c r="F234" s="23" t="s">
        <v>16</v>
      </c>
      <c r="G234" s="78"/>
      <c r="H234" s="83"/>
      <c r="I234" s="78"/>
      <c r="J234" s="47"/>
      <c r="K234" s="83"/>
    </row>
    <row r="235" spans="1:11" x14ac:dyDescent="0.25">
      <c r="A235" s="42" t="s">
        <v>63</v>
      </c>
      <c r="B235" s="18">
        <v>45458</v>
      </c>
      <c r="C235" s="19"/>
      <c r="D235" s="19" t="s">
        <v>47</v>
      </c>
      <c r="E235" s="19"/>
      <c r="F235" s="19">
        <v>4</v>
      </c>
      <c r="G235" s="45">
        <f>AVERAGE(F235:F248)</f>
        <v>4.5</v>
      </c>
      <c r="H235" s="88">
        <f>_xlfn.T.TEST(F235:F248, F2:F8, 2, 2)</f>
        <v>1.5437442267630785E-2</v>
      </c>
      <c r="I235" s="87">
        <f>STDEVA(F235:F248)</f>
        <v>1.0377490433255416</v>
      </c>
      <c r="J235" s="88">
        <f>_xlfn.T.TEST(F235:F248, F218:F234, 2, 2)</f>
        <v>6.1379507317033836E-2</v>
      </c>
      <c r="K235" s="88">
        <f>_xlfn.T.TEST(F235:F248, F133:F175, 2, 2)</f>
        <v>0.18188384618715822</v>
      </c>
    </row>
    <row r="236" spans="1:11" x14ac:dyDescent="0.25">
      <c r="A236" s="43"/>
      <c r="B236" s="3">
        <v>45459</v>
      </c>
      <c r="D236" s="1" t="s">
        <v>47</v>
      </c>
      <c r="F236" s="1">
        <v>4</v>
      </c>
      <c r="G236" s="46"/>
      <c r="H236" s="54"/>
      <c r="I236" s="58"/>
      <c r="J236" s="54"/>
      <c r="K236" s="54"/>
    </row>
    <row r="237" spans="1:11" x14ac:dyDescent="0.25">
      <c r="A237" s="43"/>
      <c r="B237" s="3">
        <v>45460</v>
      </c>
      <c r="D237" s="1" t="s">
        <v>36</v>
      </c>
      <c r="E237" s="1" t="s">
        <v>48</v>
      </c>
      <c r="F237" s="1">
        <v>4</v>
      </c>
      <c r="G237" s="46"/>
      <c r="H237" s="54"/>
      <c r="I237" s="58"/>
      <c r="J237" s="54"/>
      <c r="K237" s="54"/>
    </row>
    <row r="238" spans="1:11" x14ac:dyDescent="0.25">
      <c r="A238" s="43"/>
      <c r="B238" s="3">
        <v>45461</v>
      </c>
      <c r="D238" s="1" t="s">
        <v>39</v>
      </c>
      <c r="F238" s="1">
        <v>3.5</v>
      </c>
      <c r="G238" s="46"/>
      <c r="H238" s="54"/>
      <c r="I238" s="58"/>
      <c r="J238" s="54"/>
      <c r="K238" s="54"/>
    </row>
    <row r="239" spans="1:11" x14ac:dyDescent="0.25">
      <c r="A239" s="43"/>
      <c r="B239" s="3">
        <v>45462</v>
      </c>
      <c r="D239" s="1" t="s">
        <v>35</v>
      </c>
      <c r="F239" s="1">
        <v>4.5</v>
      </c>
      <c r="G239" s="46"/>
      <c r="H239" s="54"/>
      <c r="I239" s="58"/>
      <c r="J239" s="54"/>
      <c r="K239" s="54"/>
    </row>
    <row r="240" spans="1:11" x14ac:dyDescent="0.25">
      <c r="A240" s="43"/>
      <c r="B240" s="3">
        <v>45463</v>
      </c>
      <c r="D240" s="1">
        <v>6</v>
      </c>
      <c r="F240" s="1">
        <v>6</v>
      </c>
      <c r="G240" s="46"/>
      <c r="H240" s="54"/>
      <c r="I240" s="58"/>
      <c r="J240" s="54"/>
      <c r="K240" s="54"/>
    </row>
    <row r="241" spans="1:11" x14ac:dyDescent="0.25">
      <c r="A241" s="43"/>
      <c r="B241" s="3">
        <v>45464</v>
      </c>
      <c r="D241" s="1" t="s">
        <v>35</v>
      </c>
      <c r="F241" s="1">
        <v>4.5</v>
      </c>
      <c r="G241" s="46"/>
      <c r="H241" s="54"/>
      <c r="I241" s="58"/>
      <c r="J241" s="54"/>
      <c r="K241" s="54"/>
    </row>
    <row r="242" spans="1:11" x14ac:dyDescent="0.25">
      <c r="A242" s="43"/>
      <c r="B242" s="3">
        <v>45465</v>
      </c>
      <c r="D242" s="1">
        <v>6</v>
      </c>
      <c r="F242" s="1">
        <v>6</v>
      </c>
      <c r="G242" s="46"/>
      <c r="H242" s="54"/>
      <c r="I242" s="58"/>
      <c r="J242" s="54"/>
      <c r="K242" s="54"/>
    </row>
    <row r="243" spans="1:11" x14ac:dyDescent="0.25">
      <c r="A243" s="43"/>
      <c r="B243" s="3">
        <v>45466</v>
      </c>
      <c r="D243" s="1">
        <v>6</v>
      </c>
      <c r="F243" s="1">
        <v>6</v>
      </c>
      <c r="G243" s="46"/>
      <c r="H243" s="54"/>
      <c r="I243" s="58"/>
      <c r="J243" s="54"/>
      <c r="K243" s="54"/>
    </row>
    <row r="244" spans="1:11" x14ac:dyDescent="0.25">
      <c r="A244" s="43"/>
      <c r="B244" s="3">
        <v>45467</v>
      </c>
      <c r="D244" s="1" t="s">
        <v>38</v>
      </c>
      <c r="F244" s="1">
        <v>5.5</v>
      </c>
      <c r="G244" s="46"/>
      <c r="H244" s="54"/>
      <c r="I244" s="58"/>
      <c r="J244" s="54"/>
      <c r="K244" s="54"/>
    </row>
    <row r="245" spans="1:11" x14ac:dyDescent="0.25">
      <c r="A245" s="43"/>
      <c r="B245" s="3">
        <v>45468</v>
      </c>
      <c r="D245" s="1" t="s">
        <v>36</v>
      </c>
      <c r="F245" s="1">
        <v>4</v>
      </c>
      <c r="G245" s="46"/>
      <c r="H245" s="54"/>
      <c r="I245" s="58"/>
      <c r="J245" s="54"/>
      <c r="K245" s="54"/>
    </row>
    <row r="246" spans="1:11" x14ac:dyDescent="0.25">
      <c r="A246" s="43"/>
      <c r="B246" s="3">
        <v>45469</v>
      </c>
      <c r="D246" s="1" t="s">
        <v>35</v>
      </c>
      <c r="F246" s="1">
        <v>4.5</v>
      </c>
      <c r="G246" s="46"/>
      <c r="H246" s="54"/>
      <c r="I246" s="58"/>
      <c r="J246" s="54"/>
      <c r="K246" s="54"/>
    </row>
    <row r="247" spans="1:11" x14ac:dyDescent="0.25">
      <c r="A247" s="43"/>
      <c r="B247" s="3">
        <v>45470</v>
      </c>
      <c r="D247" s="1" t="s">
        <v>34</v>
      </c>
      <c r="F247" s="1">
        <v>2.5</v>
      </c>
      <c r="G247" s="46"/>
      <c r="H247" s="54"/>
      <c r="I247" s="58"/>
      <c r="J247" s="54"/>
      <c r="K247" s="54"/>
    </row>
    <row r="248" spans="1:11" ht="15.75" thickBot="1" x14ac:dyDescent="0.3">
      <c r="A248" s="44"/>
      <c r="B248" s="22">
        <v>45471</v>
      </c>
      <c r="C248" s="23"/>
      <c r="D248" s="23">
        <v>4</v>
      </c>
      <c r="E248" s="23"/>
      <c r="F248" s="23">
        <v>4</v>
      </c>
      <c r="G248" s="47"/>
      <c r="H248" s="83"/>
      <c r="I248" s="78"/>
      <c r="J248" s="83"/>
      <c r="K248" s="83"/>
    </row>
    <row r="249" spans="1:11" x14ac:dyDescent="0.25">
      <c r="A249" s="42" t="s">
        <v>64</v>
      </c>
      <c r="B249" s="18">
        <v>45472</v>
      </c>
      <c r="C249" s="19"/>
      <c r="D249" s="19">
        <v>6</v>
      </c>
      <c r="E249" s="19"/>
      <c r="F249" s="19">
        <v>6</v>
      </c>
      <c r="G249" s="87">
        <f>AVERAGE(F249:F262)</f>
        <v>3.6230769230769231</v>
      </c>
      <c r="H249" s="88">
        <f>_xlfn.T.TEST(F249:F262, F2:F8, 2, 2)</f>
        <v>0.68344281895861125</v>
      </c>
      <c r="I249" s="87">
        <f>STDEVA(F249:F262)</f>
        <v>1.8303455507539643</v>
      </c>
      <c r="J249" s="88">
        <f>_xlfn.T.TEST(F249:F262, F218:F234, 2, 2)</f>
        <v>0.93856792946482903</v>
      </c>
      <c r="K249" s="88">
        <f>_xlfn.T.TEST(F249:F262, F133:F175, 2, 2)</f>
        <v>0.56132924487098557</v>
      </c>
    </row>
    <row r="250" spans="1:11" x14ac:dyDescent="0.25">
      <c r="A250" s="43"/>
      <c r="B250" s="3">
        <v>45473</v>
      </c>
      <c r="D250" s="1" t="s">
        <v>35</v>
      </c>
      <c r="F250" s="1">
        <v>4.5</v>
      </c>
      <c r="G250" s="58"/>
      <c r="H250" s="54"/>
      <c r="I250" s="58"/>
      <c r="J250" s="54"/>
      <c r="K250" s="54"/>
    </row>
    <row r="251" spans="1:11" x14ac:dyDescent="0.25">
      <c r="A251" s="43"/>
      <c r="B251" s="3">
        <v>45474</v>
      </c>
      <c r="D251" s="1" t="s">
        <v>39</v>
      </c>
      <c r="F251" s="1">
        <v>3.5</v>
      </c>
      <c r="G251" s="58"/>
      <c r="H251" s="54"/>
      <c r="I251" s="58"/>
      <c r="J251" s="54"/>
      <c r="K251" s="54"/>
    </row>
    <row r="252" spans="1:11" x14ac:dyDescent="0.25">
      <c r="A252" s="43"/>
      <c r="B252" s="3">
        <v>45475</v>
      </c>
      <c r="D252" s="1" t="s">
        <v>39</v>
      </c>
      <c r="F252" s="1">
        <v>3.5</v>
      </c>
      <c r="G252" s="58"/>
      <c r="H252" s="54"/>
      <c r="I252" s="58"/>
      <c r="J252" s="54"/>
      <c r="K252" s="54"/>
    </row>
    <row r="253" spans="1:11" x14ac:dyDescent="0.25">
      <c r="A253" s="43"/>
      <c r="B253" s="3">
        <v>45476</v>
      </c>
      <c r="F253" s="1" t="s">
        <v>16</v>
      </c>
      <c r="G253" s="58"/>
      <c r="H253" s="54"/>
      <c r="I253" s="58"/>
      <c r="J253" s="54"/>
      <c r="K253" s="54"/>
    </row>
    <row r="254" spans="1:11" x14ac:dyDescent="0.25">
      <c r="A254" s="43"/>
      <c r="B254" s="3">
        <v>45477</v>
      </c>
      <c r="D254" s="1">
        <v>1</v>
      </c>
      <c r="F254" s="1">
        <v>1</v>
      </c>
      <c r="G254" s="58"/>
      <c r="H254" s="54"/>
      <c r="I254" s="58"/>
      <c r="J254" s="54"/>
      <c r="K254" s="54"/>
    </row>
    <row r="255" spans="1:11" x14ac:dyDescent="0.25">
      <c r="A255" s="43"/>
      <c r="B255" s="3">
        <v>45478</v>
      </c>
      <c r="D255" s="1">
        <v>3</v>
      </c>
      <c r="F255" s="1">
        <v>3</v>
      </c>
      <c r="G255" s="58"/>
      <c r="H255" s="54"/>
      <c r="I255" s="58"/>
      <c r="J255" s="54"/>
      <c r="K255" s="54"/>
    </row>
    <row r="256" spans="1:11" x14ac:dyDescent="0.25">
      <c r="A256" s="43"/>
      <c r="B256" s="3">
        <v>45479</v>
      </c>
      <c r="D256" s="1">
        <v>3</v>
      </c>
      <c r="F256" s="1">
        <v>3</v>
      </c>
      <c r="G256" s="58"/>
      <c r="H256" s="54"/>
      <c r="I256" s="58"/>
      <c r="J256" s="54"/>
      <c r="K256" s="54"/>
    </row>
    <row r="257" spans="1:11" x14ac:dyDescent="0.25">
      <c r="A257" s="43"/>
      <c r="B257" s="3">
        <v>45480</v>
      </c>
      <c r="D257" s="1" t="s">
        <v>35</v>
      </c>
      <c r="F257" s="1">
        <v>4.5</v>
      </c>
      <c r="G257" s="58"/>
      <c r="H257" s="54"/>
      <c r="I257" s="58"/>
      <c r="J257" s="54"/>
      <c r="K257" s="54"/>
    </row>
    <row r="258" spans="1:11" x14ac:dyDescent="0.25">
      <c r="A258" s="43"/>
      <c r="B258" s="3">
        <v>45481</v>
      </c>
      <c r="D258" s="1" t="s">
        <v>37</v>
      </c>
      <c r="F258" s="1">
        <v>5</v>
      </c>
      <c r="G258" s="58"/>
      <c r="H258" s="54"/>
      <c r="I258" s="58"/>
      <c r="J258" s="54"/>
      <c r="K258" s="54"/>
    </row>
    <row r="259" spans="1:11" x14ac:dyDescent="0.25">
      <c r="A259" s="43"/>
      <c r="B259" s="3">
        <v>45482</v>
      </c>
      <c r="D259" s="1">
        <v>4</v>
      </c>
      <c r="F259" s="1">
        <v>4</v>
      </c>
      <c r="G259" s="58"/>
      <c r="H259" s="54"/>
      <c r="I259" s="58"/>
      <c r="J259" s="54"/>
      <c r="K259" s="54"/>
    </row>
    <row r="260" spans="1:11" x14ac:dyDescent="0.25">
      <c r="A260" s="43"/>
      <c r="B260" s="3">
        <v>45483</v>
      </c>
      <c r="D260" s="1" t="s">
        <v>37</v>
      </c>
      <c r="F260" s="1">
        <v>5</v>
      </c>
      <c r="G260" s="58"/>
      <c r="H260" s="54"/>
      <c r="I260" s="58"/>
      <c r="J260" s="54"/>
      <c r="K260" s="54"/>
    </row>
    <row r="261" spans="1:11" x14ac:dyDescent="0.25">
      <c r="A261" s="43"/>
      <c r="B261" s="3">
        <v>45484</v>
      </c>
      <c r="D261" s="1">
        <v>0</v>
      </c>
      <c r="F261" s="1">
        <v>0.1</v>
      </c>
      <c r="G261" s="58"/>
      <c r="H261" s="54"/>
      <c r="I261" s="58"/>
      <c r="J261" s="54"/>
      <c r="K261" s="54"/>
    </row>
    <row r="262" spans="1:11" ht="15.75" thickBot="1" x14ac:dyDescent="0.3">
      <c r="A262" s="44"/>
      <c r="B262" s="22">
        <v>45485</v>
      </c>
      <c r="C262" s="23"/>
      <c r="D262" s="23">
        <v>4</v>
      </c>
      <c r="E262" s="23"/>
      <c r="F262" s="23">
        <v>4</v>
      </c>
      <c r="G262" s="78"/>
      <c r="H262" s="83"/>
      <c r="I262" s="78"/>
      <c r="J262" s="83"/>
      <c r="K262" s="83"/>
    </row>
    <row r="263" spans="1:11" x14ac:dyDescent="0.25">
      <c r="A263" s="42" t="s">
        <v>65</v>
      </c>
      <c r="B263" s="18">
        <v>45486</v>
      </c>
      <c r="C263" s="19"/>
      <c r="D263" s="19" t="s">
        <v>46</v>
      </c>
      <c r="E263" s="19"/>
      <c r="F263" s="19">
        <v>3.5</v>
      </c>
      <c r="G263" s="87">
        <f>AVERAGE(F263:F276)</f>
        <v>4.0909090909090908</v>
      </c>
      <c r="H263" s="88">
        <f>_xlfn.T.TEST(F263:F276, F2:F8, 2, 2)</f>
        <v>2.7510073483028929E-2</v>
      </c>
      <c r="I263" s="87">
        <f>STDEVA(F263:F276)</f>
        <v>1.826243366905089</v>
      </c>
      <c r="J263" s="88">
        <f>_xlfn.T.TEST(F263:F276, F218:F234, 2, 2)</f>
        <v>0.2724607001409074</v>
      </c>
      <c r="K263" s="88">
        <f>_xlfn.T.TEST(F263:F276, F133:F175, 2, 2)</f>
        <v>0.7001168681809139</v>
      </c>
    </row>
    <row r="264" spans="1:11" x14ac:dyDescent="0.25">
      <c r="A264" s="43"/>
      <c r="B264" s="3">
        <v>45487</v>
      </c>
      <c r="D264" s="1" t="s">
        <v>47</v>
      </c>
      <c r="F264" s="1">
        <v>4</v>
      </c>
      <c r="G264" s="58"/>
      <c r="H264" s="54"/>
      <c r="I264" s="58"/>
      <c r="J264" s="54"/>
      <c r="K264" s="54"/>
    </row>
    <row r="265" spans="1:11" x14ac:dyDescent="0.25">
      <c r="A265" s="43"/>
      <c r="B265" s="3">
        <v>45488</v>
      </c>
      <c r="D265" s="1" t="s">
        <v>35</v>
      </c>
      <c r="F265" s="1">
        <v>4.5</v>
      </c>
      <c r="G265" s="58"/>
      <c r="H265" s="54"/>
      <c r="I265" s="58"/>
      <c r="J265" s="54"/>
      <c r="K265" s="54"/>
    </row>
    <row r="266" spans="1:11" x14ac:dyDescent="0.25">
      <c r="A266" s="43"/>
      <c r="B266" s="3">
        <v>45489</v>
      </c>
      <c r="D266" s="1">
        <v>5</v>
      </c>
      <c r="F266" s="1">
        <v>5</v>
      </c>
      <c r="G266" s="58"/>
      <c r="H266" s="54"/>
      <c r="I266" s="58"/>
      <c r="J266" s="54"/>
      <c r="K266" s="54"/>
    </row>
    <row r="267" spans="1:11" x14ac:dyDescent="0.25">
      <c r="A267" s="43"/>
      <c r="B267" s="3">
        <v>45490</v>
      </c>
      <c r="D267" s="1" t="s">
        <v>35</v>
      </c>
      <c r="F267" s="1">
        <v>4.5</v>
      </c>
      <c r="G267" s="58"/>
      <c r="H267" s="54"/>
      <c r="I267" s="58"/>
      <c r="J267" s="54"/>
      <c r="K267" s="54"/>
    </row>
    <row r="268" spans="1:11" x14ac:dyDescent="0.25">
      <c r="A268" s="43"/>
      <c r="B268" s="3">
        <v>45491</v>
      </c>
      <c r="D268" s="1" t="s">
        <v>35</v>
      </c>
      <c r="F268" s="1">
        <v>4.5</v>
      </c>
      <c r="G268" s="58"/>
      <c r="H268" s="54"/>
      <c r="I268" s="58"/>
      <c r="J268" s="54"/>
      <c r="K268" s="54"/>
    </row>
    <row r="269" spans="1:11" x14ac:dyDescent="0.25">
      <c r="A269" s="43"/>
      <c r="B269" s="3">
        <v>45492</v>
      </c>
      <c r="F269" s="1" t="s">
        <v>16</v>
      </c>
      <c r="G269" s="58"/>
      <c r="H269" s="54"/>
      <c r="I269" s="58"/>
      <c r="J269" s="54"/>
      <c r="K269" s="54"/>
    </row>
    <row r="270" spans="1:11" x14ac:dyDescent="0.25">
      <c r="A270" s="43"/>
      <c r="B270" s="3">
        <v>45493</v>
      </c>
      <c r="D270" s="1" t="s">
        <v>35</v>
      </c>
      <c r="F270" s="1">
        <v>4.5</v>
      </c>
      <c r="G270" s="58"/>
      <c r="H270" s="54"/>
      <c r="I270" s="58"/>
      <c r="J270" s="54"/>
      <c r="K270" s="54"/>
    </row>
    <row r="271" spans="1:11" x14ac:dyDescent="0.25">
      <c r="A271" s="43"/>
      <c r="B271" s="3">
        <v>45494</v>
      </c>
      <c r="D271" s="1">
        <v>3</v>
      </c>
      <c r="F271" s="1">
        <v>3</v>
      </c>
      <c r="G271" s="58"/>
      <c r="H271" s="54"/>
      <c r="I271" s="58"/>
      <c r="J271" s="54"/>
      <c r="K271" s="54"/>
    </row>
    <row r="272" spans="1:11" x14ac:dyDescent="0.25">
      <c r="A272" s="43"/>
      <c r="B272" s="3">
        <v>45495</v>
      </c>
      <c r="D272" s="1" t="s">
        <v>35</v>
      </c>
      <c r="F272" s="1">
        <v>4.5</v>
      </c>
      <c r="G272" s="58"/>
      <c r="H272" s="54"/>
      <c r="I272" s="58"/>
      <c r="J272" s="54"/>
      <c r="K272" s="54"/>
    </row>
    <row r="273" spans="1:11" x14ac:dyDescent="0.25">
      <c r="A273" s="43"/>
      <c r="B273" s="3">
        <v>45496</v>
      </c>
      <c r="F273" s="1" t="s">
        <v>16</v>
      </c>
      <c r="G273" s="58"/>
      <c r="H273" s="54"/>
      <c r="I273" s="58"/>
      <c r="J273" s="54"/>
      <c r="K273" s="54"/>
    </row>
    <row r="274" spans="1:11" x14ac:dyDescent="0.25">
      <c r="A274" s="43"/>
      <c r="B274" s="3">
        <v>45497</v>
      </c>
      <c r="F274" s="1" t="s">
        <v>16</v>
      </c>
      <c r="G274" s="58"/>
      <c r="H274" s="54"/>
      <c r="I274" s="58"/>
      <c r="J274" s="54"/>
      <c r="K274" s="54"/>
    </row>
    <row r="275" spans="1:11" x14ac:dyDescent="0.25">
      <c r="A275" s="43"/>
      <c r="B275" s="3">
        <v>45498</v>
      </c>
      <c r="D275" s="1" t="s">
        <v>46</v>
      </c>
      <c r="F275" s="1">
        <v>3.5</v>
      </c>
      <c r="G275" s="58"/>
      <c r="H275" s="54"/>
      <c r="I275" s="58"/>
      <c r="J275" s="54"/>
      <c r="K275" s="54"/>
    </row>
    <row r="276" spans="1:11" ht="15.75" thickBot="1" x14ac:dyDescent="0.3">
      <c r="A276" s="44"/>
      <c r="B276" s="22">
        <v>45499</v>
      </c>
      <c r="C276" s="23"/>
      <c r="D276" s="23" t="s">
        <v>46</v>
      </c>
      <c r="E276" s="23"/>
      <c r="F276" s="23">
        <v>3.5</v>
      </c>
      <c r="G276" s="78"/>
      <c r="H276" s="83"/>
      <c r="I276" s="78"/>
      <c r="J276" s="83"/>
      <c r="K276" s="83"/>
    </row>
    <row r="277" spans="1:11" x14ac:dyDescent="0.25">
      <c r="A277" s="45" t="s">
        <v>66</v>
      </c>
      <c r="B277" s="18">
        <v>45500</v>
      </c>
      <c r="C277" s="19"/>
      <c r="D277" s="19" t="s">
        <v>38</v>
      </c>
      <c r="E277" s="19"/>
      <c r="F277" s="19">
        <v>5.5</v>
      </c>
      <c r="G277" s="87">
        <f>AVERAGE(F277:F290)</f>
        <v>4.617</v>
      </c>
      <c r="H277" s="88">
        <f>_xlfn.T.TEST(F277:F290, F2:F8, 2, 2)</f>
        <v>1.3171164025333896E-2</v>
      </c>
      <c r="I277" s="87">
        <f>STDEVA(F277:F290)</f>
        <v>2.3362829734148498</v>
      </c>
      <c r="J277" s="88">
        <f>_xlfn.T.TEST(F277:F290, F218:F234, 2, 2)</f>
        <v>6.3587125910485792E-2</v>
      </c>
      <c r="K277" s="88">
        <f>_xlfn.T.TEST(F277:F290, F133:F175, 2, 2)</f>
        <v>0.16982773060626463</v>
      </c>
    </row>
    <row r="278" spans="1:11" x14ac:dyDescent="0.25">
      <c r="A278" s="46"/>
      <c r="B278" s="3">
        <v>45501</v>
      </c>
      <c r="F278" s="1" t="s">
        <v>16</v>
      </c>
      <c r="G278" s="58"/>
      <c r="H278" s="54"/>
      <c r="I278" s="58"/>
      <c r="J278" s="54"/>
      <c r="K278" s="54"/>
    </row>
    <row r="279" spans="1:11" x14ac:dyDescent="0.25">
      <c r="A279" s="46"/>
      <c r="B279" s="3">
        <v>45502</v>
      </c>
      <c r="D279" s="1">
        <v>6</v>
      </c>
      <c r="F279" s="1">
        <v>6</v>
      </c>
      <c r="G279" s="58"/>
      <c r="H279" s="54"/>
      <c r="I279" s="58"/>
      <c r="J279" s="54"/>
      <c r="K279" s="54"/>
    </row>
    <row r="280" spans="1:11" x14ac:dyDescent="0.25">
      <c r="A280" s="46"/>
      <c r="B280" s="3">
        <v>45503</v>
      </c>
      <c r="D280" s="1" t="s">
        <v>38</v>
      </c>
      <c r="F280" s="1">
        <v>5.5</v>
      </c>
      <c r="G280" s="58"/>
      <c r="H280" s="54"/>
      <c r="I280" s="58"/>
      <c r="J280" s="54"/>
      <c r="K280" s="54"/>
    </row>
    <row r="281" spans="1:11" x14ac:dyDescent="0.25">
      <c r="A281" s="46"/>
      <c r="B281" s="3">
        <v>45504</v>
      </c>
      <c r="D281" s="1" t="s">
        <v>39</v>
      </c>
      <c r="F281" s="1">
        <v>3.5</v>
      </c>
      <c r="G281" s="58"/>
      <c r="H281" s="54"/>
      <c r="I281" s="58"/>
      <c r="J281" s="54"/>
      <c r="K281" s="54"/>
    </row>
    <row r="282" spans="1:11" x14ac:dyDescent="0.25">
      <c r="A282" s="46"/>
      <c r="B282" s="3">
        <v>45505</v>
      </c>
      <c r="D282" s="1" t="s">
        <v>49</v>
      </c>
      <c r="F282" s="1">
        <v>3.67</v>
      </c>
      <c r="G282" s="58"/>
      <c r="H282" s="54"/>
      <c r="I282" s="58"/>
      <c r="J282" s="54"/>
      <c r="K282" s="54"/>
    </row>
    <row r="283" spans="1:11" x14ac:dyDescent="0.25">
      <c r="A283" s="46"/>
      <c r="B283" s="3">
        <v>45506</v>
      </c>
      <c r="F283" s="1" t="s">
        <v>16</v>
      </c>
      <c r="G283" s="58"/>
      <c r="H283" s="54"/>
      <c r="I283" s="58"/>
      <c r="J283" s="54"/>
      <c r="K283" s="54"/>
    </row>
    <row r="284" spans="1:11" x14ac:dyDescent="0.25">
      <c r="A284" s="46"/>
      <c r="B284" s="3">
        <v>45507</v>
      </c>
      <c r="F284" s="1" t="s">
        <v>16</v>
      </c>
      <c r="G284" s="58"/>
      <c r="H284" s="54"/>
      <c r="I284" s="58"/>
      <c r="J284" s="54"/>
      <c r="K284" s="54"/>
    </row>
    <row r="285" spans="1:11" x14ac:dyDescent="0.25">
      <c r="A285" s="46"/>
      <c r="B285" s="3">
        <v>45508</v>
      </c>
      <c r="D285" s="1" t="s">
        <v>35</v>
      </c>
      <c r="F285" s="1">
        <v>4.5</v>
      </c>
      <c r="G285" s="58"/>
      <c r="H285" s="54"/>
      <c r="I285" s="58"/>
      <c r="J285" s="54"/>
      <c r="K285" s="54"/>
    </row>
    <row r="286" spans="1:11" x14ac:dyDescent="0.25">
      <c r="A286" s="46"/>
      <c r="B286" s="3">
        <v>45509</v>
      </c>
      <c r="F286" s="1" t="s">
        <v>16</v>
      </c>
      <c r="G286" s="58"/>
      <c r="H286" s="54"/>
      <c r="I286" s="58"/>
      <c r="J286" s="54"/>
      <c r="K286" s="54"/>
    </row>
    <row r="287" spans="1:11" x14ac:dyDescent="0.25">
      <c r="A287" s="46"/>
      <c r="B287" s="3">
        <v>45510</v>
      </c>
      <c r="D287" s="1" t="s">
        <v>39</v>
      </c>
      <c r="F287" s="1">
        <v>3.5</v>
      </c>
      <c r="G287" s="58"/>
      <c r="H287" s="54"/>
      <c r="I287" s="58"/>
      <c r="J287" s="54"/>
      <c r="K287" s="54"/>
    </row>
    <row r="288" spans="1:11" x14ac:dyDescent="0.25">
      <c r="A288" s="46"/>
      <c r="B288" s="3">
        <v>45511</v>
      </c>
      <c r="D288" s="1" t="s">
        <v>39</v>
      </c>
      <c r="F288" s="1">
        <v>3.5</v>
      </c>
      <c r="G288" s="58"/>
      <c r="H288" s="54"/>
      <c r="I288" s="58"/>
      <c r="J288" s="54"/>
      <c r="K288" s="54"/>
    </row>
    <row r="289" spans="1:11" x14ac:dyDescent="0.25">
      <c r="A289" s="46"/>
      <c r="B289" s="3">
        <v>45512</v>
      </c>
      <c r="D289" s="1" t="s">
        <v>35</v>
      </c>
      <c r="E289" s="1" t="s">
        <v>50</v>
      </c>
      <c r="F289" s="1">
        <v>4.5</v>
      </c>
      <c r="G289" s="58"/>
      <c r="H289" s="54"/>
      <c r="I289" s="58"/>
      <c r="J289" s="54"/>
      <c r="K289" s="54"/>
    </row>
    <row r="290" spans="1:11" ht="15.75" thickBot="1" x14ac:dyDescent="0.3">
      <c r="A290" s="47"/>
      <c r="B290" s="22">
        <v>45513</v>
      </c>
      <c r="C290" s="23"/>
      <c r="D290" s="23">
        <v>6</v>
      </c>
      <c r="E290" s="23"/>
      <c r="F290" s="23">
        <v>6</v>
      </c>
      <c r="G290" s="78"/>
      <c r="H290" s="83"/>
      <c r="I290" s="78"/>
      <c r="J290" s="83"/>
      <c r="K290" s="83"/>
    </row>
    <row r="291" spans="1:11" x14ac:dyDescent="0.25">
      <c r="A291" s="45" t="s">
        <v>67</v>
      </c>
      <c r="B291" s="18">
        <v>45514</v>
      </c>
      <c r="C291" s="19"/>
      <c r="D291" s="19" t="s">
        <v>39</v>
      </c>
      <c r="E291" s="19"/>
      <c r="F291" s="19">
        <v>3.5</v>
      </c>
      <c r="G291" s="87">
        <f>AVERAGE(F291:F304)</f>
        <v>4.243846153846154</v>
      </c>
      <c r="H291" s="88">
        <f>_xlfn.T.TEST(F291:F304, F2:F8, 2, 2)</f>
        <v>3.5379270273559346E-2</v>
      </c>
      <c r="I291" s="87">
        <f>STDEVA(F291:F304)</f>
        <v>1.4360654810746147</v>
      </c>
      <c r="J291" s="88">
        <f>_xlfn.T.TEST(F291:F304, F218:F234, 2, 2)</f>
        <v>0.16306897310655619</v>
      </c>
      <c r="K291" s="88">
        <f>_xlfn.T.TEST(F291:F304, F133:F175, 2, 2)</f>
        <v>0.45537452451412919</v>
      </c>
    </row>
    <row r="292" spans="1:11" x14ac:dyDescent="0.25">
      <c r="A292" s="46"/>
      <c r="B292" s="3">
        <v>45515</v>
      </c>
      <c r="D292" s="1">
        <v>4</v>
      </c>
      <c r="F292" s="1">
        <v>4</v>
      </c>
      <c r="G292" s="58"/>
      <c r="H292" s="54"/>
      <c r="I292" s="58"/>
      <c r="J292" s="54"/>
      <c r="K292" s="54"/>
    </row>
    <row r="293" spans="1:11" x14ac:dyDescent="0.25">
      <c r="A293" s="46"/>
      <c r="B293" s="3">
        <v>45516</v>
      </c>
      <c r="D293" s="1" t="s">
        <v>38</v>
      </c>
      <c r="F293" s="1">
        <v>5.5</v>
      </c>
      <c r="G293" s="58"/>
      <c r="H293" s="54"/>
      <c r="I293" s="58"/>
      <c r="J293" s="54"/>
      <c r="K293" s="54"/>
    </row>
    <row r="294" spans="1:11" x14ac:dyDescent="0.25">
      <c r="A294" s="46"/>
      <c r="B294" s="3">
        <v>45517</v>
      </c>
      <c r="D294" s="1" t="s">
        <v>38</v>
      </c>
      <c r="F294" s="1">
        <v>5.5</v>
      </c>
      <c r="G294" s="58"/>
      <c r="H294" s="54"/>
      <c r="I294" s="58"/>
      <c r="J294" s="54"/>
      <c r="K294" s="54"/>
    </row>
    <row r="295" spans="1:11" x14ac:dyDescent="0.25">
      <c r="A295" s="46"/>
      <c r="B295" s="3">
        <v>45518</v>
      </c>
      <c r="D295" s="1" t="s">
        <v>39</v>
      </c>
      <c r="F295" s="1">
        <v>3.5</v>
      </c>
      <c r="G295" s="58"/>
      <c r="H295" s="54"/>
      <c r="I295" s="58"/>
      <c r="J295" s="54"/>
      <c r="K295" s="54"/>
    </row>
    <row r="296" spans="1:11" x14ac:dyDescent="0.25">
      <c r="A296" s="46"/>
      <c r="B296" s="3">
        <v>45519</v>
      </c>
      <c r="D296" s="1" t="s">
        <v>35</v>
      </c>
      <c r="F296" s="1">
        <v>4.5</v>
      </c>
      <c r="G296" s="58"/>
      <c r="H296" s="54"/>
      <c r="I296" s="58"/>
      <c r="J296" s="54"/>
      <c r="K296" s="54"/>
    </row>
    <row r="297" spans="1:11" x14ac:dyDescent="0.25">
      <c r="A297" s="46"/>
      <c r="B297" s="3">
        <v>45520</v>
      </c>
      <c r="D297" s="1" t="s">
        <v>51</v>
      </c>
      <c r="F297" s="1">
        <v>4.5</v>
      </c>
      <c r="G297" s="58"/>
      <c r="H297" s="54"/>
      <c r="I297" s="58"/>
      <c r="J297" s="54"/>
      <c r="K297" s="54"/>
    </row>
    <row r="298" spans="1:11" x14ac:dyDescent="0.25">
      <c r="A298" s="46"/>
      <c r="B298" s="3">
        <v>45521</v>
      </c>
      <c r="D298" s="1" t="s">
        <v>39</v>
      </c>
      <c r="F298" s="1">
        <v>3.5</v>
      </c>
      <c r="G298" s="58"/>
      <c r="H298" s="54"/>
      <c r="I298" s="58"/>
      <c r="J298" s="54"/>
      <c r="K298" s="54"/>
    </row>
    <row r="299" spans="1:11" x14ac:dyDescent="0.25">
      <c r="A299" s="46"/>
      <c r="B299" s="3">
        <v>45522</v>
      </c>
      <c r="D299" s="1" t="s">
        <v>47</v>
      </c>
      <c r="F299" s="1">
        <v>4</v>
      </c>
      <c r="G299" s="58"/>
      <c r="H299" s="54"/>
      <c r="I299" s="58"/>
      <c r="J299" s="54"/>
      <c r="K299" s="54"/>
    </row>
    <row r="300" spans="1:11" x14ac:dyDescent="0.25">
      <c r="A300" s="46"/>
      <c r="B300" s="3">
        <v>45523</v>
      </c>
      <c r="D300" s="1" t="s">
        <v>52</v>
      </c>
      <c r="E300" s="1" t="s">
        <v>53</v>
      </c>
      <c r="F300" s="1">
        <v>3</v>
      </c>
      <c r="G300" s="58"/>
      <c r="H300" s="54"/>
      <c r="I300" s="58"/>
      <c r="J300" s="54"/>
      <c r="K300" s="54"/>
    </row>
    <row r="301" spans="1:11" x14ac:dyDescent="0.25">
      <c r="A301" s="46"/>
      <c r="B301" s="3">
        <v>45524</v>
      </c>
      <c r="D301" s="1">
        <v>6</v>
      </c>
      <c r="F301" s="1">
        <v>6</v>
      </c>
      <c r="G301" s="58"/>
      <c r="H301" s="54"/>
      <c r="I301" s="58"/>
      <c r="J301" s="54"/>
      <c r="K301" s="54"/>
    </row>
    <row r="302" spans="1:11" x14ac:dyDescent="0.25">
      <c r="A302" s="46"/>
      <c r="B302" s="3">
        <v>45525</v>
      </c>
      <c r="F302" s="1" t="s">
        <v>16</v>
      </c>
      <c r="G302" s="58"/>
      <c r="H302" s="54"/>
      <c r="I302" s="58"/>
      <c r="J302" s="54"/>
      <c r="K302" s="54"/>
    </row>
    <row r="303" spans="1:11" x14ac:dyDescent="0.25">
      <c r="A303" s="46"/>
      <c r="B303" s="3">
        <v>45526</v>
      </c>
      <c r="D303" s="1" t="s">
        <v>49</v>
      </c>
      <c r="F303" s="1">
        <v>3.67</v>
      </c>
      <c r="G303" s="58"/>
      <c r="H303" s="54"/>
      <c r="I303" s="58"/>
      <c r="J303" s="54"/>
      <c r="K303" s="54"/>
    </row>
    <row r="304" spans="1:11" ht="15.75" thickBot="1" x14ac:dyDescent="0.3">
      <c r="A304" s="47"/>
      <c r="B304" s="22">
        <v>45527</v>
      </c>
      <c r="C304" s="23"/>
      <c r="D304" s="23" t="s">
        <v>36</v>
      </c>
      <c r="E304" s="23"/>
      <c r="F304" s="23">
        <v>4</v>
      </c>
      <c r="G304" s="78"/>
      <c r="H304" s="83"/>
      <c r="I304" s="78"/>
      <c r="J304" s="83"/>
      <c r="K304" s="83"/>
    </row>
    <row r="305" spans="1:11" x14ac:dyDescent="0.25">
      <c r="A305" s="45" t="s">
        <v>4</v>
      </c>
      <c r="B305" s="18">
        <v>45528</v>
      </c>
      <c r="C305" s="19"/>
      <c r="D305" s="19" t="s">
        <v>35</v>
      </c>
      <c r="E305" s="19"/>
      <c r="F305" s="19">
        <v>4.5</v>
      </c>
      <c r="G305" s="87">
        <f>AVERAGE(F305:F318)</f>
        <v>4.384615384615385</v>
      </c>
      <c r="H305" s="88">
        <f>_xlfn.T.TEST(F305:F318, F2:F8, 2, 2)</f>
        <v>1.3176055623188541E-2</v>
      </c>
      <c r="I305" s="87">
        <f>STDEVA(F305:F318)</f>
        <v>1.4392458342578485</v>
      </c>
      <c r="J305" s="88">
        <f>_xlfn.T.TEST(F305:F318, F218:F234, 2, 2)</f>
        <v>8.9506075793877204E-2</v>
      </c>
      <c r="K305" s="88">
        <f>_xlfn.T.TEST(F305:F318, F133:F175, 2, 2)</f>
        <v>0.28805896235220285</v>
      </c>
    </row>
    <row r="306" spans="1:11" x14ac:dyDescent="0.25">
      <c r="A306" s="46"/>
      <c r="B306" s="3">
        <v>45529</v>
      </c>
      <c r="D306" s="1" t="s">
        <v>38</v>
      </c>
      <c r="F306" s="1">
        <v>5.5</v>
      </c>
      <c r="G306" s="58"/>
      <c r="H306" s="54"/>
      <c r="I306" s="58"/>
      <c r="J306" s="54"/>
      <c r="K306" s="54"/>
    </row>
    <row r="307" spans="1:11" x14ac:dyDescent="0.25">
      <c r="A307" s="46"/>
      <c r="B307" s="3">
        <v>45530</v>
      </c>
      <c r="F307" s="1" t="s">
        <v>16</v>
      </c>
      <c r="G307" s="58"/>
      <c r="H307" s="54"/>
      <c r="I307" s="58"/>
      <c r="J307" s="54"/>
      <c r="K307" s="54"/>
    </row>
    <row r="308" spans="1:11" x14ac:dyDescent="0.25">
      <c r="A308" s="46"/>
      <c r="B308" s="3">
        <v>45531</v>
      </c>
      <c r="D308" s="1">
        <v>4</v>
      </c>
      <c r="F308" s="1">
        <v>4</v>
      </c>
      <c r="G308" s="58"/>
      <c r="H308" s="54"/>
      <c r="I308" s="58"/>
      <c r="J308" s="54"/>
      <c r="K308" s="54"/>
    </row>
    <row r="309" spans="1:11" x14ac:dyDescent="0.25">
      <c r="A309" s="46"/>
      <c r="B309" s="3">
        <v>45532</v>
      </c>
      <c r="D309" s="1" t="s">
        <v>36</v>
      </c>
      <c r="F309" s="1">
        <v>3.5</v>
      </c>
      <c r="G309" s="58"/>
      <c r="H309" s="54"/>
      <c r="I309" s="58"/>
      <c r="J309" s="54"/>
      <c r="K309" s="54"/>
    </row>
    <row r="310" spans="1:11" x14ac:dyDescent="0.25">
      <c r="A310" s="46"/>
      <c r="B310" s="3">
        <v>45533</v>
      </c>
      <c r="D310" s="1" t="s">
        <v>51</v>
      </c>
      <c r="F310" s="1">
        <v>4.5</v>
      </c>
      <c r="G310" s="58"/>
      <c r="H310" s="54"/>
      <c r="I310" s="58"/>
      <c r="J310" s="54"/>
      <c r="K310" s="54"/>
    </row>
    <row r="311" spans="1:11" x14ac:dyDescent="0.25">
      <c r="A311" s="46"/>
      <c r="B311" s="3">
        <v>45534</v>
      </c>
      <c r="D311" s="1" t="s">
        <v>54</v>
      </c>
      <c r="F311" s="1">
        <v>4</v>
      </c>
      <c r="G311" s="58"/>
      <c r="H311" s="54"/>
      <c r="I311" s="58"/>
      <c r="J311" s="54"/>
      <c r="K311" s="54"/>
    </row>
    <row r="312" spans="1:11" x14ac:dyDescent="0.25">
      <c r="A312" s="46"/>
      <c r="B312" s="3">
        <v>45535</v>
      </c>
      <c r="D312" s="1" t="s">
        <v>39</v>
      </c>
      <c r="F312" s="1">
        <v>3.5</v>
      </c>
      <c r="G312" s="58"/>
      <c r="H312" s="54"/>
      <c r="I312" s="58"/>
      <c r="J312" s="54"/>
      <c r="K312" s="54"/>
    </row>
    <row r="313" spans="1:11" x14ac:dyDescent="0.25">
      <c r="A313" s="46"/>
      <c r="B313" s="3">
        <v>45536</v>
      </c>
      <c r="D313" s="1" t="s">
        <v>38</v>
      </c>
      <c r="F313" s="1">
        <v>5.5</v>
      </c>
      <c r="G313" s="58"/>
      <c r="H313" s="54"/>
      <c r="I313" s="58"/>
      <c r="J313" s="54"/>
      <c r="K313" s="54"/>
    </row>
    <row r="314" spans="1:11" x14ac:dyDescent="0.25">
      <c r="A314" s="46"/>
      <c r="B314" s="3">
        <v>45537</v>
      </c>
      <c r="D314" s="1">
        <v>5</v>
      </c>
      <c r="F314" s="1">
        <v>5</v>
      </c>
      <c r="G314" s="58"/>
      <c r="H314" s="54"/>
      <c r="I314" s="58"/>
      <c r="J314" s="54"/>
      <c r="K314" s="54"/>
    </row>
    <row r="315" spans="1:11" x14ac:dyDescent="0.25">
      <c r="A315" s="46"/>
      <c r="B315" s="3">
        <v>45538</v>
      </c>
      <c r="D315" s="1" t="s">
        <v>36</v>
      </c>
      <c r="F315" s="1">
        <v>4</v>
      </c>
      <c r="G315" s="58"/>
      <c r="H315" s="54"/>
      <c r="I315" s="58"/>
      <c r="J315" s="54"/>
      <c r="K315" s="54"/>
    </row>
    <row r="316" spans="1:11" x14ac:dyDescent="0.25">
      <c r="A316" s="46"/>
      <c r="B316" s="3">
        <v>45539</v>
      </c>
      <c r="D316" s="1" t="s">
        <v>39</v>
      </c>
      <c r="F316" s="1">
        <v>3.5</v>
      </c>
      <c r="G316" s="58"/>
      <c r="H316" s="54"/>
      <c r="I316" s="58"/>
      <c r="J316" s="54"/>
      <c r="K316" s="54"/>
    </row>
    <row r="317" spans="1:11" x14ac:dyDescent="0.25">
      <c r="A317" s="46"/>
      <c r="B317" s="3">
        <v>45540</v>
      </c>
      <c r="D317" s="1">
        <v>6</v>
      </c>
      <c r="F317" s="1">
        <v>6</v>
      </c>
      <c r="G317" s="58"/>
      <c r="H317" s="54"/>
      <c r="I317" s="58"/>
      <c r="J317" s="54"/>
      <c r="K317" s="54"/>
    </row>
    <row r="318" spans="1:11" ht="15.75" thickBot="1" x14ac:dyDescent="0.3">
      <c r="A318" s="47"/>
      <c r="B318" s="22">
        <v>45541</v>
      </c>
      <c r="C318" s="23"/>
      <c r="D318" s="23" t="s">
        <v>39</v>
      </c>
      <c r="E318" s="23"/>
      <c r="F318" s="23">
        <v>3.5</v>
      </c>
      <c r="G318" s="78"/>
      <c r="H318" s="83"/>
      <c r="I318" s="78"/>
      <c r="J318" s="83"/>
      <c r="K318" s="83"/>
    </row>
    <row r="319" spans="1:11" x14ac:dyDescent="0.25">
      <c r="A319" s="42" t="s">
        <v>68</v>
      </c>
      <c r="B319" s="18">
        <v>45542</v>
      </c>
      <c r="C319" s="19"/>
      <c r="D319" s="19"/>
      <c r="E319" s="19"/>
      <c r="F319" s="19" t="s">
        <v>16</v>
      </c>
      <c r="G319" s="87">
        <f>AVERAGE(F319:F332)</f>
        <v>3.8888888888888888</v>
      </c>
      <c r="H319" s="88">
        <f>_xlfn.T.TEST(F319:F332, F2:F8, 2, 2)</f>
        <v>0.16457053033701752</v>
      </c>
      <c r="I319" s="87">
        <f>STDEVA(F319:F332)</f>
        <v>2.0286410760370144</v>
      </c>
      <c r="J319" s="88">
        <f>_xlfn.T.TEST(F319:F332, F218:F234, 2, 2)</f>
        <v>0.55219716962525311</v>
      </c>
      <c r="K319" s="88">
        <f>_xlfn.T.TEST(F319:F332, F133:F175, 2, 2)</f>
        <v>0.96975601292637492</v>
      </c>
    </row>
    <row r="320" spans="1:11" x14ac:dyDescent="0.25">
      <c r="A320" s="43"/>
      <c r="B320" s="3">
        <v>45543</v>
      </c>
      <c r="D320" s="1" t="s">
        <v>35</v>
      </c>
      <c r="E320" s="1" t="s">
        <v>50</v>
      </c>
      <c r="F320" s="1">
        <v>4.5</v>
      </c>
      <c r="G320" s="58"/>
      <c r="H320" s="54"/>
      <c r="I320" s="58"/>
      <c r="J320" s="54"/>
      <c r="K320" s="54"/>
    </row>
    <row r="321" spans="1:11" x14ac:dyDescent="0.25">
      <c r="A321" s="43"/>
      <c r="B321" s="3">
        <v>45544</v>
      </c>
      <c r="F321" s="1" t="s">
        <v>16</v>
      </c>
      <c r="G321" s="58"/>
      <c r="H321" s="54"/>
      <c r="I321" s="58"/>
      <c r="J321" s="54"/>
      <c r="K321" s="54"/>
    </row>
    <row r="322" spans="1:11" x14ac:dyDescent="0.25">
      <c r="A322" s="43"/>
      <c r="B322" s="3">
        <v>45545</v>
      </c>
      <c r="F322" s="1" t="s">
        <v>16</v>
      </c>
      <c r="G322" s="58"/>
      <c r="H322" s="54"/>
      <c r="I322" s="58"/>
      <c r="J322" s="54"/>
      <c r="K322" s="54"/>
    </row>
    <row r="323" spans="1:11" x14ac:dyDescent="0.25">
      <c r="A323" s="43"/>
      <c r="B323" s="3">
        <v>45546</v>
      </c>
      <c r="D323" s="1" t="s">
        <v>35</v>
      </c>
      <c r="F323" s="1">
        <v>4.5</v>
      </c>
      <c r="G323" s="58"/>
      <c r="H323" s="54"/>
      <c r="I323" s="58"/>
      <c r="J323" s="54"/>
      <c r="K323" s="54"/>
    </row>
    <row r="324" spans="1:11" x14ac:dyDescent="0.25">
      <c r="A324" s="43"/>
      <c r="B324" s="3">
        <v>45547</v>
      </c>
      <c r="D324" s="1">
        <v>3</v>
      </c>
      <c r="F324" s="1">
        <v>3</v>
      </c>
      <c r="G324" s="58"/>
      <c r="H324" s="54"/>
      <c r="I324" s="58"/>
      <c r="J324" s="54"/>
      <c r="K324" s="54"/>
    </row>
    <row r="325" spans="1:11" x14ac:dyDescent="0.25">
      <c r="A325" s="43"/>
      <c r="B325" s="3">
        <v>45548</v>
      </c>
      <c r="D325" s="1" t="s">
        <v>35</v>
      </c>
      <c r="F325" s="1">
        <v>4.5</v>
      </c>
      <c r="G325" s="58"/>
      <c r="H325" s="54"/>
      <c r="I325" s="58"/>
      <c r="J325" s="54"/>
      <c r="K325" s="54"/>
    </row>
    <row r="326" spans="1:11" x14ac:dyDescent="0.25">
      <c r="A326" s="43"/>
      <c r="B326" s="3">
        <v>45549</v>
      </c>
      <c r="F326" s="1" t="s">
        <v>16</v>
      </c>
      <c r="G326" s="58"/>
      <c r="H326" s="54"/>
      <c r="I326" s="58"/>
      <c r="J326" s="54"/>
      <c r="K326" s="54"/>
    </row>
    <row r="327" spans="1:11" x14ac:dyDescent="0.25">
      <c r="A327" s="43"/>
      <c r="B327" s="3">
        <v>45550</v>
      </c>
      <c r="D327" s="1">
        <v>3</v>
      </c>
      <c r="E327" s="1" t="s">
        <v>57</v>
      </c>
      <c r="F327" s="1">
        <v>3</v>
      </c>
      <c r="G327" s="58"/>
      <c r="H327" s="54"/>
      <c r="I327" s="58"/>
      <c r="J327" s="54"/>
      <c r="K327" s="54"/>
    </row>
    <row r="328" spans="1:11" x14ac:dyDescent="0.25">
      <c r="A328" s="43"/>
      <c r="B328" s="3">
        <v>45551</v>
      </c>
      <c r="D328" s="1" t="s">
        <v>47</v>
      </c>
      <c r="F328" s="1">
        <v>4</v>
      </c>
      <c r="G328" s="58"/>
      <c r="H328" s="54"/>
      <c r="I328" s="58"/>
      <c r="J328" s="54"/>
      <c r="K328" s="54"/>
    </row>
    <row r="329" spans="1:11" x14ac:dyDescent="0.25">
      <c r="A329" s="43"/>
      <c r="B329" s="3">
        <v>45552</v>
      </c>
      <c r="F329" s="1" t="s">
        <v>16</v>
      </c>
      <c r="G329" s="58"/>
      <c r="H329" s="54"/>
      <c r="I329" s="58"/>
      <c r="J329" s="54"/>
      <c r="K329" s="54"/>
    </row>
    <row r="330" spans="1:11" x14ac:dyDescent="0.25">
      <c r="A330" s="43"/>
      <c r="B330" s="3">
        <v>45553</v>
      </c>
      <c r="D330" s="1">
        <v>3</v>
      </c>
      <c r="F330" s="1">
        <v>3</v>
      </c>
      <c r="G330" s="58"/>
      <c r="H330" s="54"/>
      <c r="I330" s="58"/>
      <c r="J330" s="54"/>
      <c r="K330" s="54"/>
    </row>
    <row r="331" spans="1:11" x14ac:dyDescent="0.25">
      <c r="A331" s="43"/>
      <c r="B331" s="3">
        <v>45554</v>
      </c>
      <c r="D331" s="1" t="s">
        <v>37</v>
      </c>
      <c r="F331" s="1">
        <v>5</v>
      </c>
      <c r="G331" s="58"/>
      <c r="H331" s="54"/>
      <c r="I331" s="58"/>
      <c r="J331" s="54"/>
      <c r="K331" s="54"/>
    </row>
    <row r="332" spans="1:11" ht="15.75" thickBot="1" x14ac:dyDescent="0.3">
      <c r="A332" s="44"/>
      <c r="B332" s="22">
        <v>45555</v>
      </c>
      <c r="C332" s="23"/>
      <c r="D332" s="23" t="s">
        <v>39</v>
      </c>
      <c r="E332" s="23"/>
      <c r="F332" s="23">
        <v>3.5</v>
      </c>
      <c r="G332" s="78"/>
      <c r="H332" s="83"/>
      <c r="I332" s="78"/>
      <c r="J332" s="83"/>
      <c r="K332" s="83"/>
    </row>
    <row r="333" spans="1:11" x14ac:dyDescent="0.25">
      <c r="A333" s="45" t="s">
        <v>69</v>
      </c>
      <c r="B333" s="18">
        <v>45556</v>
      </c>
      <c r="C333" s="19"/>
      <c r="D333" s="19">
        <v>3</v>
      </c>
      <c r="E333" s="19"/>
      <c r="F333" s="19">
        <v>3</v>
      </c>
      <c r="G333" s="87">
        <f>AVERAGE(F333:F360)</f>
        <v>4.25</v>
      </c>
      <c r="H333" s="88">
        <f>_xlfn.T.TEST(F333:F360, F2:F8, 2, 2)</f>
        <v>2.9838940215156973E-2</v>
      </c>
      <c r="I333" s="87">
        <f>STDEVA(F333:F360)</f>
        <v>1.9675778088457987</v>
      </c>
      <c r="J333" s="88">
        <f>_xlfn.T.TEST(F333:F360, F218:F234, 2, 2)</f>
        <v>0.10055128871548884</v>
      </c>
      <c r="K333" s="88">
        <f>_xlfn.T.TEST(F333:F360, F133:F175, 2, 2)</f>
        <v>0.34217434711153161</v>
      </c>
    </row>
    <row r="334" spans="1:11" x14ac:dyDescent="0.25">
      <c r="A334" s="46"/>
      <c r="B334" s="3">
        <v>45557</v>
      </c>
      <c r="D334" s="1" t="s">
        <v>35</v>
      </c>
      <c r="F334" s="1">
        <v>4.5</v>
      </c>
      <c r="G334" s="58"/>
      <c r="H334" s="54"/>
      <c r="I334" s="58"/>
      <c r="J334" s="54"/>
      <c r="K334" s="54"/>
    </row>
    <row r="335" spans="1:11" x14ac:dyDescent="0.25">
      <c r="A335" s="46"/>
      <c r="B335" s="3">
        <v>45558</v>
      </c>
      <c r="D335" s="1" t="s">
        <v>39</v>
      </c>
      <c r="E335" s="1" t="s">
        <v>58</v>
      </c>
      <c r="F335" s="1">
        <v>3.5</v>
      </c>
      <c r="G335" s="58"/>
      <c r="H335" s="54"/>
      <c r="I335" s="58"/>
      <c r="J335" s="54"/>
      <c r="K335" s="54"/>
    </row>
    <row r="336" spans="1:11" x14ac:dyDescent="0.25">
      <c r="A336" s="46"/>
      <c r="B336" s="3">
        <v>45559</v>
      </c>
      <c r="D336" s="1" t="s">
        <v>39</v>
      </c>
      <c r="E336" s="1" t="s">
        <v>59</v>
      </c>
      <c r="F336" s="1">
        <v>3.5</v>
      </c>
      <c r="G336" s="58"/>
      <c r="H336" s="54"/>
      <c r="I336" s="58"/>
      <c r="J336" s="54"/>
      <c r="K336" s="54"/>
    </row>
    <row r="337" spans="1:11" x14ac:dyDescent="0.25">
      <c r="A337" s="46"/>
      <c r="B337" s="3">
        <v>45560</v>
      </c>
      <c r="D337" s="1">
        <v>3</v>
      </c>
      <c r="F337" s="1">
        <v>3</v>
      </c>
      <c r="G337" s="58"/>
      <c r="H337" s="54"/>
      <c r="I337" s="58"/>
      <c r="J337" s="54"/>
      <c r="K337" s="54"/>
    </row>
    <row r="338" spans="1:11" x14ac:dyDescent="0.25">
      <c r="A338" s="46"/>
      <c r="B338" s="3">
        <v>45561</v>
      </c>
      <c r="D338" s="1">
        <v>5</v>
      </c>
      <c r="F338" s="1">
        <v>5</v>
      </c>
      <c r="G338" s="58"/>
      <c r="H338" s="54"/>
      <c r="I338" s="58"/>
      <c r="J338" s="54"/>
      <c r="K338" s="54"/>
    </row>
    <row r="339" spans="1:11" x14ac:dyDescent="0.25">
      <c r="A339" s="46"/>
      <c r="B339" s="3">
        <v>45562</v>
      </c>
      <c r="D339" s="1" t="s">
        <v>39</v>
      </c>
      <c r="F339" s="1">
        <v>3.5</v>
      </c>
      <c r="G339" s="58"/>
      <c r="H339" s="54"/>
      <c r="I339" s="58"/>
      <c r="J339" s="54"/>
      <c r="K339" s="54"/>
    </row>
    <row r="340" spans="1:11" x14ac:dyDescent="0.25">
      <c r="A340" s="46"/>
      <c r="B340" s="3">
        <v>45563</v>
      </c>
      <c r="D340" s="1" t="s">
        <v>39</v>
      </c>
      <c r="F340" s="1">
        <v>3.5</v>
      </c>
      <c r="G340" s="58"/>
      <c r="H340" s="54"/>
      <c r="I340" s="58"/>
      <c r="J340" s="54"/>
      <c r="K340" s="54"/>
    </row>
    <row r="341" spans="1:11" x14ac:dyDescent="0.25">
      <c r="A341" s="46"/>
      <c r="B341" s="3">
        <v>45564</v>
      </c>
      <c r="D341" s="1" t="s">
        <v>55</v>
      </c>
      <c r="F341" s="1">
        <v>3</v>
      </c>
      <c r="G341" s="58"/>
      <c r="H341" s="54"/>
      <c r="I341" s="58"/>
      <c r="J341" s="54"/>
      <c r="K341" s="54"/>
    </row>
    <row r="342" spans="1:11" x14ac:dyDescent="0.25">
      <c r="A342" s="46"/>
      <c r="B342" s="3">
        <v>45565</v>
      </c>
      <c r="D342" s="1" t="s">
        <v>35</v>
      </c>
      <c r="F342" s="1">
        <v>4.5</v>
      </c>
      <c r="G342" s="58"/>
      <c r="H342" s="54"/>
      <c r="I342" s="58"/>
      <c r="J342" s="54"/>
      <c r="K342" s="54"/>
    </row>
    <row r="343" spans="1:11" x14ac:dyDescent="0.25">
      <c r="A343" s="46"/>
      <c r="B343" s="3">
        <v>45566</v>
      </c>
      <c r="F343" s="1" t="s">
        <v>16</v>
      </c>
      <c r="G343" s="58"/>
      <c r="H343" s="54"/>
      <c r="I343" s="58"/>
      <c r="J343" s="54"/>
      <c r="K343" s="54"/>
    </row>
    <row r="344" spans="1:11" x14ac:dyDescent="0.25">
      <c r="A344" s="46"/>
      <c r="B344" s="3">
        <v>45567</v>
      </c>
      <c r="D344" s="1" t="s">
        <v>37</v>
      </c>
      <c r="F344" s="1">
        <v>5</v>
      </c>
      <c r="G344" s="58"/>
      <c r="H344" s="54"/>
      <c r="I344" s="58"/>
      <c r="J344" s="54"/>
      <c r="K344" s="54"/>
    </row>
    <row r="345" spans="1:11" x14ac:dyDescent="0.25">
      <c r="A345" s="46"/>
      <c r="B345" s="3">
        <v>45568</v>
      </c>
      <c r="D345" s="1">
        <v>6</v>
      </c>
      <c r="F345" s="1">
        <v>6</v>
      </c>
      <c r="G345" s="58"/>
      <c r="H345" s="54"/>
      <c r="I345" s="58"/>
      <c r="J345" s="54"/>
      <c r="K345" s="54"/>
    </row>
    <row r="346" spans="1:11" x14ac:dyDescent="0.25">
      <c r="A346" s="46"/>
      <c r="B346" s="3">
        <v>45569</v>
      </c>
      <c r="D346" s="1" t="s">
        <v>51</v>
      </c>
      <c r="F346" s="1">
        <v>4.5</v>
      </c>
      <c r="G346" s="58"/>
      <c r="H346" s="54"/>
      <c r="I346" s="58"/>
      <c r="J346" s="54"/>
      <c r="K346" s="54"/>
    </row>
    <row r="347" spans="1:11" x14ac:dyDescent="0.25">
      <c r="A347" s="46"/>
      <c r="B347" s="3">
        <v>45570</v>
      </c>
      <c r="D347" s="1" t="s">
        <v>51</v>
      </c>
      <c r="F347" s="1">
        <v>4.5</v>
      </c>
      <c r="G347" s="58"/>
      <c r="H347" s="54"/>
      <c r="I347" s="58"/>
      <c r="J347" s="54"/>
      <c r="K347" s="54"/>
    </row>
    <row r="348" spans="1:11" x14ac:dyDescent="0.25">
      <c r="A348" s="46"/>
      <c r="B348" s="3">
        <v>45571</v>
      </c>
      <c r="D348" s="1">
        <v>6</v>
      </c>
      <c r="F348" s="1">
        <v>6</v>
      </c>
      <c r="G348" s="58"/>
      <c r="H348" s="54"/>
      <c r="I348" s="58"/>
      <c r="J348" s="54"/>
      <c r="K348" s="54"/>
    </row>
    <row r="349" spans="1:11" x14ac:dyDescent="0.25">
      <c r="A349" s="46"/>
      <c r="B349" s="3">
        <v>45572</v>
      </c>
      <c r="D349" s="1" t="s">
        <v>37</v>
      </c>
      <c r="E349" s="1" t="s">
        <v>56</v>
      </c>
      <c r="F349" s="1">
        <v>5</v>
      </c>
      <c r="G349" s="58"/>
      <c r="H349" s="54"/>
      <c r="I349" s="58"/>
      <c r="J349" s="54"/>
      <c r="K349" s="54"/>
    </row>
    <row r="350" spans="1:11" x14ac:dyDescent="0.25">
      <c r="A350" s="46"/>
      <c r="B350" s="3">
        <v>45573</v>
      </c>
      <c r="F350" s="1" t="s">
        <v>16</v>
      </c>
      <c r="G350" s="58"/>
      <c r="H350" s="54"/>
      <c r="I350" s="58"/>
      <c r="J350" s="54"/>
      <c r="K350" s="54"/>
    </row>
    <row r="351" spans="1:11" x14ac:dyDescent="0.25">
      <c r="A351" s="46"/>
      <c r="B351" s="3">
        <v>45574</v>
      </c>
      <c r="F351" s="1" t="s">
        <v>16</v>
      </c>
      <c r="G351" s="58"/>
      <c r="H351" s="54"/>
      <c r="I351" s="58"/>
      <c r="J351" s="54"/>
      <c r="K351" s="54"/>
    </row>
    <row r="352" spans="1:11" x14ac:dyDescent="0.25">
      <c r="A352" s="46"/>
      <c r="B352" s="3">
        <v>45575</v>
      </c>
      <c r="F352" s="1" t="s">
        <v>16</v>
      </c>
      <c r="G352" s="58"/>
      <c r="H352" s="54"/>
      <c r="I352" s="58"/>
      <c r="J352" s="54"/>
      <c r="K352" s="54"/>
    </row>
    <row r="353" spans="1:11" x14ac:dyDescent="0.25">
      <c r="A353" s="46"/>
      <c r="B353" s="3">
        <v>45576</v>
      </c>
      <c r="D353" s="1" t="s">
        <v>39</v>
      </c>
      <c r="F353" s="1">
        <v>3.5</v>
      </c>
      <c r="G353" s="58"/>
      <c r="H353" s="54"/>
      <c r="I353" s="58"/>
      <c r="J353" s="54"/>
      <c r="K353" s="54"/>
    </row>
    <row r="354" spans="1:11" x14ac:dyDescent="0.25">
      <c r="A354" s="46"/>
      <c r="B354" s="3">
        <v>45577</v>
      </c>
      <c r="D354" s="1" t="s">
        <v>51</v>
      </c>
      <c r="F354" s="1">
        <v>4.5</v>
      </c>
      <c r="G354" s="58"/>
      <c r="H354" s="54"/>
      <c r="I354" s="58"/>
      <c r="J354" s="54"/>
      <c r="K354" s="54"/>
    </row>
    <row r="355" spans="1:11" x14ac:dyDescent="0.25">
      <c r="A355" s="46"/>
      <c r="B355" s="3">
        <v>45578</v>
      </c>
      <c r="D355" s="1" t="s">
        <v>39</v>
      </c>
      <c r="F355" s="1">
        <v>3.5</v>
      </c>
      <c r="G355" s="58"/>
      <c r="H355" s="54"/>
      <c r="I355" s="58"/>
      <c r="J355" s="54"/>
      <c r="K355" s="54"/>
    </row>
    <row r="356" spans="1:11" x14ac:dyDescent="0.25">
      <c r="A356" s="46"/>
      <c r="B356" s="3">
        <v>45579</v>
      </c>
      <c r="D356" s="1">
        <v>6</v>
      </c>
      <c r="F356" s="1">
        <v>6</v>
      </c>
      <c r="G356" s="58"/>
      <c r="H356" s="54"/>
      <c r="I356" s="58"/>
      <c r="J356" s="54"/>
      <c r="K356" s="54"/>
    </row>
    <row r="357" spans="1:11" x14ac:dyDescent="0.25">
      <c r="A357" s="46"/>
      <c r="B357" s="3">
        <v>45580</v>
      </c>
      <c r="F357" s="1" t="s">
        <v>16</v>
      </c>
      <c r="G357" s="58"/>
      <c r="H357" s="54"/>
      <c r="I357" s="58"/>
      <c r="J357" s="54"/>
      <c r="K357" s="54"/>
    </row>
    <row r="358" spans="1:11" x14ac:dyDescent="0.25">
      <c r="A358" s="46"/>
      <c r="B358" s="3">
        <v>45581</v>
      </c>
      <c r="D358" s="1">
        <v>4</v>
      </c>
      <c r="F358" s="1">
        <v>4</v>
      </c>
      <c r="G358" s="58"/>
      <c r="H358" s="54"/>
      <c r="I358" s="58"/>
      <c r="J358" s="54"/>
      <c r="K358" s="54"/>
    </row>
    <row r="359" spans="1:11" x14ac:dyDescent="0.25">
      <c r="A359" s="46"/>
      <c r="B359" s="3">
        <v>45582</v>
      </c>
      <c r="F359" s="1" t="s">
        <v>16</v>
      </c>
      <c r="G359" s="58"/>
      <c r="H359" s="54"/>
      <c r="I359" s="58"/>
      <c r="J359" s="54"/>
      <c r="K359" s="54"/>
    </row>
    <row r="360" spans="1:11" ht="15.75" thickBot="1" x14ac:dyDescent="0.3">
      <c r="A360" s="47"/>
      <c r="B360" s="22">
        <v>45583</v>
      </c>
      <c r="C360" s="23"/>
      <c r="D360" s="23">
        <v>4</v>
      </c>
      <c r="E360" s="23"/>
      <c r="F360" s="23">
        <v>4</v>
      </c>
      <c r="G360" s="78"/>
      <c r="H360" s="83"/>
      <c r="I360" s="78"/>
      <c r="J360" s="83"/>
      <c r="K360" s="83"/>
    </row>
    <row r="361" spans="1:11" x14ac:dyDescent="0.25">
      <c r="A361" s="42" t="s">
        <v>70</v>
      </c>
      <c r="B361" s="18">
        <v>45584</v>
      </c>
      <c r="C361" s="19"/>
      <c r="D361" s="19">
        <v>4</v>
      </c>
      <c r="E361" s="19"/>
      <c r="F361" s="19">
        <v>4</v>
      </c>
      <c r="G361" s="87">
        <f>AVERAGE(F361:F388)</f>
        <v>4.458333333333333</v>
      </c>
      <c r="H361" s="88">
        <f>_xlfn.T.TEST(F361:F388, F2:F8, 2, 2)</f>
        <v>9.6477104721348714E-3</v>
      </c>
      <c r="I361" s="87">
        <f>STDEVA(F361:F388)</f>
        <v>1.8318897635556852</v>
      </c>
      <c r="J361" s="88">
        <f>_xlfn.T.TEST(F361:F388, F218:F234, 2, 2)</f>
        <v>3.1864388495503645E-2</v>
      </c>
      <c r="K361" s="88">
        <f>_xlfn.T.TEST(F361:F388, F133:F175, 2, 2)</f>
        <v>0.11684436698469589</v>
      </c>
    </row>
    <row r="362" spans="1:11" x14ac:dyDescent="0.25">
      <c r="A362" s="43"/>
      <c r="B362" s="3">
        <v>45585</v>
      </c>
      <c r="D362" s="1" t="s">
        <v>38</v>
      </c>
      <c r="F362" s="1">
        <v>5.5</v>
      </c>
      <c r="G362" s="58"/>
      <c r="H362" s="54"/>
      <c r="I362" s="58"/>
      <c r="J362" s="54"/>
      <c r="K362" s="54"/>
    </row>
    <row r="363" spans="1:11" x14ac:dyDescent="0.25">
      <c r="A363" s="43"/>
      <c r="B363" s="3">
        <v>45586</v>
      </c>
      <c r="D363" s="1" t="s">
        <v>37</v>
      </c>
      <c r="F363" s="1">
        <v>5</v>
      </c>
      <c r="G363" s="58"/>
      <c r="H363" s="54"/>
      <c r="I363" s="58"/>
      <c r="J363" s="54"/>
      <c r="K363" s="54"/>
    </row>
    <row r="364" spans="1:11" x14ac:dyDescent="0.25">
      <c r="A364" s="43"/>
      <c r="B364" s="3">
        <v>45587</v>
      </c>
      <c r="D364" s="1">
        <v>4</v>
      </c>
      <c r="F364" s="1">
        <v>4</v>
      </c>
      <c r="G364" s="58"/>
      <c r="H364" s="54"/>
      <c r="I364" s="58"/>
      <c r="J364" s="54"/>
      <c r="K364" s="54"/>
    </row>
    <row r="365" spans="1:11" x14ac:dyDescent="0.25">
      <c r="A365" s="43"/>
      <c r="B365" s="3">
        <v>45588</v>
      </c>
      <c r="D365" s="1" t="s">
        <v>51</v>
      </c>
      <c r="E365" s="1" t="s">
        <v>60</v>
      </c>
      <c r="F365" s="1">
        <v>4.5</v>
      </c>
      <c r="G365" s="58"/>
      <c r="H365" s="54"/>
      <c r="I365" s="58"/>
      <c r="J365" s="54"/>
      <c r="K365" s="54"/>
    </row>
    <row r="366" spans="1:11" x14ac:dyDescent="0.25">
      <c r="A366" s="43"/>
      <c r="B366" s="3">
        <v>45589</v>
      </c>
      <c r="D366" s="1">
        <v>6</v>
      </c>
      <c r="F366" s="1">
        <v>6</v>
      </c>
      <c r="G366" s="58"/>
      <c r="H366" s="54"/>
      <c r="I366" s="58"/>
      <c r="J366" s="54"/>
      <c r="K366" s="54"/>
    </row>
    <row r="367" spans="1:11" x14ac:dyDescent="0.25">
      <c r="A367" s="43"/>
      <c r="B367" s="3">
        <v>45590</v>
      </c>
      <c r="D367" s="1">
        <v>6</v>
      </c>
      <c r="F367" s="1">
        <v>6</v>
      </c>
      <c r="G367" s="58"/>
      <c r="H367" s="54"/>
      <c r="I367" s="58"/>
      <c r="J367" s="54"/>
      <c r="K367" s="54"/>
    </row>
    <row r="368" spans="1:11" x14ac:dyDescent="0.25">
      <c r="A368" s="43"/>
      <c r="B368" s="3">
        <v>45591</v>
      </c>
      <c r="F368" s="1" t="s">
        <v>16</v>
      </c>
      <c r="G368" s="58"/>
      <c r="H368" s="54"/>
      <c r="I368" s="58"/>
      <c r="J368" s="54"/>
      <c r="K368" s="54"/>
    </row>
    <row r="369" spans="1:11" x14ac:dyDescent="0.25">
      <c r="A369" s="43"/>
      <c r="B369" s="3">
        <v>45592</v>
      </c>
      <c r="D369" s="1" t="s">
        <v>37</v>
      </c>
      <c r="F369" s="1">
        <v>5</v>
      </c>
      <c r="G369" s="58"/>
      <c r="H369" s="54"/>
      <c r="I369" s="58"/>
      <c r="J369" s="54"/>
      <c r="K369" s="54"/>
    </row>
    <row r="370" spans="1:11" x14ac:dyDescent="0.25">
      <c r="A370" s="43"/>
      <c r="B370" s="3">
        <v>45593</v>
      </c>
      <c r="D370" s="1" t="s">
        <v>37</v>
      </c>
      <c r="F370" s="1">
        <v>5</v>
      </c>
      <c r="G370" s="58"/>
      <c r="H370" s="54"/>
      <c r="I370" s="58"/>
      <c r="J370" s="54"/>
      <c r="K370" s="54"/>
    </row>
    <row r="371" spans="1:11" x14ac:dyDescent="0.25">
      <c r="A371" s="43"/>
      <c r="B371" s="3">
        <v>45594</v>
      </c>
      <c r="D371" s="1">
        <v>5</v>
      </c>
      <c r="F371" s="1">
        <v>5</v>
      </c>
      <c r="G371" s="58"/>
      <c r="H371" s="54"/>
      <c r="I371" s="58"/>
      <c r="J371" s="54"/>
      <c r="K371" s="54"/>
    </row>
    <row r="372" spans="1:11" x14ac:dyDescent="0.25">
      <c r="A372" s="43"/>
      <c r="B372" s="3">
        <v>45595</v>
      </c>
      <c r="D372" s="1">
        <v>3</v>
      </c>
      <c r="F372" s="1">
        <v>3</v>
      </c>
      <c r="G372" s="58"/>
      <c r="H372" s="54"/>
      <c r="I372" s="58"/>
      <c r="J372" s="54"/>
      <c r="K372" s="54"/>
    </row>
    <row r="373" spans="1:11" x14ac:dyDescent="0.25">
      <c r="A373" s="43"/>
      <c r="B373" s="3">
        <v>45596</v>
      </c>
      <c r="D373" s="1">
        <v>6</v>
      </c>
      <c r="F373" s="1">
        <v>6</v>
      </c>
      <c r="G373" s="58"/>
      <c r="H373" s="54"/>
      <c r="I373" s="58"/>
      <c r="J373" s="54"/>
      <c r="K373" s="54"/>
    </row>
    <row r="374" spans="1:11" x14ac:dyDescent="0.25">
      <c r="A374" s="43"/>
      <c r="B374" s="3">
        <v>45597</v>
      </c>
      <c r="D374" s="1" t="s">
        <v>51</v>
      </c>
      <c r="F374" s="1">
        <v>4.5</v>
      </c>
      <c r="G374" s="58"/>
      <c r="H374" s="54"/>
      <c r="I374" s="58"/>
      <c r="J374" s="54"/>
      <c r="K374" s="54"/>
    </row>
    <row r="375" spans="1:11" x14ac:dyDescent="0.25">
      <c r="A375" s="43"/>
      <c r="B375" s="3">
        <v>45598</v>
      </c>
      <c r="D375" s="1" t="s">
        <v>38</v>
      </c>
      <c r="F375" s="1">
        <v>5.5</v>
      </c>
      <c r="G375" s="58"/>
      <c r="H375" s="54"/>
      <c r="I375" s="58"/>
      <c r="J375" s="54"/>
      <c r="K375" s="54"/>
    </row>
    <row r="376" spans="1:11" x14ac:dyDescent="0.25">
      <c r="A376" s="43"/>
      <c r="B376" s="3">
        <v>45599</v>
      </c>
      <c r="D376" s="1" t="s">
        <v>35</v>
      </c>
      <c r="F376" s="1">
        <v>4.5</v>
      </c>
      <c r="G376" s="58"/>
      <c r="H376" s="54"/>
      <c r="I376" s="58"/>
      <c r="J376" s="54"/>
      <c r="K376" s="54"/>
    </row>
    <row r="377" spans="1:11" x14ac:dyDescent="0.25">
      <c r="A377" s="43"/>
      <c r="B377" s="3">
        <v>45600</v>
      </c>
      <c r="D377" s="1" t="s">
        <v>35</v>
      </c>
      <c r="F377" s="1">
        <v>4.5</v>
      </c>
      <c r="G377" s="58"/>
      <c r="H377" s="54"/>
      <c r="I377" s="58"/>
      <c r="J377" s="54"/>
      <c r="K377" s="54"/>
    </row>
    <row r="378" spans="1:11" x14ac:dyDescent="0.25">
      <c r="A378" s="43"/>
      <c r="B378" s="3">
        <v>45601</v>
      </c>
      <c r="D378" s="1">
        <v>4</v>
      </c>
      <c r="F378" s="1">
        <v>4</v>
      </c>
      <c r="G378" s="58"/>
      <c r="H378" s="54"/>
      <c r="I378" s="58"/>
      <c r="J378" s="54"/>
      <c r="K378" s="54"/>
    </row>
    <row r="379" spans="1:11" x14ac:dyDescent="0.25">
      <c r="A379" s="43"/>
      <c r="B379" s="3">
        <v>45602</v>
      </c>
      <c r="D379" s="1">
        <v>4</v>
      </c>
      <c r="F379" s="1">
        <v>4</v>
      </c>
      <c r="G379" s="58"/>
      <c r="H379" s="54"/>
      <c r="I379" s="58"/>
      <c r="J379" s="54"/>
      <c r="K379" s="54"/>
    </row>
    <row r="380" spans="1:11" x14ac:dyDescent="0.25">
      <c r="A380" s="43"/>
      <c r="B380" s="3">
        <v>45603</v>
      </c>
      <c r="F380" s="1" t="s">
        <v>16</v>
      </c>
      <c r="G380" s="58"/>
      <c r="H380" s="54"/>
      <c r="I380" s="58"/>
      <c r="J380" s="54"/>
      <c r="K380" s="54"/>
    </row>
    <row r="381" spans="1:11" x14ac:dyDescent="0.25">
      <c r="A381" s="43"/>
      <c r="B381" s="3">
        <v>45604</v>
      </c>
      <c r="F381" s="1" t="s">
        <v>16</v>
      </c>
      <c r="G381" s="58"/>
      <c r="H381" s="54"/>
      <c r="I381" s="58"/>
      <c r="J381" s="54"/>
      <c r="K381" s="54"/>
    </row>
    <row r="382" spans="1:11" x14ac:dyDescent="0.25">
      <c r="A382" s="43"/>
      <c r="B382" s="3">
        <v>45605</v>
      </c>
      <c r="F382" s="1" t="s">
        <v>16</v>
      </c>
      <c r="G382" s="58"/>
      <c r="H382" s="54"/>
      <c r="I382" s="58"/>
      <c r="J382" s="54"/>
      <c r="K382" s="54"/>
    </row>
    <row r="383" spans="1:11" x14ac:dyDescent="0.25">
      <c r="A383" s="43"/>
      <c r="B383" s="3">
        <v>45606</v>
      </c>
      <c r="D383" s="1" t="s">
        <v>37</v>
      </c>
      <c r="F383" s="1">
        <v>5</v>
      </c>
      <c r="G383" s="58"/>
      <c r="H383" s="54"/>
      <c r="I383" s="58"/>
      <c r="J383" s="54"/>
      <c r="K383" s="54"/>
    </row>
    <row r="384" spans="1:11" x14ac:dyDescent="0.25">
      <c r="A384" s="43"/>
      <c r="B384" s="3">
        <v>45607</v>
      </c>
      <c r="D384" s="1">
        <v>3</v>
      </c>
      <c r="F384" s="1">
        <v>3</v>
      </c>
      <c r="G384" s="58"/>
      <c r="H384" s="54"/>
      <c r="I384" s="58"/>
      <c r="J384" s="54"/>
      <c r="K384" s="54"/>
    </row>
    <row r="385" spans="1:11" x14ac:dyDescent="0.25">
      <c r="A385" s="43"/>
      <c r="B385" s="3">
        <v>45608</v>
      </c>
      <c r="D385" s="1">
        <v>3</v>
      </c>
      <c r="F385" s="1">
        <v>3</v>
      </c>
      <c r="G385" s="58"/>
      <c r="H385" s="54"/>
      <c r="I385" s="58"/>
      <c r="J385" s="54"/>
      <c r="K385" s="54"/>
    </row>
    <row r="386" spans="1:11" x14ac:dyDescent="0.25">
      <c r="A386" s="43"/>
      <c r="B386" s="3">
        <v>45609</v>
      </c>
      <c r="D386" s="1">
        <v>3</v>
      </c>
      <c r="F386" s="1">
        <v>3</v>
      </c>
      <c r="G386" s="58"/>
      <c r="H386" s="54"/>
      <c r="I386" s="58"/>
      <c r="J386" s="54"/>
      <c r="K386" s="54"/>
    </row>
    <row r="387" spans="1:11" x14ac:dyDescent="0.25">
      <c r="A387" s="43"/>
      <c r="B387" s="3">
        <v>45610</v>
      </c>
      <c r="D387" s="1" t="s">
        <v>36</v>
      </c>
      <c r="F387" s="1">
        <v>4</v>
      </c>
      <c r="G387" s="58"/>
      <c r="H387" s="54"/>
      <c r="I387" s="58"/>
      <c r="J387" s="54"/>
      <c r="K387" s="54"/>
    </row>
    <row r="388" spans="1:11" ht="15.75" thickBot="1" x14ac:dyDescent="0.3">
      <c r="A388" s="44"/>
      <c r="B388" s="22">
        <v>45611</v>
      </c>
      <c r="C388" s="23"/>
      <c r="D388" s="23">
        <v>3</v>
      </c>
      <c r="E388" s="23"/>
      <c r="F388" s="23">
        <v>3</v>
      </c>
      <c r="G388" s="78"/>
      <c r="H388" s="83"/>
      <c r="I388" s="78"/>
      <c r="J388" s="83"/>
      <c r="K388" s="83"/>
    </row>
    <row r="389" spans="1:11" x14ac:dyDescent="0.25">
      <c r="A389" s="43" t="s">
        <v>71</v>
      </c>
      <c r="B389" s="3">
        <v>45612</v>
      </c>
      <c r="D389" s="1">
        <v>3</v>
      </c>
      <c r="F389" s="1">
        <v>3</v>
      </c>
      <c r="G389" s="87">
        <f>AVERAGE(F389:F430)</f>
        <v>4.0583333333333336</v>
      </c>
      <c r="H389" s="88">
        <f>_xlfn.T.TEST(F389:F430, F2:F8, 2, 2)</f>
        <v>0.16441479165924228</v>
      </c>
      <c r="I389" s="87">
        <f>STDEVA(F389:F430)</f>
        <v>1.8563714559802942</v>
      </c>
      <c r="J389" s="88">
        <f>_xlfn.T.TEST(F389:F430, F218:F234, 2, 2)</f>
        <v>0.25994294877673085</v>
      </c>
      <c r="K389" s="88">
        <f>_xlfn.T.TEST(F389:F430, F133:F175, 2, 2)</f>
        <v>0.6417357827492749</v>
      </c>
    </row>
    <row r="390" spans="1:11" x14ac:dyDescent="0.25">
      <c r="A390" s="43"/>
      <c r="B390" s="3">
        <v>45613</v>
      </c>
      <c r="D390" s="1">
        <v>6</v>
      </c>
      <c r="F390" s="1">
        <v>6</v>
      </c>
      <c r="G390" s="58"/>
      <c r="H390" s="54"/>
      <c r="I390" s="58"/>
      <c r="J390" s="54"/>
      <c r="K390" s="54"/>
    </row>
    <row r="391" spans="1:11" x14ac:dyDescent="0.25">
      <c r="A391" s="43"/>
      <c r="B391" s="3">
        <v>45614</v>
      </c>
      <c r="D391" s="1">
        <v>3</v>
      </c>
      <c r="F391" s="1">
        <v>3</v>
      </c>
      <c r="G391" s="58"/>
      <c r="H391" s="54"/>
      <c r="I391" s="58"/>
      <c r="J391" s="54"/>
      <c r="K391" s="54"/>
    </row>
    <row r="392" spans="1:11" x14ac:dyDescent="0.25">
      <c r="A392" s="43"/>
      <c r="B392" s="3">
        <v>45615</v>
      </c>
      <c r="D392" s="1">
        <v>3</v>
      </c>
      <c r="F392" s="1">
        <v>3</v>
      </c>
      <c r="G392" s="58"/>
      <c r="H392" s="54"/>
      <c r="I392" s="58"/>
      <c r="J392" s="54"/>
      <c r="K392" s="54"/>
    </row>
    <row r="393" spans="1:11" x14ac:dyDescent="0.25">
      <c r="A393" s="43"/>
      <c r="B393" s="3">
        <v>45616</v>
      </c>
      <c r="D393" s="1" t="s">
        <v>54</v>
      </c>
      <c r="F393" s="1">
        <v>4</v>
      </c>
      <c r="G393" s="58"/>
      <c r="H393" s="54"/>
      <c r="I393" s="58"/>
      <c r="J393" s="54"/>
      <c r="K393" s="54"/>
    </row>
    <row r="394" spans="1:11" x14ac:dyDescent="0.25">
      <c r="A394" s="43"/>
      <c r="B394" s="3">
        <v>45617</v>
      </c>
      <c r="D394" s="1">
        <v>6</v>
      </c>
      <c r="F394" s="1">
        <v>6</v>
      </c>
      <c r="G394" s="58"/>
      <c r="H394" s="54"/>
      <c r="I394" s="58"/>
      <c r="J394" s="54"/>
      <c r="K394" s="54"/>
    </row>
    <row r="395" spans="1:11" x14ac:dyDescent="0.25">
      <c r="A395" s="43"/>
      <c r="B395" s="3">
        <v>45618</v>
      </c>
      <c r="D395" s="1" t="s">
        <v>34</v>
      </c>
      <c r="F395" s="1">
        <v>2.5</v>
      </c>
      <c r="G395" s="58"/>
      <c r="H395" s="54"/>
      <c r="I395" s="58"/>
      <c r="J395" s="54"/>
      <c r="K395" s="54"/>
    </row>
    <row r="396" spans="1:11" x14ac:dyDescent="0.25">
      <c r="A396" s="43"/>
      <c r="B396" s="3">
        <v>45619</v>
      </c>
      <c r="D396" s="1">
        <v>3</v>
      </c>
      <c r="F396" s="1">
        <v>3</v>
      </c>
      <c r="G396" s="58"/>
      <c r="H396" s="54"/>
      <c r="I396" s="58"/>
      <c r="J396" s="54"/>
      <c r="K396" s="54"/>
    </row>
    <row r="397" spans="1:11" x14ac:dyDescent="0.25">
      <c r="A397" s="43"/>
      <c r="B397" s="3">
        <v>45620</v>
      </c>
      <c r="D397" s="1" t="s">
        <v>35</v>
      </c>
      <c r="F397" s="1">
        <v>4.5</v>
      </c>
      <c r="G397" s="58"/>
      <c r="H397" s="54"/>
      <c r="I397" s="58"/>
      <c r="J397" s="54"/>
      <c r="K397" s="54"/>
    </row>
    <row r="398" spans="1:11" x14ac:dyDescent="0.25">
      <c r="A398" s="43"/>
      <c r="B398" s="3">
        <v>45621</v>
      </c>
      <c r="D398" s="1" t="s">
        <v>35</v>
      </c>
      <c r="F398" s="1">
        <v>4.5</v>
      </c>
      <c r="G398" s="58"/>
      <c r="H398" s="54"/>
      <c r="I398" s="58"/>
      <c r="J398" s="54"/>
      <c r="K398" s="54"/>
    </row>
    <row r="399" spans="1:11" x14ac:dyDescent="0.25">
      <c r="A399" s="43"/>
      <c r="B399" s="3">
        <v>45622</v>
      </c>
      <c r="D399" s="1" t="s">
        <v>35</v>
      </c>
      <c r="F399" s="1">
        <v>4.5</v>
      </c>
      <c r="G399" s="58"/>
      <c r="H399" s="54"/>
      <c r="I399" s="58"/>
      <c r="J399" s="54"/>
      <c r="K399" s="54"/>
    </row>
    <row r="400" spans="1:11" x14ac:dyDescent="0.25">
      <c r="A400" s="43"/>
      <c r="B400" s="3">
        <v>45623</v>
      </c>
      <c r="D400" s="1" t="s">
        <v>35</v>
      </c>
      <c r="F400" s="1">
        <v>4.5</v>
      </c>
      <c r="G400" s="58"/>
      <c r="H400" s="54"/>
      <c r="I400" s="58"/>
      <c r="J400" s="54"/>
      <c r="K400" s="54"/>
    </row>
    <row r="401" spans="1:11" x14ac:dyDescent="0.25">
      <c r="A401" s="43"/>
      <c r="B401" s="3">
        <v>45624</v>
      </c>
      <c r="F401" s="1" t="s">
        <v>16</v>
      </c>
      <c r="G401" s="58"/>
      <c r="H401" s="54"/>
      <c r="I401" s="58"/>
      <c r="J401" s="54"/>
      <c r="K401" s="54"/>
    </row>
    <row r="402" spans="1:11" x14ac:dyDescent="0.25">
      <c r="A402" s="43"/>
      <c r="B402" s="3">
        <v>45625</v>
      </c>
      <c r="D402" s="1">
        <v>0</v>
      </c>
      <c r="F402" s="1">
        <v>0.1</v>
      </c>
      <c r="G402" s="58"/>
      <c r="H402" s="54"/>
      <c r="I402" s="58"/>
      <c r="J402" s="54"/>
      <c r="K402" s="54"/>
    </row>
    <row r="403" spans="1:11" x14ac:dyDescent="0.25">
      <c r="A403" s="43"/>
      <c r="B403" s="3">
        <v>45626</v>
      </c>
      <c r="D403" s="1">
        <v>3</v>
      </c>
      <c r="F403" s="1">
        <v>3</v>
      </c>
      <c r="G403" s="58"/>
      <c r="H403" s="54"/>
      <c r="I403" s="58"/>
      <c r="J403" s="54"/>
      <c r="K403" s="54"/>
    </row>
    <row r="404" spans="1:11" x14ac:dyDescent="0.25">
      <c r="A404" s="43"/>
      <c r="B404" s="3">
        <v>45627</v>
      </c>
      <c r="D404" s="1">
        <v>6</v>
      </c>
      <c r="F404" s="1">
        <v>6</v>
      </c>
      <c r="G404" s="58"/>
      <c r="H404" s="54"/>
      <c r="I404" s="58"/>
      <c r="J404" s="54"/>
      <c r="K404" s="54"/>
    </row>
    <row r="405" spans="1:11" x14ac:dyDescent="0.25">
      <c r="A405" s="43"/>
      <c r="B405" s="3">
        <v>45628</v>
      </c>
      <c r="D405" s="1" t="s">
        <v>37</v>
      </c>
      <c r="E405" s="1" t="s">
        <v>61</v>
      </c>
      <c r="F405" s="1">
        <v>5</v>
      </c>
      <c r="G405" s="58"/>
      <c r="H405" s="54"/>
      <c r="I405" s="58"/>
      <c r="J405" s="54"/>
      <c r="K405" s="54"/>
    </row>
    <row r="406" spans="1:11" x14ac:dyDescent="0.25">
      <c r="A406" s="43"/>
      <c r="B406" s="3">
        <v>45629</v>
      </c>
      <c r="F406" s="1" t="s">
        <v>16</v>
      </c>
      <c r="G406" s="58"/>
      <c r="H406" s="54"/>
      <c r="I406" s="58"/>
      <c r="J406" s="54"/>
      <c r="K406" s="54"/>
    </row>
    <row r="407" spans="1:11" x14ac:dyDescent="0.25">
      <c r="A407" s="43"/>
      <c r="B407" s="3">
        <v>45630</v>
      </c>
      <c r="D407" s="1">
        <v>3</v>
      </c>
      <c r="F407" s="1">
        <v>3</v>
      </c>
      <c r="G407" s="58"/>
      <c r="H407" s="54"/>
      <c r="I407" s="58"/>
      <c r="J407" s="54"/>
      <c r="K407" s="54"/>
    </row>
    <row r="408" spans="1:11" x14ac:dyDescent="0.25">
      <c r="A408" s="43"/>
      <c r="B408" s="3">
        <v>45631</v>
      </c>
      <c r="D408" s="1" t="s">
        <v>35</v>
      </c>
      <c r="F408" s="1">
        <v>4.5</v>
      </c>
      <c r="G408" s="58"/>
      <c r="H408" s="54"/>
      <c r="I408" s="58"/>
      <c r="J408" s="54"/>
      <c r="K408" s="54"/>
    </row>
    <row r="409" spans="1:11" x14ac:dyDescent="0.25">
      <c r="A409" s="43"/>
      <c r="B409" s="3">
        <v>45632</v>
      </c>
      <c r="D409" s="1">
        <v>3</v>
      </c>
      <c r="F409" s="1">
        <v>3</v>
      </c>
      <c r="G409" s="58"/>
      <c r="H409" s="54"/>
      <c r="I409" s="58"/>
      <c r="J409" s="54"/>
      <c r="K409" s="54"/>
    </row>
    <row r="410" spans="1:11" x14ac:dyDescent="0.25">
      <c r="A410" s="43"/>
      <c r="B410" s="3">
        <v>45633</v>
      </c>
      <c r="D410" s="1">
        <v>3</v>
      </c>
      <c r="F410" s="1">
        <v>3</v>
      </c>
      <c r="G410" s="58"/>
      <c r="H410" s="54"/>
      <c r="I410" s="58"/>
      <c r="J410" s="54"/>
      <c r="K410" s="54"/>
    </row>
    <row r="411" spans="1:11" x14ac:dyDescent="0.25">
      <c r="A411" s="43"/>
      <c r="B411" s="3">
        <v>45634</v>
      </c>
      <c r="D411" s="1" t="s">
        <v>35</v>
      </c>
      <c r="F411" s="1">
        <v>4.5</v>
      </c>
      <c r="G411" s="58"/>
      <c r="H411" s="54"/>
      <c r="I411" s="58"/>
      <c r="J411" s="54"/>
      <c r="K411" s="54"/>
    </row>
    <row r="412" spans="1:11" x14ac:dyDescent="0.25">
      <c r="A412" s="43"/>
      <c r="B412" s="3">
        <v>45635</v>
      </c>
      <c r="D412" s="1" t="s">
        <v>37</v>
      </c>
      <c r="F412" s="1">
        <v>5</v>
      </c>
      <c r="G412" s="58"/>
      <c r="H412" s="54"/>
      <c r="I412" s="58"/>
      <c r="J412" s="54"/>
      <c r="K412" s="54"/>
    </row>
    <row r="413" spans="1:11" x14ac:dyDescent="0.25">
      <c r="A413" s="43"/>
      <c r="B413" s="3">
        <v>45636</v>
      </c>
      <c r="D413" s="1" t="s">
        <v>35</v>
      </c>
      <c r="F413" s="1">
        <v>4.5</v>
      </c>
      <c r="G413" s="58"/>
      <c r="H413" s="54"/>
      <c r="I413" s="58"/>
      <c r="J413" s="54"/>
      <c r="K413" s="54"/>
    </row>
    <row r="414" spans="1:11" x14ac:dyDescent="0.25">
      <c r="A414" s="43"/>
      <c r="B414" s="3">
        <v>45637</v>
      </c>
      <c r="D414" s="1" t="s">
        <v>35</v>
      </c>
      <c r="F414" s="1">
        <v>4.5</v>
      </c>
      <c r="G414" s="58"/>
      <c r="H414" s="54"/>
      <c r="I414" s="58"/>
      <c r="J414" s="54"/>
      <c r="K414" s="54"/>
    </row>
    <row r="415" spans="1:11" x14ac:dyDescent="0.25">
      <c r="A415" s="43"/>
      <c r="B415" s="3">
        <v>45638</v>
      </c>
      <c r="F415" s="1" t="s">
        <v>16</v>
      </c>
      <c r="G415" s="58"/>
      <c r="H415" s="54"/>
      <c r="I415" s="58"/>
      <c r="J415" s="54"/>
      <c r="K415" s="54"/>
    </row>
    <row r="416" spans="1:11" x14ac:dyDescent="0.25">
      <c r="A416" s="43"/>
      <c r="B416" s="3">
        <v>45639</v>
      </c>
      <c r="D416" s="1" t="s">
        <v>35</v>
      </c>
      <c r="F416" s="1">
        <v>4.5</v>
      </c>
      <c r="G416" s="58"/>
      <c r="H416" s="54"/>
      <c r="I416" s="58"/>
      <c r="J416" s="54"/>
      <c r="K416" s="54"/>
    </row>
    <row r="417" spans="1:11" x14ac:dyDescent="0.25">
      <c r="A417" s="43"/>
      <c r="B417" s="3">
        <v>45640</v>
      </c>
      <c r="D417" s="1">
        <v>3</v>
      </c>
      <c r="F417" s="1">
        <v>3</v>
      </c>
      <c r="G417" s="58"/>
      <c r="H417" s="54"/>
      <c r="I417" s="58"/>
      <c r="J417" s="54"/>
      <c r="K417" s="54"/>
    </row>
    <row r="418" spans="1:11" x14ac:dyDescent="0.25">
      <c r="A418" s="43"/>
      <c r="B418" s="3">
        <v>45641</v>
      </c>
      <c r="D418" s="1">
        <v>6</v>
      </c>
      <c r="F418" s="1">
        <v>6</v>
      </c>
      <c r="G418" s="58"/>
      <c r="H418" s="54"/>
      <c r="I418" s="58"/>
      <c r="J418" s="54"/>
      <c r="K418" s="54"/>
    </row>
    <row r="419" spans="1:11" x14ac:dyDescent="0.25">
      <c r="A419" s="43"/>
      <c r="B419" s="3">
        <v>45642</v>
      </c>
      <c r="D419" s="1" t="s">
        <v>38</v>
      </c>
      <c r="F419" s="1">
        <v>5.5</v>
      </c>
      <c r="G419" s="58"/>
      <c r="H419" s="54"/>
      <c r="I419" s="58"/>
      <c r="J419" s="54"/>
      <c r="K419" s="54"/>
    </row>
    <row r="420" spans="1:11" x14ac:dyDescent="0.25">
      <c r="A420" s="43"/>
      <c r="B420" s="3">
        <v>45643</v>
      </c>
      <c r="D420" s="1">
        <v>5</v>
      </c>
      <c r="F420" s="1">
        <v>5</v>
      </c>
      <c r="G420" s="58"/>
      <c r="H420" s="54"/>
      <c r="I420" s="58"/>
      <c r="J420" s="54"/>
      <c r="K420" s="54"/>
    </row>
    <row r="421" spans="1:11" x14ac:dyDescent="0.25">
      <c r="A421" s="43"/>
      <c r="B421" s="3">
        <v>45644</v>
      </c>
      <c r="D421" s="1">
        <v>3</v>
      </c>
      <c r="F421" s="1">
        <v>3</v>
      </c>
      <c r="G421" s="58"/>
      <c r="H421" s="54"/>
      <c r="I421" s="58"/>
      <c r="J421" s="54"/>
      <c r="K421" s="54"/>
    </row>
    <row r="422" spans="1:11" x14ac:dyDescent="0.25">
      <c r="A422" s="43"/>
      <c r="B422" s="3">
        <v>45645</v>
      </c>
      <c r="D422" s="1">
        <v>6</v>
      </c>
      <c r="F422" s="1">
        <v>6</v>
      </c>
      <c r="G422" s="58"/>
      <c r="H422" s="54"/>
      <c r="I422" s="58"/>
      <c r="J422" s="54"/>
      <c r="K422" s="54"/>
    </row>
    <row r="423" spans="1:11" x14ac:dyDescent="0.25">
      <c r="A423" s="43"/>
      <c r="B423" s="3">
        <v>45646</v>
      </c>
      <c r="D423" s="1" t="s">
        <v>39</v>
      </c>
      <c r="F423" s="1">
        <v>3.5</v>
      </c>
      <c r="G423" s="58"/>
      <c r="H423" s="54"/>
      <c r="I423" s="58"/>
      <c r="J423" s="54"/>
      <c r="K423" s="54"/>
    </row>
    <row r="424" spans="1:11" x14ac:dyDescent="0.25">
      <c r="A424" s="43"/>
      <c r="B424" s="3">
        <v>45647</v>
      </c>
      <c r="D424" s="1" t="s">
        <v>35</v>
      </c>
      <c r="F424" s="1">
        <v>4.5</v>
      </c>
      <c r="G424" s="58"/>
      <c r="H424" s="54"/>
      <c r="I424" s="58"/>
      <c r="J424" s="54"/>
      <c r="K424" s="54"/>
    </row>
    <row r="425" spans="1:11" x14ac:dyDescent="0.25">
      <c r="A425" s="43"/>
      <c r="B425" s="3">
        <v>45648</v>
      </c>
      <c r="D425" s="1" t="s">
        <v>39</v>
      </c>
      <c r="F425" s="1">
        <v>3.5</v>
      </c>
      <c r="G425" s="58"/>
      <c r="H425" s="54"/>
      <c r="I425" s="58"/>
      <c r="J425" s="54"/>
      <c r="K425" s="54"/>
    </row>
    <row r="426" spans="1:11" x14ac:dyDescent="0.25">
      <c r="A426" s="43"/>
      <c r="B426" s="3">
        <v>45649</v>
      </c>
      <c r="D426" s="1">
        <v>4</v>
      </c>
      <c r="F426" s="1">
        <v>4</v>
      </c>
      <c r="G426" s="58"/>
      <c r="H426" s="54"/>
      <c r="I426" s="58"/>
      <c r="J426" s="54"/>
      <c r="K426" s="54"/>
    </row>
    <row r="427" spans="1:11" x14ac:dyDescent="0.25">
      <c r="A427" s="43"/>
      <c r="B427" s="3">
        <v>45650</v>
      </c>
      <c r="F427" s="1" t="s">
        <v>16</v>
      </c>
      <c r="G427" s="58"/>
      <c r="H427" s="54"/>
      <c r="I427" s="58"/>
      <c r="J427" s="54"/>
      <c r="K427" s="54"/>
    </row>
    <row r="428" spans="1:11" x14ac:dyDescent="0.25">
      <c r="A428" s="43"/>
      <c r="B428" s="3">
        <v>45651</v>
      </c>
      <c r="D428" s="1">
        <v>3</v>
      </c>
      <c r="F428" s="1">
        <v>3</v>
      </c>
      <c r="G428" s="58"/>
      <c r="H428" s="54"/>
      <c r="I428" s="58"/>
      <c r="J428" s="54"/>
      <c r="K428" s="54"/>
    </row>
    <row r="429" spans="1:11" x14ac:dyDescent="0.25">
      <c r="A429" s="43"/>
      <c r="B429" s="3">
        <v>45652</v>
      </c>
      <c r="F429" s="1" t="s">
        <v>16</v>
      </c>
      <c r="G429" s="58"/>
      <c r="H429" s="54"/>
      <c r="I429" s="58"/>
      <c r="J429" s="54"/>
      <c r="K429" s="54"/>
    </row>
    <row r="430" spans="1:11" ht="15.75" thickBot="1" x14ac:dyDescent="0.3">
      <c r="A430" s="44"/>
      <c r="B430" s="22">
        <v>45653</v>
      </c>
      <c r="C430" s="23"/>
      <c r="D430" s="23"/>
      <c r="E430" s="23"/>
      <c r="F430" s="23" t="s">
        <v>16</v>
      </c>
      <c r="G430" s="78"/>
      <c r="H430" s="83"/>
      <c r="I430" s="78"/>
      <c r="J430" s="83"/>
      <c r="K430" s="83"/>
    </row>
    <row r="431" spans="1:11" x14ac:dyDescent="0.25">
      <c r="A431" s="45" t="s">
        <v>72</v>
      </c>
      <c r="B431" s="18">
        <v>45654</v>
      </c>
      <c r="C431" s="19"/>
      <c r="D431" s="19">
        <v>4</v>
      </c>
      <c r="E431" s="19"/>
      <c r="F431" s="19">
        <v>4</v>
      </c>
      <c r="G431" s="87">
        <f>AVERAGE(F431:F436)</f>
        <v>3.4166666666666665</v>
      </c>
      <c r="H431" s="88">
        <f>_xlfn.T.TEST(F431:F436, F2:F8, 2, 2)</f>
        <v>0.87757922330228166</v>
      </c>
      <c r="I431" s="87">
        <f>STDEVA(F431:F436)</f>
        <v>0.73598007219398665</v>
      </c>
      <c r="J431" s="88">
        <f>_xlfn.T.TEST(F431:F436, F218:F234, 2, 2)</f>
        <v>0.79654848285177726</v>
      </c>
      <c r="K431" s="88">
        <f>_xlfn.T.TEST(F431:F436, F133:F175, 2, 2)</f>
        <v>0.4415405452908886</v>
      </c>
    </row>
    <row r="432" spans="1:11" x14ac:dyDescent="0.25">
      <c r="A432" s="46"/>
      <c r="B432" s="3">
        <v>45655</v>
      </c>
      <c r="D432" s="1">
        <v>3</v>
      </c>
      <c r="F432" s="1">
        <v>3</v>
      </c>
      <c r="G432" s="58"/>
      <c r="H432" s="54"/>
      <c r="I432" s="58"/>
      <c r="J432" s="54"/>
      <c r="K432" s="54"/>
    </row>
    <row r="433" spans="1:11" x14ac:dyDescent="0.25">
      <c r="A433" s="46"/>
      <c r="B433" s="3">
        <v>45656</v>
      </c>
      <c r="D433" s="1" t="s">
        <v>35</v>
      </c>
      <c r="F433" s="1">
        <v>4.5</v>
      </c>
      <c r="G433" s="58"/>
      <c r="H433" s="54"/>
      <c r="I433" s="58"/>
      <c r="J433" s="54"/>
      <c r="K433" s="54"/>
    </row>
    <row r="434" spans="1:11" x14ac:dyDescent="0.25">
      <c r="A434" s="46"/>
      <c r="B434" s="3">
        <v>45657</v>
      </c>
      <c r="D434" s="1" t="s">
        <v>36</v>
      </c>
      <c r="F434" s="1">
        <v>3.5</v>
      </c>
      <c r="G434" s="58"/>
      <c r="H434" s="54"/>
      <c r="I434" s="58"/>
      <c r="J434" s="54"/>
      <c r="K434" s="54"/>
    </row>
    <row r="435" spans="1:11" x14ac:dyDescent="0.25">
      <c r="A435" s="46"/>
      <c r="B435" s="3">
        <v>45658</v>
      </c>
      <c r="D435" s="1">
        <v>3</v>
      </c>
      <c r="F435" s="1">
        <v>3</v>
      </c>
      <c r="G435" s="58"/>
      <c r="H435" s="54"/>
      <c r="I435" s="58"/>
      <c r="J435" s="54"/>
      <c r="K435" s="54"/>
    </row>
    <row r="436" spans="1:11" ht="15.75" thickBot="1" x14ac:dyDescent="0.3">
      <c r="A436" s="47"/>
      <c r="B436" s="22">
        <v>45659</v>
      </c>
      <c r="C436" s="23"/>
      <c r="D436" s="23" t="s">
        <v>34</v>
      </c>
      <c r="E436" s="23"/>
      <c r="F436" s="23">
        <v>2.5</v>
      </c>
      <c r="G436" s="78"/>
      <c r="H436" s="83"/>
      <c r="I436" s="78"/>
      <c r="J436" s="83"/>
      <c r="K436" s="83"/>
    </row>
    <row r="437" spans="1:11" ht="15.75" thickBot="1" x14ac:dyDescent="0.3">
      <c r="B437" s="22">
        <v>45660</v>
      </c>
      <c r="D437" s="1">
        <v>4</v>
      </c>
    </row>
    <row r="438" spans="1:11" ht="15.75" thickBot="1" x14ac:dyDescent="0.3">
      <c r="B438" s="22">
        <v>45661</v>
      </c>
      <c r="D438" s="1">
        <v>4</v>
      </c>
    </row>
    <row r="439" spans="1:11" ht="15.75" thickBot="1" x14ac:dyDescent="0.3">
      <c r="B439" s="22">
        <v>45662</v>
      </c>
      <c r="D439" s="1" t="s">
        <v>8</v>
      </c>
      <c r="E439" s="1" t="s">
        <v>82</v>
      </c>
    </row>
    <row r="440" spans="1:11" ht="15.75" thickBot="1" x14ac:dyDescent="0.3">
      <c r="B440" s="22">
        <v>45663</v>
      </c>
      <c r="D440" s="1" t="s">
        <v>8</v>
      </c>
    </row>
    <row r="441" spans="1:11" ht="15.75" thickBot="1" x14ac:dyDescent="0.3">
      <c r="B441" s="22">
        <v>45664</v>
      </c>
      <c r="D441" s="1" t="s">
        <v>83</v>
      </c>
    </row>
    <row r="442" spans="1:11" ht="15.75" thickBot="1" x14ac:dyDescent="0.3">
      <c r="B442" s="22">
        <v>45665</v>
      </c>
      <c r="D442" s="1">
        <v>0</v>
      </c>
    </row>
    <row r="443" spans="1:11" ht="15.75" thickBot="1" x14ac:dyDescent="0.3">
      <c r="B443" s="22">
        <v>45666</v>
      </c>
      <c r="D443" s="1" t="s">
        <v>8</v>
      </c>
    </row>
    <row r="444" spans="1:11" ht="15.75" thickBot="1" x14ac:dyDescent="0.3">
      <c r="B444" s="22">
        <v>45667</v>
      </c>
      <c r="D444" s="1">
        <v>4</v>
      </c>
    </row>
    <row r="445" spans="1:11" ht="15.75" thickBot="1" x14ac:dyDescent="0.3">
      <c r="B445" s="22">
        <v>45668</v>
      </c>
      <c r="D445" s="1">
        <v>3</v>
      </c>
    </row>
    <row r="446" spans="1:11" ht="15.75" thickBot="1" x14ac:dyDescent="0.3">
      <c r="B446" s="22">
        <v>45669</v>
      </c>
      <c r="D446" s="1">
        <v>5</v>
      </c>
    </row>
    <row r="447" spans="1:11" ht="15.75" thickBot="1" x14ac:dyDescent="0.3">
      <c r="B447" s="22">
        <v>45670</v>
      </c>
      <c r="D447" s="1" t="s">
        <v>83</v>
      </c>
    </row>
    <row r="448" spans="1:11" ht="15.75" thickBot="1" x14ac:dyDescent="0.3">
      <c r="B448" s="22">
        <v>45671</v>
      </c>
      <c r="D448" s="1" t="s">
        <v>83</v>
      </c>
    </row>
    <row r="449" spans="2:4" ht="15.75" thickBot="1" x14ac:dyDescent="0.3">
      <c r="B449" s="22">
        <v>45672</v>
      </c>
      <c r="D449" s="1" t="s">
        <v>83</v>
      </c>
    </row>
    <row r="450" spans="2:4" ht="15.75" thickBot="1" x14ac:dyDescent="0.3">
      <c r="B450" s="22">
        <v>45673</v>
      </c>
      <c r="D450" s="1">
        <v>3</v>
      </c>
    </row>
    <row r="451" spans="2:4" ht="15.75" thickBot="1" x14ac:dyDescent="0.3">
      <c r="B451" s="22">
        <v>45674</v>
      </c>
      <c r="D451" s="1">
        <v>6</v>
      </c>
    </row>
    <row r="452" spans="2:4" ht="15.75" thickBot="1" x14ac:dyDescent="0.3">
      <c r="B452" s="22">
        <v>45675</v>
      </c>
      <c r="D452" s="1">
        <v>6</v>
      </c>
    </row>
    <row r="453" spans="2:4" ht="15.75" thickBot="1" x14ac:dyDescent="0.3">
      <c r="B453" s="22">
        <v>45676</v>
      </c>
      <c r="D453" s="1">
        <v>3</v>
      </c>
    </row>
    <row r="454" spans="2:4" ht="15.75" thickBot="1" x14ac:dyDescent="0.3">
      <c r="B454" s="22">
        <v>45677</v>
      </c>
      <c r="D454" s="1" t="s">
        <v>83</v>
      </c>
    </row>
    <row r="455" spans="2:4" ht="15.75" thickBot="1" x14ac:dyDescent="0.3">
      <c r="B455" s="22">
        <v>45678</v>
      </c>
      <c r="D455" s="1">
        <v>3</v>
      </c>
    </row>
    <row r="456" spans="2:4" ht="15.75" thickBot="1" x14ac:dyDescent="0.3">
      <c r="B456" s="22">
        <v>45679</v>
      </c>
      <c r="D456" s="1">
        <v>4</v>
      </c>
    </row>
    <row r="457" spans="2:4" ht="15.75" thickBot="1" x14ac:dyDescent="0.3">
      <c r="B457" s="22">
        <v>45680</v>
      </c>
      <c r="D457" s="1">
        <v>2</v>
      </c>
    </row>
    <row r="458" spans="2:4" ht="15.75" thickBot="1" x14ac:dyDescent="0.3">
      <c r="B458" s="22">
        <v>45681</v>
      </c>
      <c r="D458" s="1">
        <v>3</v>
      </c>
    </row>
    <row r="459" spans="2:4" ht="15.75" thickBot="1" x14ac:dyDescent="0.3">
      <c r="B459" s="22">
        <v>45682</v>
      </c>
      <c r="D459" s="1">
        <v>3</v>
      </c>
    </row>
    <row r="460" spans="2:4" ht="15.75" thickBot="1" x14ac:dyDescent="0.3">
      <c r="B460" s="22">
        <v>45683</v>
      </c>
      <c r="D460" s="1">
        <v>3</v>
      </c>
    </row>
    <row r="461" spans="2:4" ht="15.75" thickBot="1" x14ac:dyDescent="0.3">
      <c r="B461" s="22">
        <v>45684</v>
      </c>
      <c r="D461" s="1">
        <v>4</v>
      </c>
    </row>
    <row r="462" spans="2:4" ht="15.75" thickBot="1" x14ac:dyDescent="0.3">
      <c r="B462" s="22">
        <v>45685</v>
      </c>
      <c r="D462" s="1">
        <v>3</v>
      </c>
    </row>
    <row r="463" spans="2:4" ht="15.75" thickBot="1" x14ac:dyDescent="0.3">
      <c r="B463" s="22">
        <v>45686</v>
      </c>
      <c r="D463" s="1">
        <v>3</v>
      </c>
    </row>
    <row r="464" spans="2:4" ht="15.75" thickBot="1" x14ac:dyDescent="0.3">
      <c r="B464" s="22">
        <v>45687</v>
      </c>
      <c r="D464" s="1">
        <v>4</v>
      </c>
    </row>
    <row r="465" spans="2:4" ht="15.75" thickBot="1" x14ac:dyDescent="0.3">
      <c r="B465" s="22">
        <v>45688</v>
      </c>
      <c r="D465" s="1">
        <v>5</v>
      </c>
    </row>
    <row r="466" spans="2:4" ht="15.75" thickBot="1" x14ac:dyDescent="0.3">
      <c r="B466" s="22">
        <v>45689</v>
      </c>
      <c r="D466" s="1">
        <v>5</v>
      </c>
    </row>
    <row r="467" spans="2:4" ht="15.75" thickBot="1" x14ac:dyDescent="0.3">
      <c r="B467" s="22">
        <v>45690</v>
      </c>
      <c r="D467" s="1">
        <v>6</v>
      </c>
    </row>
    <row r="468" spans="2:4" ht="15.75" thickBot="1" x14ac:dyDescent="0.3">
      <c r="B468" s="22">
        <v>45691</v>
      </c>
      <c r="D468" s="1" t="s">
        <v>84</v>
      </c>
    </row>
    <row r="469" spans="2:4" ht="15.75" thickBot="1" x14ac:dyDescent="0.3">
      <c r="B469" s="22">
        <v>45692</v>
      </c>
      <c r="D469" s="1">
        <v>5</v>
      </c>
    </row>
    <row r="470" spans="2:4" ht="15.75" thickBot="1" x14ac:dyDescent="0.3">
      <c r="B470" s="22">
        <v>45693</v>
      </c>
      <c r="D470" s="1" t="s">
        <v>85</v>
      </c>
    </row>
    <row r="471" spans="2:4" ht="15.75" thickBot="1" x14ac:dyDescent="0.3">
      <c r="B471" s="22">
        <v>45694</v>
      </c>
      <c r="D471" s="1">
        <v>3</v>
      </c>
    </row>
    <row r="472" spans="2:4" ht="15.75" thickBot="1" x14ac:dyDescent="0.3">
      <c r="B472" s="22">
        <v>45695</v>
      </c>
      <c r="D472" s="1">
        <v>2</v>
      </c>
    </row>
    <row r="473" spans="2:4" ht="15.75" thickBot="1" x14ac:dyDescent="0.3">
      <c r="B473" s="22">
        <v>45696</v>
      </c>
      <c r="D473" s="1">
        <v>3</v>
      </c>
    </row>
    <row r="474" spans="2:4" ht="15.75" thickBot="1" x14ac:dyDescent="0.3">
      <c r="B474" s="22">
        <v>45697</v>
      </c>
      <c r="D474" s="1" t="s">
        <v>8</v>
      </c>
    </row>
    <row r="475" spans="2:4" ht="15.75" thickBot="1" x14ac:dyDescent="0.3">
      <c r="B475" s="22">
        <v>45698</v>
      </c>
      <c r="D475" s="1" t="s">
        <v>83</v>
      </c>
    </row>
    <row r="476" spans="2:4" ht="15.75" thickBot="1" x14ac:dyDescent="0.3">
      <c r="B476" s="22">
        <v>45699</v>
      </c>
      <c r="D476" s="1">
        <v>4</v>
      </c>
    </row>
    <row r="477" spans="2:4" ht="15.75" thickBot="1" x14ac:dyDescent="0.3">
      <c r="B477" s="22">
        <v>45700</v>
      </c>
      <c r="D477" s="1">
        <v>3</v>
      </c>
    </row>
    <row r="478" spans="2:4" ht="15.75" thickBot="1" x14ac:dyDescent="0.3">
      <c r="B478" s="22">
        <v>45701</v>
      </c>
      <c r="D478" s="1" t="s">
        <v>8</v>
      </c>
    </row>
    <row r="479" spans="2:4" ht="15.75" thickBot="1" x14ac:dyDescent="0.3">
      <c r="B479" s="22">
        <v>45702</v>
      </c>
      <c r="D479" s="1">
        <v>1</v>
      </c>
    </row>
    <row r="480" spans="2:4" ht="15.75" thickBot="1" x14ac:dyDescent="0.3">
      <c r="B480" s="22">
        <v>45703</v>
      </c>
      <c r="D480" s="1" t="s">
        <v>8</v>
      </c>
    </row>
    <row r="481" spans="2:5" ht="15.75" thickBot="1" x14ac:dyDescent="0.3">
      <c r="B481" s="22">
        <v>45704</v>
      </c>
      <c r="D481" s="1">
        <v>6</v>
      </c>
    </row>
    <row r="482" spans="2:5" ht="15.75" thickBot="1" x14ac:dyDescent="0.3">
      <c r="B482" s="22">
        <v>45705</v>
      </c>
      <c r="D482" s="1">
        <v>3</v>
      </c>
    </row>
    <row r="483" spans="2:5" ht="15.75" thickBot="1" x14ac:dyDescent="0.3">
      <c r="B483" s="22">
        <v>45706</v>
      </c>
    </row>
    <row r="484" spans="2:5" ht="15.75" thickBot="1" x14ac:dyDescent="0.3">
      <c r="B484" s="22">
        <v>45707</v>
      </c>
      <c r="D484" s="1" t="s">
        <v>86</v>
      </c>
    </row>
    <row r="485" spans="2:5" ht="15.75" thickBot="1" x14ac:dyDescent="0.3">
      <c r="B485" s="22">
        <v>45708</v>
      </c>
    </row>
    <row r="486" spans="2:5" ht="15.75" thickBot="1" x14ac:dyDescent="0.3">
      <c r="B486" s="22">
        <v>45709</v>
      </c>
      <c r="D486" s="1">
        <v>3</v>
      </c>
    </row>
    <row r="487" spans="2:5" ht="15.75" thickBot="1" x14ac:dyDescent="0.3">
      <c r="B487" s="22">
        <v>45710</v>
      </c>
      <c r="D487" s="1">
        <v>3</v>
      </c>
    </row>
    <row r="488" spans="2:5" ht="15.75" thickBot="1" x14ac:dyDescent="0.3">
      <c r="B488" s="22">
        <v>45711</v>
      </c>
      <c r="D488" s="1" t="s">
        <v>8</v>
      </c>
    </row>
    <row r="489" spans="2:5" ht="15.75" thickBot="1" x14ac:dyDescent="0.3">
      <c r="B489" s="22">
        <v>45712</v>
      </c>
      <c r="D489" s="1" t="s">
        <v>8</v>
      </c>
    </row>
    <row r="490" spans="2:5" ht="15.75" thickBot="1" x14ac:dyDescent="0.3">
      <c r="B490" s="22">
        <v>45713</v>
      </c>
      <c r="D490" s="1" t="s">
        <v>83</v>
      </c>
    </row>
    <row r="491" spans="2:5" ht="15.75" thickBot="1" x14ac:dyDescent="0.3">
      <c r="B491" s="22">
        <v>45714</v>
      </c>
      <c r="D491" s="1" t="s">
        <v>8</v>
      </c>
    </row>
    <row r="492" spans="2:5" ht="15.75" thickBot="1" x14ac:dyDescent="0.3">
      <c r="B492" s="22">
        <v>45715</v>
      </c>
      <c r="D492" s="1">
        <v>3</v>
      </c>
      <c r="E492" s="1" t="s">
        <v>87</v>
      </c>
    </row>
    <row r="493" spans="2:5" ht="15.75" thickBot="1" x14ac:dyDescent="0.3">
      <c r="B493" s="22">
        <v>45716</v>
      </c>
      <c r="D493" s="1" t="s">
        <v>88</v>
      </c>
    </row>
    <row r="494" spans="2:5" ht="15.75" thickBot="1" x14ac:dyDescent="0.3">
      <c r="B494" s="22">
        <v>45717</v>
      </c>
      <c r="D494" s="1">
        <v>3</v>
      </c>
    </row>
    <row r="495" spans="2:5" ht="15.75" thickBot="1" x14ac:dyDescent="0.3">
      <c r="B495" s="22">
        <v>45718</v>
      </c>
      <c r="D495" s="1" t="s">
        <v>8</v>
      </c>
    </row>
    <row r="496" spans="2:5" ht="15.75" thickBot="1" x14ac:dyDescent="0.3">
      <c r="B496" s="22">
        <v>45719</v>
      </c>
      <c r="D496" s="1">
        <v>3</v>
      </c>
    </row>
    <row r="497" spans="2:4" ht="15.75" thickBot="1" x14ac:dyDescent="0.3">
      <c r="B497" s="22">
        <v>45720</v>
      </c>
    </row>
    <row r="498" spans="2:4" ht="15.75" thickBot="1" x14ac:dyDescent="0.3">
      <c r="B498" s="22">
        <v>45721</v>
      </c>
      <c r="D498" s="1" t="s">
        <v>8</v>
      </c>
    </row>
    <row r="499" spans="2:4" ht="15.75" thickBot="1" x14ac:dyDescent="0.3">
      <c r="B499" s="22">
        <v>45722</v>
      </c>
      <c r="D499" s="1" t="s">
        <v>8</v>
      </c>
    </row>
    <row r="500" spans="2:4" ht="15.75" thickBot="1" x14ac:dyDescent="0.3">
      <c r="B500" s="22">
        <v>45723</v>
      </c>
      <c r="D500" s="1">
        <v>4</v>
      </c>
    </row>
    <row r="501" spans="2:4" ht="15.75" thickBot="1" x14ac:dyDescent="0.3">
      <c r="B501" s="22">
        <v>45724</v>
      </c>
      <c r="D501" s="1">
        <v>3</v>
      </c>
    </row>
    <row r="502" spans="2:4" ht="15.75" thickBot="1" x14ac:dyDescent="0.3">
      <c r="B502" s="22">
        <v>45725</v>
      </c>
      <c r="D502" s="1" t="s">
        <v>83</v>
      </c>
    </row>
    <row r="503" spans="2:4" ht="15.75" thickBot="1" x14ac:dyDescent="0.3">
      <c r="B503" s="22">
        <v>45726</v>
      </c>
    </row>
    <row r="504" spans="2:4" ht="15.75" thickBot="1" x14ac:dyDescent="0.3">
      <c r="B504" s="22">
        <v>45727</v>
      </c>
      <c r="D504" s="1" t="s">
        <v>83</v>
      </c>
    </row>
    <row r="505" spans="2:4" ht="15.75" thickBot="1" x14ac:dyDescent="0.3">
      <c r="B505" s="22">
        <v>45728</v>
      </c>
      <c r="D505" s="1">
        <v>5</v>
      </c>
    </row>
    <row r="506" spans="2:4" ht="15.75" thickBot="1" x14ac:dyDescent="0.3">
      <c r="B506" s="22">
        <v>45729</v>
      </c>
      <c r="D506" s="1" t="s">
        <v>8</v>
      </c>
    </row>
    <row r="507" spans="2:4" ht="15.75" thickBot="1" x14ac:dyDescent="0.3">
      <c r="B507" s="22">
        <v>45730</v>
      </c>
    </row>
    <row r="508" spans="2:4" ht="15.75" thickBot="1" x14ac:dyDescent="0.3">
      <c r="B508" s="22">
        <v>45731</v>
      </c>
      <c r="D508" s="1" t="s">
        <v>83</v>
      </c>
    </row>
    <row r="509" spans="2:4" ht="15.75" thickBot="1" x14ac:dyDescent="0.3">
      <c r="B509" s="22">
        <v>45732</v>
      </c>
      <c r="D509" s="1" t="s">
        <v>8</v>
      </c>
    </row>
    <row r="510" spans="2:4" ht="15.75" thickBot="1" x14ac:dyDescent="0.3">
      <c r="B510" s="22">
        <v>45733</v>
      </c>
      <c r="D510" s="1">
        <v>4</v>
      </c>
    </row>
    <row r="511" spans="2:4" ht="15.75" thickBot="1" x14ac:dyDescent="0.3">
      <c r="B511" s="22">
        <v>45734</v>
      </c>
      <c r="D511" s="1">
        <v>4</v>
      </c>
    </row>
    <row r="512" spans="2:4" ht="15.75" thickBot="1" x14ac:dyDescent="0.3">
      <c r="B512" s="22">
        <v>45735</v>
      </c>
    </row>
    <row r="513" spans="2:4" ht="15.75" thickBot="1" x14ac:dyDescent="0.3">
      <c r="B513" s="22">
        <v>45736</v>
      </c>
      <c r="D513" s="1" t="s">
        <v>8</v>
      </c>
    </row>
    <row r="514" spans="2:4" ht="15.75" thickBot="1" x14ac:dyDescent="0.3">
      <c r="B514" s="22">
        <v>45737</v>
      </c>
      <c r="D514" s="1">
        <v>4</v>
      </c>
    </row>
    <row r="515" spans="2:4" ht="15.75" thickBot="1" x14ac:dyDescent="0.3">
      <c r="B515" s="22">
        <v>45738</v>
      </c>
    </row>
    <row r="516" spans="2:4" ht="15.75" thickBot="1" x14ac:dyDescent="0.3">
      <c r="B516" s="22">
        <v>45739</v>
      </c>
      <c r="D516" s="1">
        <v>5</v>
      </c>
    </row>
    <row r="517" spans="2:4" ht="15.75" thickBot="1" x14ac:dyDescent="0.3">
      <c r="B517" s="22">
        <v>45740</v>
      </c>
      <c r="D517" s="1" t="s">
        <v>83</v>
      </c>
    </row>
    <row r="518" spans="2:4" ht="15.75" thickBot="1" x14ac:dyDescent="0.3">
      <c r="B518" s="22">
        <v>45741</v>
      </c>
      <c r="D518" s="1">
        <v>3</v>
      </c>
    </row>
    <row r="519" spans="2:4" ht="15.75" thickBot="1" x14ac:dyDescent="0.3">
      <c r="B519" s="22">
        <v>45742</v>
      </c>
      <c r="D519" s="1" t="s">
        <v>8</v>
      </c>
    </row>
    <row r="520" spans="2:4" ht="15.75" thickBot="1" x14ac:dyDescent="0.3">
      <c r="B520" s="22">
        <v>45743</v>
      </c>
    </row>
    <row r="521" spans="2:4" ht="15.75" thickBot="1" x14ac:dyDescent="0.3">
      <c r="B521" s="22">
        <v>45744</v>
      </c>
      <c r="D521" s="1">
        <v>4</v>
      </c>
    </row>
    <row r="522" spans="2:4" ht="15.75" thickBot="1" x14ac:dyDescent="0.3">
      <c r="B522" s="22">
        <v>45745</v>
      </c>
      <c r="D522" s="1">
        <v>6</v>
      </c>
    </row>
    <row r="523" spans="2:4" ht="15.75" thickBot="1" x14ac:dyDescent="0.3">
      <c r="B523" s="22">
        <v>45746</v>
      </c>
      <c r="D523" s="1" t="s">
        <v>8</v>
      </c>
    </row>
    <row r="524" spans="2:4" ht="15.75" thickBot="1" x14ac:dyDescent="0.3">
      <c r="B524" s="22">
        <v>45747</v>
      </c>
    </row>
    <row r="525" spans="2:4" ht="15.75" thickBot="1" x14ac:dyDescent="0.3">
      <c r="B525" s="22">
        <v>45748</v>
      </c>
    </row>
    <row r="526" spans="2:4" ht="15.75" thickBot="1" x14ac:dyDescent="0.3">
      <c r="B526" s="22">
        <v>45749</v>
      </c>
      <c r="D526" s="1" t="s">
        <v>8</v>
      </c>
    </row>
    <row r="527" spans="2:4" ht="15.75" thickBot="1" x14ac:dyDescent="0.3">
      <c r="B527" s="22">
        <v>45750</v>
      </c>
    </row>
    <row r="528" spans="2:4" ht="15.75" thickBot="1" x14ac:dyDescent="0.3">
      <c r="B528" s="22">
        <v>45751</v>
      </c>
      <c r="D528" s="1" t="s">
        <v>8</v>
      </c>
    </row>
    <row r="529" spans="2:5" ht="15.75" thickBot="1" x14ac:dyDescent="0.3">
      <c r="B529" s="22">
        <v>45752</v>
      </c>
      <c r="D529" s="1" t="s">
        <v>8</v>
      </c>
    </row>
    <row r="530" spans="2:5" ht="15.75" thickBot="1" x14ac:dyDescent="0.3">
      <c r="B530" s="22">
        <v>45753</v>
      </c>
      <c r="D530" s="1" t="s">
        <v>8</v>
      </c>
    </row>
    <row r="531" spans="2:5" ht="15.75" thickBot="1" x14ac:dyDescent="0.3">
      <c r="B531" s="22">
        <v>45754</v>
      </c>
      <c r="D531" s="1" t="s">
        <v>83</v>
      </c>
    </row>
    <row r="532" spans="2:5" ht="15.75" thickBot="1" x14ac:dyDescent="0.3">
      <c r="B532" s="22">
        <v>45755</v>
      </c>
    </row>
    <row r="533" spans="2:5" ht="15.75" thickBot="1" x14ac:dyDescent="0.3">
      <c r="B533" s="22">
        <v>45756</v>
      </c>
      <c r="D533" s="1" t="s">
        <v>9</v>
      </c>
    </row>
    <row r="534" spans="2:5" ht="15.75" thickBot="1" x14ac:dyDescent="0.3">
      <c r="B534" s="22">
        <v>45757</v>
      </c>
      <c r="D534" s="1">
        <v>3</v>
      </c>
    </row>
    <row r="535" spans="2:5" ht="15.75" thickBot="1" x14ac:dyDescent="0.3">
      <c r="B535" s="22">
        <v>45758</v>
      </c>
      <c r="D535" s="1" t="s">
        <v>88</v>
      </c>
    </row>
    <row r="536" spans="2:5" ht="15.75" thickBot="1" x14ac:dyDescent="0.3">
      <c r="B536" s="22">
        <v>45759</v>
      </c>
      <c r="D536" s="1">
        <v>3</v>
      </c>
    </row>
    <row r="537" spans="2:5" ht="15.75" thickBot="1" x14ac:dyDescent="0.3">
      <c r="B537" s="22">
        <v>45760</v>
      </c>
      <c r="D537" s="1" t="s">
        <v>83</v>
      </c>
    </row>
    <row r="538" spans="2:5" ht="15.75" thickBot="1" x14ac:dyDescent="0.3">
      <c r="B538" s="22">
        <v>45761</v>
      </c>
      <c r="D538" s="1" t="s">
        <v>8</v>
      </c>
    </row>
    <row r="539" spans="2:5" ht="15.75" thickBot="1" x14ac:dyDescent="0.3">
      <c r="B539" s="22">
        <v>45762</v>
      </c>
      <c r="D539" s="1" t="s">
        <v>89</v>
      </c>
    </row>
    <row r="540" spans="2:5" ht="15.75" thickBot="1" x14ac:dyDescent="0.3">
      <c r="B540" s="22">
        <v>45763</v>
      </c>
      <c r="D540" s="1" t="s">
        <v>86</v>
      </c>
    </row>
    <row r="541" spans="2:5" ht="15.75" thickBot="1" x14ac:dyDescent="0.3">
      <c r="B541" s="22">
        <v>45764</v>
      </c>
      <c r="D541" s="1">
        <v>0</v>
      </c>
    </row>
    <row r="542" spans="2:5" ht="15.75" thickBot="1" x14ac:dyDescent="0.3">
      <c r="B542" s="22">
        <v>45765</v>
      </c>
      <c r="D542" s="1" t="s">
        <v>8</v>
      </c>
    </row>
    <row r="543" spans="2:5" ht="15.75" thickBot="1" x14ac:dyDescent="0.3">
      <c r="B543" s="22">
        <v>45766</v>
      </c>
      <c r="D543" s="1">
        <v>4</v>
      </c>
    </row>
    <row r="544" spans="2:5" ht="15.75" thickBot="1" x14ac:dyDescent="0.3">
      <c r="B544" s="22">
        <v>45767</v>
      </c>
      <c r="D544" s="1">
        <v>3</v>
      </c>
      <c r="E544" s="1" t="s">
        <v>90</v>
      </c>
    </row>
    <row r="545" spans="2:5" ht="15.75" thickBot="1" x14ac:dyDescent="0.3">
      <c r="B545" s="22">
        <v>45768</v>
      </c>
      <c r="D545" s="1" t="s">
        <v>8</v>
      </c>
      <c r="E545" s="1" t="s">
        <v>91</v>
      </c>
    </row>
    <row r="546" spans="2:5" ht="15.75" thickBot="1" x14ac:dyDescent="0.3">
      <c r="B546" s="22">
        <v>45769</v>
      </c>
    </row>
    <row r="547" spans="2:5" ht="15.75" thickBot="1" x14ac:dyDescent="0.3">
      <c r="B547" s="22">
        <v>45770</v>
      </c>
      <c r="D547" s="1" t="s">
        <v>86</v>
      </c>
    </row>
    <row r="548" spans="2:5" ht="15.75" thickBot="1" x14ac:dyDescent="0.3">
      <c r="B548" s="22">
        <v>45771</v>
      </c>
    </row>
    <row r="549" spans="2:5" ht="15.75" thickBot="1" x14ac:dyDescent="0.3">
      <c r="B549" s="22">
        <v>45772</v>
      </c>
      <c r="D549" s="1">
        <v>6</v>
      </c>
    </row>
    <row r="550" spans="2:5" ht="15.75" thickBot="1" x14ac:dyDescent="0.3">
      <c r="B550" s="22">
        <v>45773</v>
      </c>
      <c r="D550" s="1">
        <v>4</v>
      </c>
    </row>
    <row r="551" spans="2:5" ht="15.75" thickBot="1" x14ac:dyDescent="0.3">
      <c r="B551" s="22">
        <v>45774</v>
      </c>
      <c r="D551" s="1" t="s">
        <v>8</v>
      </c>
    </row>
    <row r="552" spans="2:5" ht="15.75" thickBot="1" x14ac:dyDescent="0.3">
      <c r="B552" s="22">
        <v>45775</v>
      </c>
      <c r="D552" s="1" t="s">
        <v>8</v>
      </c>
    </row>
    <row r="553" spans="2:5" ht="15.75" thickBot="1" x14ac:dyDescent="0.3">
      <c r="B553" s="22">
        <v>45776</v>
      </c>
      <c r="D553" s="1">
        <v>4</v>
      </c>
    </row>
    <row r="554" spans="2:5" ht="15.75" thickBot="1" x14ac:dyDescent="0.3">
      <c r="B554" s="22">
        <v>45777</v>
      </c>
      <c r="D554" s="1" t="s">
        <v>8</v>
      </c>
    </row>
    <row r="555" spans="2:5" ht="15.75" thickBot="1" x14ac:dyDescent="0.3">
      <c r="B555" s="22">
        <v>45778</v>
      </c>
    </row>
    <row r="556" spans="2:5" ht="15.75" thickBot="1" x14ac:dyDescent="0.3">
      <c r="B556" s="22">
        <v>45779</v>
      </c>
      <c r="D556" s="1">
        <v>3</v>
      </c>
    </row>
    <row r="557" spans="2:5" ht="15.75" thickBot="1" x14ac:dyDescent="0.3">
      <c r="B557" s="22">
        <v>45780</v>
      </c>
      <c r="D557" s="1">
        <v>0</v>
      </c>
    </row>
    <row r="558" spans="2:5" ht="15.75" thickBot="1" x14ac:dyDescent="0.3">
      <c r="B558" s="22">
        <v>45781</v>
      </c>
      <c r="D558" s="1" t="s">
        <v>8</v>
      </c>
    </row>
    <row r="559" spans="2:5" ht="15.75" thickBot="1" x14ac:dyDescent="0.3">
      <c r="B559" s="22">
        <v>45782</v>
      </c>
      <c r="D559" s="1" t="s">
        <v>8</v>
      </c>
    </row>
    <row r="560" spans="2:5" ht="15.75" thickBot="1" x14ac:dyDescent="0.3">
      <c r="B560" s="22">
        <v>45783</v>
      </c>
      <c r="D560" s="1" t="s">
        <v>92</v>
      </c>
    </row>
    <row r="561" spans="2:5" ht="15.75" thickBot="1" x14ac:dyDescent="0.3">
      <c r="B561" s="22">
        <v>45784</v>
      </c>
      <c r="D561" s="1" t="s">
        <v>93</v>
      </c>
    </row>
    <row r="562" spans="2:5" ht="15.75" thickBot="1" x14ac:dyDescent="0.3">
      <c r="B562" s="22">
        <v>45785</v>
      </c>
      <c r="D562" s="1">
        <v>3</v>
      </c>
    </row>
    <row r="563" spans="2:5" ht="15.75" thickBot="1" x14ac:dyDescent="0.3">
      <c r="B563" s="22">
        <v>45786</v>
      </c>
      <c r="D563" s="1" t="s">
        <v>89</v>
      </c>
    </row>
    <row r="564" spans="2:5" ht="15.75" thickBot="1" x14ac:dyDescent="0.3">
      <c r="B564" s="22">
        <v>45787</v>
      </c>
      <c r="D564" s="1">
        <v>3</v>
      </c>
    </row>
    <row r="565" spans="2:5" ht="15.75" thickBot="1" x14ac:dyDescent="0.3">
      <c r="B565" s="22">
        <v>45788</v>
      </c>
      <c r="D565" s="1">
        <v>3</v>
      </c>
      <c r="E565" s="1" t="s">
        <v>94</v>
      </c>
    </row>
    <row r="566" spans="2:5" ht="15.75" thickBot="1" x14ac:dyDescent="0.3">
      <c r="B566" s="22">
        <v>45789</v>
      </c>
      <c r="D566" s="1">
        <v>3</v>
      </c>
    </row>
    <row r="567" spans="2:5" ht="15.75" thickBot="1" x14ac:dyDescent="0.3">
      <c r="B567" s="22">
        <v>45790</v>
      </c>
      <c r="D567" s="1" t="s">
        <v>8</v>
      </c>
    </row>
    <row r="568" spans="2:5" ht="15.75" thickBot="1" x14ac:dyDescent="0.3">
      <c r="B568" s="22">
        <v>45791</v>
      </c>
      <c r="D568" s="1" t="s">
        <v>8</v>
      </c>
    </row>
    <row r="569" spans="2:5" ht="15.75" thickBot="1" x14ac:dyDescent="0.3">
      <c r="B569" s="22">
        <v>45792</v>
      </c>
      <c r="D569" s="1">
        <v>3</v>
      </c>
    </row>
    <row r="570" spans="2:5" ht="15.75" thickBot="1" x14ac:dyDescent="0.3">
      <c r="B570" s="22">
        <v>45793</v>
      </c>
      <c r="D570" s="1" t="s">
        <v>89</v>
      </c>
    </row>
    <row r="571" spans="2:5" ht="15.75" thickBot="1" x14ac:dyDescent="0.3">
      <c r="B571" s="22">
        <v>45794</v>
      </c>
      <c r="D571" s="1">
        <v>3</v>
      </c>
    </row>
    <row r="572" spans="2:5" ht="15.75" thickBot="1" x14ac:dyDescent="0.3">
      <c r="B572" s="22">
        <v>45795</v>
      </c>
      <c r="D572" s="1">
        <v>4</v>
      </c>
    </row>
    <row r="573" spans="2:5" ht="15.75" thickBot="1" x14ac:dyDescent="0.3">
      <c r="B573" s="22">
        <v>45796</v>
      </c>
      <c r="D573" s="1" t="s">
        <v>89</v>
      </c>
    </row>
    <row r="574" spans="2:5" ht="15.75" thickBot="1" x14ac:dyDescent="0.3">
      <c r="B574" s="22">
        <v>45797</v>
      </c>
      <c r="D574" s="1">
        <v>5</v>
      </c>
    </row>
    <row r="575" spans="2:5" ht="15.75" thickBot="1" x14ac:dyDescent="0.3">
      <c r="B575" s="22">
        <v>45798</v>
      </c>
      <c r="D575" s="1" t="s">
        <v>8</v>
      </c>
    </row>
    <row r="576" spans="2:5" ht="15.75" thickBot="1" x14ac:dyDescent="0.3">
      <c r="B576" s="22">
        <v>45799</v>
      </c>
      <c r="D576" s="1" t="s">
        <v>8</v>
      </c>
    </row>
    <row r="577" spans="2:4" ht="15.75" thickBot="1" x14ac:dyDescent="0.3">
      <c r="B577" s="22">
        <v>45800</v>
      </c>
      <c r="D577" s="1" t="s">
        <v>83</v>
      </c>
    </row>
    <row r="578" spans="2:4" ht="15.75" thickBot="1" x14ac:dyDescent="0.3">
      <c r="B578" s="22">
        <v>45801</v>
      </c>
    </row>
    <row r="579" spans="2:4" ht="15.75" thickBot="1" x14ac:dyDescent="0.3">
      <c r="B579" s="22">
        <v>45802</v>
      </c>
      <c r="D579" s="1">
        <v>3</v>
      </c>
    </row>
    <row r="580" spans="2:4" ht="15.75" thickBot="1" x14ac:dyDescent="0.3">
      <c r="B580" s="22">
        <v>45803</v>
      </c>
      <c r="D580" s="1" t="s">
        <v>9</v>
      </c>
    </row>
    <row r="581" spans="2:4" ht="15.75" thickBot="1" x14ac:dyDescent="0.3">
      <c r="B581" s="22">
        <v>45804</v>
      </c>
      <c r="D581" s="1">
        <v>4</v>
      </c>
    </row>
    <row r="582" spans="2:4" ht="15.75" thickBot="1" x14ac:dyDescent="0.3">
      <c r="B582" s="22">
        <v>45805</v>
      </c>
      <c r="D582" s="1">
        <v>6</v>
      </c>
    </row>
    <row r="583" spans="2:4" ht="15.75" thickBot="1" x14ac:dyDescent="0.3">
      <c r="B583" s="22">
        <v>45806</v>
      </c>
      <c r="D583" s="1">
        <v>4</v>
      </c>
    </row>
    <row r="584" spans="2:4" ht="15.75" thickBot="1" x14ac:dyDescent="0.3">
      <c r="B584" s="22">
        <v>45807</v>
      </c>
    </row>
    <row r="585" spans="2:4" ht="15.75" thickBot="1" x14ac:dyDescent="0.3">
      <c r="B585" s="22">
        <v>45808</v>
      </c>
      <c r="D585" s="1" t="s">
        <v>89</v>
      </c>
    </row>
    <row r="586" spans="2:4" ht="15.75" thickBot="1" x14ac:dyDescent="0.3">
      <c r="B586" s="22">
        <v>45809</v>
      </c>
      <c r="D586" s="1">
        <v>4</v>
      </c>
    </row>
    <row r="587" spans="2:4" ht="15.75" thickBot="1" x14ac:dyDescent="0.3">
      <c r="B587" s="22">
        <v>45810</v>
      </c>
      <c r="D587" s="1">
        <v>3</v>
      </c>
    </row>
    <row r="588" spans="2:4" ht="15.75" thickBot="1" x14ac:dyDescent="0.3">
      <c r="B588" s="22">
        <v>45811</v>
      </c>
      <c r="D588" s="1">
        <v>3</v>
      </c>
    </row>
    <row r="589" spans="2:4" ht="15.75" thickBot="1" x14ac:dyDescent="0.3">
      <c r="B589" s="22">
        <v>45812</v>
      </c>
      <c r="D589" s="1">
        <v>3</v>
      </c>
    </row>
    <row r="590" spans="2:4" ht="15.75" thickBot="1" x14ac:dyDescent="0.3">
      <c r="B590" s="22">
        <v>45813</v>
      </c>
      <c r="D590" s="1" t="s">
        <v>83</v>
      </c>
    </row>
    <row r="591" spans="2:4" ht="15.75" thickBot="1" x14ac:dyDescent="0.3">
      <c r="B591" s="22">
        <v>45814</v>
      </c>
    </row>
    <row r="592" spans="2:4" ht="15.75" thickBot="1" x14ac:dyDescent="0.3">
      <c r="B592" s="22">
        <v>45815</v>
      </c>
      <c r="D592" s="1">
        <v>0</v>
      </c>
    </row>
    <row r="593" spans="2:5" ht="15.75" thickBot="1" x14ac:dyDescent="0.3">
      <c r="B593" s="22">
        <v>45816</v>
      </c>
      <c r="D593" s="1">
        <v>6</v>
      </c>
      <c r="E593" s="1" t="s">
        <v>95</v>
      </c>
    </row>
    <row r="594" spans="2:5" ht="15.75" thickBot="1" x14ac:dyDescent="0.3">
      <c r="B594" s="22">
        <v>45817</v>
      </c>
      <c r="D594" s="1">
        <v>4</v>
      </c>
    </row>
    <row r="595" spans="2:5" ht="15.75" thickBot="1" x14ac:dyDescent="0.3">
      <c r="B595" s="22">
        <v>45818</v>
      </c>
    </row>
    <row r="596" spans="2:5" ht="15.75" thickBot="1" x14ac:dyDescent="0.3">
      <c r="B596" s="22">
        <v>45819</v>
      </c>
      <c r="D596" s="1" t="s">
        <v>83</v>
      </c>
    </row>
    <row r="597" spans="2:5" ht="15.75" thickBot="1" x14ac:dyDescent="0.3">
      <c r="B597" s="22">
        <v>45820</v>
      </c>
      <c r="D597" s="1">
        <v>3</v>
      </c>
    </row>
    <row r="598" spans="2:5" ht="15.75" thickBot="1" x14ac:dyDescent="0.3">
      <c r="B598" s="22">
        <v>45821</v>
      </c>
    </row>
    <row r="599" spans="2:5" ht="15.75" thickBot="1" x14ac:dyDescent="0.3">
      <c r="B599" s="22">
        <v>45822</v>
      </c>
      <c r="D599" s="1">
        <v>4</v>
      </c>
    </row>
    <row r="600" spans="2:5" ht="15.75" thickBot="1" x14ac:dyDescent="0.3">
      <c r="B600" s="22">
        <v>45823</v>
      </c>
      <c r="D600" s="1">
        <v>3</v>
      </c>
    </row>
    <row r="601" spans="2:5" ht="15.75" thickBot="1" x14ac:dyDescent="0.3">
      <c r="B601" s="22">
        <v>45824</v>
      </c>
      <c r="D601" s="1">
        <v>3</v>
      </c>
    </row>
    <row r="602" spans="2:5" ht="15.75" thickBot="1" x14ac:dyDescent="0.3">
      <c r="B602" s="22">
        <v>45825</v>
      </c>
    </row>
    <row r="603" spans="2:5" ht="15.75" thickBot="1" x14ac:dyDescent="0.3">
      <c r="B603" s="22">
        <v>45826</v>
      </c>
      <c r="D603" s="1" t="s">
        <v>83</v>
      </c>
    </row>
    <row r="604" spans="2:5" ht="15.75" thickBot="1" x14ac:dyDescent="0.3">
      <c r="B604" s="22">
        <v>45827</v>
      </c>
      <c r="D604" s="1">
        <v>0</v>
      </c>
    </row>
    <row r="605" spans="2:5" ht="15.75" thickBot="1" x14ac:dyDescent="0.3">
      <c r="B605" s="22">
        <v>45828</v>
      </c>
      <c r="D605" s="1">
        <v>3</v>
      </c>
    </row>
    <row r="606" spans="2:5" ht="15.75" thickBot="1" x14ac:dyDescent="0.3">
      <c r="B606" s="22">
        <v>45829</v>
      </c>
      <c r="D606" s="1">
        <v>3</v>
      </c>
    </row>
    <row r="607" spans="2:5" ht="15.75" thickBot="1" x14ac:dyDescent="0.3">
      <c r="B607" s="22">
        <v>45830</v>
      </c>
      <c r="D607" s="1" t="s">
        <v>11</v>
      </c>
    </row>
    <row r="608" spans="2:5" ht="15.75" thickBot="1" x14ac:dyDescent="0.3">
      <c r="B608" s="22">
        <v>45831</v>
      </c>
      <c r="D608" s="1" t="s">
        <v>83</v>
      </c>
    </row>
    <row r="609" spans="2:4" ht="15.75" thickBot="1" x14ac:dyDescent="0.3">
      <c r="B609" s="22">
        <v>45832</v>
      </c>
      <c r="D609" s="1" t="s">
        <v>96</v>
      </c>
    </row>
    <row r="610" spans="2:4" ht="15.75" thickBot="1" x14ac:dyDescent="0.3">
      <c r="B610" s="22">
        <v>45833</v>
      </c>
      <c r="D610" s="1" t="s">
        <v>9</v>
      </c>
    </row>
    <row r="611" spans="2:4" ht="15.75" thickBot="1" x14ac:dyDescent="0.3">
      <c r="B611" s="22">
        <v>45834</v>
      </c>
    </row>
    <row r="612" spans="2:4" ht="15.75" thickBot="1" x14ac:dyDescent="0.3">
      <c r="B612" s="22">
        <v>45835</v>
      </c>
      <c r="D612" s="1">
        <v>4</v>
      </c>
    </row>
    <row r="613" spans="2:4" ht="15.75" thickBot="1" x14ac:dyDescent="0.3">
      <c r="B613" s="22">
        <v>45836</v>
      </c>
      <c r="D613" s="1">
        <v>0</v>
      </c>
    </row>
    <row r="614" spans="2:4" ht="15.75" thickBot="1" x14ac:dyDescent="0.3">
      <c r="B614" s="22">
        <v>45837</v>
      </c>
      <c r="D614" s="1">
        <v>3</v>
      </c>
    </row>
    <row r="615" spans="2:4" ht="15.75" thickBot="1" x14ac:dyDescent="0.3">
      <c r="B615" s="22">
        <v>45838</v>
      </c>
    </row>
    <row r="616" spans="2:4" ht="15.75" thickBot="1" x14ac:dyDescent="0.3">
      <c r="B616" s="22">
        <v>45839</v>
      </c>
      <c r="D616" s="1">
        <v>1</v>
      </c>
    </row>
    <row r="617" spans="2:4" ht="15.75" thickBot="1" x14ac:dyDescent="0.3">
      <c r="B617" s="22">
        <v>45840</v>
      </c>
      <c r="D617" s="1">
        <v>3</v>
      </c>
    </row>
    <row r="618" spans="2:4" ht="15.75" thickBot="1" x14ac:dyDescent="0.3">
      <c r="B618" s="22">
        <v>45841</v>
      </c>
      <c r="D618" s="1">
        <v>3</v>
      </c>
    </row>
    <row r="619" spans="2:4" ht="15.75" thickBot="1" x14ac:dyDescent="0.3">
      <c r="B619" s="22">
        <v>45842</v>
      </c>
    </row>
    <row r="620" spans="2:4" ht="15.75" thickBot="1" x14ac:dyDescent="0.3">
      <c r="B620" s="22">
        <v>45843</v>
      </c>
      <c r="D620" s="1">
        <v>6</v>
      </c>
    </row>
    <row r="621" spans="2:4" ht="15.75" thickBot="1" x14ac:dyDescent="0.3">
      <c r="B621" s="22">
        <v>45844</v>
      </c>
      <c r="D621" s="1">
        <v>3</v>
      </c>
    </row>
    <row r="622" spans="2:4" ht="15.75" thickBot="1" x14ac:dyDescent="0.3">
      <c r="B622" s="22">
        <v>45845</v>
      </c>
      <c r="D622" s="1">
        <v>3</v>
      </c>
    </row>
    <row r="623" spans="2:4" ht="15.75" thickBot="1" x14ac:dyDescent="0.3">
      <c r="B623" s="22">
        <v>45846</v>
      </c>
      <c r="D623" s="1">
        <v>3</v>
      </c>
    </row>
    <row r="624" spans="2:4" ht="15.75" thickBot="1" x14ac:dyDescent="0.3">
      <c r="B624" s="22">
        <v>45847</v>
      </c>
      <c r="D624" s="1">
        <v>3</v>
      </c>
    </row>
    <row r="625" spans="2:4" ht="15.75" thickBot="1" x14ac:dyDescent="0.3">
      <c r="B625" s="22">
        <v>45848</v>
      </c>
      <c r="D625" s="1">
        <v>3</v>
      </c>
    </row>
    <row r="626" spans="2:4" ht="15.75" thickBot="1" x14ac:dyDescent="0.3">
      <c r="B626" s="22">
        <v>45849</v>
      </c>
      <c r="D626" s="1">
        <v>6</v>
      </c>
    </row>
    <row r="627" spans="2:4" ht="15.75" thickBot="1" x14ac:dyDescent="0.3">
      <c r="B627" s="22">
        <v>45850</v>
      </c>
      <c r="D627" s="1">
        <v>6</v>
      </c>
    </row>
    <row r="628" spans="2:4" ht="15.75" thickBot="1" x14ac:dyDescent="0.3">
      <c r="B628" s="22">
        <v>45851</v>
      </c>
      <c r="D628" s="1">
        <v>3</v>
      </c>
    </row>
    <row r="629" spans="2:4" ht="15.75" thickBot="1" x14ac:dyDescent="0.3">
      <c r="B629" s="22">
        <v>45852</v>
      </c>
      <c r="D629" s="1">
        <v>3</v>
      </c>
    </row>
    <row r="630" spans="2:4" ht="15.75" thickBot="1" x14ac:dyDescent="0.3">
      <c r="B630" s="22">
        <v>45853</v>
      </c>
      <c r="D630" s="1">
        <v>1</v>
      </c>
    </row>
    <row r="631" spans="2:4" ht="15.75" thickBot="1" x14ac:dyDescent="0.3">
      <c r="B631" s="22">
        <v>45854</v>
      </c>
      <c r="D631" s="1" t="s">
        <v>83</v>
      </c>
    </row>
    <row r="632" spans="2:4" ht="15.75" thickBot="1" x14ac:dyDescent="0.3">
      <c r="B632" s="22">
        <v>45855</v>
      </c>
    </row>
    <row r="633" spans="2:4" ht="15.75" thickBot="1" x14ac:dyDescent="0.3">
      <c r="B633" s="22">
        <v>45856</v>
      </c>
      <c r="D633" s="1" t="s">
        <v>83</v>
      </c>
    </row>
    <row r="634" spans="2:4" ht="15.75" thickBot="1" x14ac:dyDescent="0.3">
      <c r="B634" s="22">
        <v>45857</v>
      </c>
      <c r="D634" s="1">
        <v>3</v>
      </c>
    </row>
    <row r="635" spans="2:4" ht="15.75" thickBot="1" x14ac:dyDescent="0.3">
      <c r="B635" s="22">
        <v>45858</v>
      </c>
      <c r="D635" s="1">
        <v>3</v>
      </c>
    </row>
    <row r="636" spans="2:4" ht="15.75" thickBot="1" x14ac:dyDescent="0.3">
      <c r="B636" s="22">
        <v>45859</v>
      </c>
      <c r="D636" s="1">
        <v>3</v>
      </c>
    </row>
    <row r="637" spans="2:4" ht="15.75" thickBot="1" x14ac:dyDescent="0.3">
      <c r="B637" s="22">
        <v>45860</v>
      </c>
    </row>
    <row r="638" spans="2:4" ht="15.75" thickBot="1" x14ac:dyDescent="0.3">
      <c r="B638" s="22">
        <v>45861</v>
      </c>
      <c r="D638" s="1" t="s">
        <v>83</v>
      </c>
    </row>
    <row r="639" spans="2:4" ht="15.75" thickBot="1" x14ac:dyDescent="0.3">
      <c r="B639" s="22">
        <v>45862</v>
      </c>
      <c r="D639" s="1">
        <v>3</v>
      </c>
    </row>
    <row r="640" spans="2:4" ht="15.75" thickBot="1" x14ac:dyDescent="0.3">
      <c r="B640" s="22">
        <v>45863</v>
      </c>
    </row>
    <row r="641" spans="2:4" ht="15.75" thickBot="1" x14ac:dyDescent="0.3">
      <c r="B641" s="22">
        <v>45864</v>
      </c>
      <c r="D641" s="1">
        <v>3</v>
      </c>
    </row>
    <row r="642" spans="2:4" ht="15.75" thickBot="1" x14ac:dyDescent="0.3">
      <c r="B642" s="22">
        <v>45865</v>
      </c>
      <c r="D642" s="1" t="s">
        <v>83</v>
      </c>
    </row>
  </sheetData>
  <mergeCells count="129">
    <mergeCell ref="K389:K430"/>
    <mergeCell ref="J389:J430"/>
    <mergeCell ref="H389:H430"/>
    <mergeCell ref="K431:K436"/>
    <mergeCell ref="J431:J436"/>
    <mergeCell ref="H431:H436"/>
    <mergeCell ref="K333:K360"/>
    <mergeCell ref="J333:J360"/>
    <mergeCell ref="H333:H360"/>
    <mergeCell ref="K361:K388"/>
    <mergeCell ref="J361:J388"/>
    <mergeCell ref="H361:H388"/>
    <mergeCell ref="J249:J262"/>
    <mergeCell ref="K249:K262"/>
    <mergeCell ref="K263:K276"/>
    <mergeCell ref="J263:J276"/>
    <mergeCell ref="H263:H276"/>
    <mergeCell ref="H249:H262"/>
    <mergeCell ref="K291:K304"/>
    <mergeCell ref="J291:J304"/>
    <mergeCell ref="H291:H304"/>
    <mergeCell ref="K277:K290"/>
    <mergeCell ref="J277:J290"/>
    <mergeCell ref="H277:H290"/>
    <mergeCell ref="J235:J248"/>
    <mergeCell ref="K235:K248"/>
    <mergeCell ref="K218:K234"/>
    <mergeCell ref="J218:J234"/>
    <mergeCell ref="H218:H234"/>
    <mergeCell ref="I431:I436"/>
    <mergeCell ref="I389:I430"/>
    <mergeCell ref="I361:I388"/>
    <mergeCell ref="I333:I360"/>
    <mergeCell ref="H235:H248"/>
    <mergeCell ref="I218:I234"/>
    <mergeCell ref="I235:I248"/>
    <mergeCell ref="I263:I276"/>
    <mergeCell ref="I249:I262"/>
    <mergeCell ref="I319:I332"/>
    <mergeCell ref="I305:I318"/>
    <mergeCell ref="I291:I304"/>
    <mergeCell ref="I277:I290"/>
    <mergeCell ref="J305:J318"/>
    <mergeCell ref="K305:K318"/>
    <mergeCell ref="K319:K332"/>
    <mergeCell ref="J319:J332"/>
    <mergeCell ref="H319:H332"/>
    <mergeCell ref="H305:H318"/>
    <mergeCell ref="H114:H132"/>
    <mergeCell ref="G431:G436"/>
    <mergeCell ref="G389:G430"/>
    <mergeCell ref="G361:G388"/>
    <mergeCell ref="G333:G360"/>
    <mergeCell ref="G319:G332"/>
    <mergeCell ref="G249:G262"/>
    <mergeCell ref="G235:G248"/>
    <mergeCell ref="G218:G234"/>
    <mergeCell ref="G291:G304"/>
    <mergeCell ref="G277:G290"/>
    <mergeCell ref="G263:G276"/>
    <mergeCell ref="G305:G318"/>
    <mergeCell ref="A72:A78"/>
    <mergeCell ref="A79:A85"/>
    <mergeCell ref="A86:A92"/>
    <mergeCell ref="A93:A99"/>
    <mergeCell ref="A100:A106"/>
    <mergeCell ref="A114:A120"/>
    <mergeCell ref="A121:A127"/>
    <mergeCell ref="A128:A132"/>
    <mergeCell ref="G93:G113"/>
    <mergeCell ref="G114:G132"/>
    <mergeCell ref="C93:C113"/>
    <mergeCell ref="A107:A113"/>
    <mergeCell ref="C72:C92"/>
    <mergeCell ref="G72:G92"/>
    <mergeCell ref="C2:C8"/>
    <mergeCell ref="C9:C29"/>
    <mergeCell ref="C30:C50"/>
    <mergeCell ref="C51:C71"/>
    <mergeCell ref="K72:K92"/>
    <mergeCell ref="I72:I92"/>
    <mergeCell ref="H72:H92"/>
    <mergeCell ref="A51:A57"/>
    <mergeCell ref="A58:A64"/>
    <mergeCell ref="A65:A71"/>
    <mergeCell ref="A44:A50"/>
    <mergeCell ref="A2:A8"/>
    <mergeCell ref="A9:A15"/>
    <mergeCell ref="A16:A22"/>
    <mergeCell ref="A23:A29"/>
    <mergeCell ref="A30:A36"/>
    <mergeCell ref="A37:A43"/>
    <mergeCell ref="K30:K50"/>
    <mergeCell ref="K9:K29"/>
    <mergeCell ref="K2:K8"/>
    <mergeCell ref="G133:G175"/>
    <mergeCell ref="I133:I175"/>
    <mergeCell ref="H133:H175"/>
    <mergeCell ref="K51:K71"/>
    <mergeCell ref="I51:I71"/>
    <mergeCell ref="I30:I50"/>
    <mergeCell ref="I9:I29"/>
    <mergeCell ref="I2:I8"/>
    <mergeCell ref="H51:H71"/>
    <mergeCell ref="H30:H50"/>
    <mergeCell ref="H9:H29"/>
    <mergeCell ref="H2:H8"/>
    <mergeCell ref="G2:G8"/>
    <mergeCell ref="G51:G71"/>
    <mergeCell ref="G30:G50"/>
    <mergeCell ref="G9:G29"/>
    <mergeCell ref="K93:K113"/>
    <mergeCell ref="I93:I113"/>
    <mergeCell ref="H93:H113"/>
    <mergeCell ref="K114:K132"/>
    <mergeCell ref="I114:I132"/>
    <mergeCell ref="A218:A234"/>
    <mergeCell ref="A133:A217"/>
    <mergeCell ref="A235:A248"/>
    <mergeCell ref="A249:A262"/>
    <mergeCell ref="A263:A276"/>
    <mergeCell ref="A361:A388"/>
    <mergeCell ref="A389:A430"/>
    <mergeCell ref="A431:A436"/>
    <mergeCell ref="A277:A290"/>
    <mergeCell ref="A291:A304"/>
    <mergeCell ref="A305:A318"/>
    <mergeCell ref="A319:A332"/>
    <mergeCell ref="A333:A360"/>
  </mergeCells>
  <conditionalFormatting sqref="H218:H436">
    <cfRule type="cellIs" dxfId="7" priority="5" operator="between">
      <formula>0.051</formula>
      <formula>0.1</formula>
    </cfRule>
    <cfRule type="cellIs" dxfId="6" priority="6" operator="lessThan">
      <formula>0.05</formula>
    </cfRule>
  </conditionalFormatting>
  <conditionalFormatting sqref="J235:J436">
    <cfRule type="cellIs" dxfId="5" priority="3" operator="between">
      <formula>0.051</formula>
      <formula>0.1</formula>
    </cfRule>
    <cfRule type="cellIs" dxfId="4" priority="4" operator="lessThan">
      <formula>0.05</formula>
    </cfRule>
  </conditionalFormatting>
  <conditionalFormatting sqref="K218:K436">
    <cfRule type="cellIs" dxfId="3" priority="1" operator="between">
      <formula>0.051</formula>
      <formula>0.1</formula>
    </cfRule>
    <cfRule type="cellIs" dxfId="2" priority="2" operator="lessThan">
      <formula>0.05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EBC3B-3EF9-4D22-B932-A9457D50FABC}">
  <dimension ref="A1:F19"/>
  <sheetViews>
    <sheetView workbookViewId="0">
      <selection activeCell="K15" sqref="K15"/>
    </sheetView>
  </sheetViews>
  <sheetFormatPr defaultRowHeight="15" x14ac:dyDescent="0.25"/>
  <cols>
    <col min="1" max="1" width="39.85546875" bestFit="1" customWidth="1"/>
    <col min="2" max="2" width="13.42578125" customWidth="1"/>
    <col min="3" max="3" width="4.5703125" bestFit="1" customWidth="1"/>
    <col min="4" max="5" width="22.140625" customWidth="1"/>
    <col min="6" max="6" width="26.28515625" customWidth="1"/>
  </cols>
  <sheetData>
    <row r="1" spans="1:6" x14ac:dyDescent="0.25">
      <c r="A1" s="28"/>
      <c r="B1" s="29" t="s">
        <v>78</v>
      </c>
      <c r="C1" s="28"/>
      <c r="D1" s="30" t="s">
        <v>75</v>
      </c>
      <c r="E1" s="30" t="s">
        <v>76</v>
      </c>
      <c r="F1" s="30" t="s">
        <v>77</v>
      </c>
    </row>
    <row r="2" spans="1:6" x14ac:dyDescent="0.25">
      <c r="A2" s="31" t="s">
        <v>81</v>
      </c>
      <c r="B2" s="32" t="s">
        <v>18</v>
      </c>
      <c r="C2" s="32" t="s">
        <v>19</v>
      </c>
      <c r="D2" s="32" t="s">
        <v>21</v>
      </c>
      <c r="E2" s="32" t="s">
        <v>73</v>
      </c>
      <c r="F2" s="32" t="s">
        <v>74</v>
      </c>
    </row>
    <row r="3" spans="1:6" x14ac:dyDescent="0.25">
      <c r="A3" s="28" t="s">
        <v>62</v>
      </c>
      <c r="B3" s="33">
        <v>3.5769230769230771</v>
      </c>
      <c r="C3" s="34">
        <v>1.9773534005301723</v>
      </c>
      <c r="D3" s="34">
        <v>0.69985639826584634</v>
      </c>
      <c r="E3" s="34"/>
      <c r="F3" s="34">
        <v>0.48606763547827658</v>
      </c>
    </row>
    <row r="4" spans="1:6" x14ac:dyDescent="0.25">
      <c r="A4" s="28" t="s">
        <v>63</v>
      </c>
      <c r="B4" s="34">
        <v>4.5</v>
      </c>
      <c r="C4" s="34">
        <v>1.0377490433255416</v>
      </c>
      <c r="D4" s="34">
        <v>1.5437442267630785E-2</v>
      </c>
      <c r="E4" s="34">
        <v>6.1379507317033836E-2</v>
      </c>
      <c r="F4" s="34">
        <v>0.18188384618715822</v>
      </c>
    </row>
    <row r="5" spans="1:6" x14ac:dyDescent="0.25">
      <c r="A5" s="28" t="s">
        <v>64</v>
      </c>
      <c r="B5" s="33">
        <v>3.6230769230769231</v>
      </c>
      <c r="C5" s="34">
        <v>1.8303455507539643</v>
      </c>
      <c r="D5" s="34">
        <v>0.68344281895861125</v>
      </c>
      <c r="E5" s="34">
        <v>0.93856792946482903</v>
      </c>
      <c r="F5" s="34">
        <v>0.56132924487098557</v>
      </c>
    </row>
    <row r="6" spans="1:6" x14ac:dyDescent="0.25">
      <c r="A6" s="28" t="s">
        <v>65</v>
      </c>
      <c r="B6" s="34">
        <v>4.0909090909090908</v>
      </c>
      <c r="C6" s="34">
        <v>1.826243366905089</v>
      </c>
      <c r="D6" s="34">
        <v>2.7510073483028929E-2</v>
      </c>
      <c r="E6" s="34">
        <v>0.2724607001409074</v>
      </c>
      <c r="F6" s="34">
        <v>0.7001168681809139</v>
      </c>
    </row>
    <row r="7" spans="1:6" x14ac:dyDescent="0.25">
      <c r="A7" s="28" t="s">
        <v>66</v>
      </c>
      <c r="B7" s="34">
        <v>4.617</v>
      </c>
      <c r="C7" s="34">
        <v>2.3362829734148498</v>
      </c>
      <c r="D7" s="34">
        <v>1.3171164025333896E-2</v>
      </c>
      <c r="E7" s="34">
        <v>6.3587125910485792E-2</v>
      </c>
      <c r="F7" s="34">
        <v>0.16982773060626463</v>
      </c>
    </row>
    <row r="8" spans="1:6" x14ac:dyDescent="0.25">
      <c r="A8" s="28" t="s">
        <v>67</v>
      </c>
      <c r="B8" s="34">
        <v>4.243846153846154</v>
      </c>
      <c r="C8" s="34">
        <v>1.4360654810746147</v>
      </c>
      <c r="D8" s="34">
        <v>3.5379270273559346E-2</v>
      </c>
      <c r="E8" s="34">
        <v>0.16306897310655619</v>
      </c>
      <c r="F8" s="34">
        <v>0.45537452451412919</v>
      </c>
    </row>
    <row r="9" spans="1:6" x14ac:dyDescent="0.25">
      <c r="A9" s="28" t="s">
        <v>4</v>
      </c>
      <c r="B9" s="34">
        <v>4.384615384615385</v>
      </c>
      <c r="C9" s="34">
        <v>1.4392458342578485</v>
      </c>
      <c r="D9" s="34">
        <v>1.3176055623188541E-2</v>
      </c>
      <c r="E9" s="34">
        <v>8.9506075793877204E-2</v>
      </c>
      <c r="F9" s="34">
        <v>0.28805896235220285</v>
      </c>
    </row>
    <row r="10" spans="1:6" x14ac:dyDescent="0.25">
      <c r="A10" s="28" t="s">
        <v>68</v>
      </c>
      <c r="B10" s="34">
        <v>3.8888888888888888</v>
      </c>
      <c r="C10" s="34">
        <v>2.0286410760370144</v>
      </c>
      <c r="D10" s="34">
        <v>0.16457053033701752</v>
      </c>
      <c r="E10" s="34">
        <v>0.55219716962525311</v>
      </c>
      <c r="F10" s="34">
        <v>0.96975601292637492</v>
      </c>
    </row>
    <row r="11" spans="1:6" x14ac:dyDescent="0.25">
      <c r="A11" s="28" t="s">
        <v>69</v>
      </c>
      <c r="B11" s="34">
        <v>4.25</v>
      </c>
      <c r="C11" s="34">
        <v>1.9675778088457987</v>
      </c>
      <c r="D11" s="34">
        <v>2.9838940215156973E-2</v>
      </c>
      <c r="E11" s="34">
        <v>0.10055128871548884</v>
      </c>
      <c r="F11" s="34">
        <v>0.34217434711153161</v>
      </c>
    </row>
    <row r="12" spans="1:6" x14ac:dyDescent="0.25">
      <c r="A12" s="28" t="s">
        <v>70</v>
      </c>
      <c r="B12" s="34">
        <v>4.458333333333333</v>
      </c>
      <c r="C12" s="34">
        <v>1.8318897635556852</v>
      </c>
      <c r="D12" s="34">
        <v>9.6477104721348714E-3</v>
      </c>
      <c r="E12" s="34">
        <v>3.1864388495503645E-2</v>
      </c>
      <c r="F12" s="34">
        <v>0.11684436698469589</v>
      </c>
    </row>
    <row r="13" spans="1:6" x14ac:dyDescent="0.25">
      <c r="A13" s="28" t="s">
        <v>71</v>
      </c>
      <c r="B13" s="34">
        <v>4.0583333333333336</v>
      </c>
      <c r="C13" s="34">
        <v>1.8563714559802942</v>
      </c>
      <c r="D13" s="34">
        <v>0.16441479165924228</v>
      </c>
      <c r="E13" s="34">
        <v>0.25994294877673085</v>
      </c>
      <c r="F13" s="34">
        <v>0.6417357827492749</v>
      </c>
    </row>
    <row r="14" spans="1:6" x14ac:dyDescent="0.25">
      <c r="A14" s="28" t="s">
        <v>72</v>
      </c>
      <c r="B14" s="33">
        <v>3.4166666666666665</v>
      </c>
      <c r="C14" s="34">
        <v>0.73598007219398665</v>
      </c>
      <c r="D14" s="34">
        <v>0.87757922330228166</v>
      </c>
      <c r="E14" s="34">
        <v>0.79654848285177726</v>
      </c>
      <c r="F14" s="34">
        <v>0.4415405452908886</v>
      </c>
    </row>
    <row r="15" spans="1:6" x14ac:dyDescent="0.25">
      <c r="A15" s="28" t="s">
        <v>79</v>
      </c>
      <c r="B15" s="33">
        <v>3.3571428571428572</v>
      </c>
      <c r="C15" s="34"/>
      <c r="D15" s="34"/>
      <c r="E15" s="35"/>
      <c r="F15" s="35"/>
    </row>
    <row r="16" spans="1:6" x14ac:dyDescent="0.25">
      <c r="A16" s="28" t="s">
        <v>80</v>
      </c>
      <c r="B16" s="34">
        <v>3.9088095238095244</v>
      </c>
      <c r="C16" s="34"/>
      <c r="D16" s="35"/>
      <c r="E16" s="35"/>
      <c r="F16" s="34"/>
    </row>
    <row r="17" spans="2:6" x14ac:dyDescent="0.25">
      <c r="B17" s="27"/>
      <c r="C17" s="27"/>
      <c r="D17" s="27"/>
      <c r="E17" s="27"/>
      <c r="F17" s="27"/>
    </row>
    <row r="18" spans="2:6" x14ac:dyDescent="0.25">
      <c r="B18" s="27"/>
      <c r="C18" s="27"/>
      <c r="D18" s="27"/>
      <c r="E18" s="27"/>
      <c r="F18" s="27"/>
    </row>
    <row r="19" spans="2:6" x14ac:dyDescent="0.25">
      <c r="B19" s="27"/>
      <c r="C19" s="27"/>
      <c r="D19" s="27"/>
      <c r="E19" s="27"/>
      <c r="F19" s="27"/>
    </row>
  </sheetData>
  <conditionalFormatting sqref="D3 F3 D4:F14">
    <cfRule type="cellIs" dxfId="1" priority="1" operator="between">
      <formula>0.051</formula>
      <formula>0.1</formula>
    </cfRule>
    <cfRule type="cellIs" dxfId="0" priority="2" operator="lessThan">
      <formula>0.05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Cayla Beebe-Iske</dc:creator>
  <cp:lastModifiedBy>Janelle Meyer</cp:lastModifiedBy>
  <dcterms:created xsi:type="dcterms:W3CDTF">2023-10-11T21:55:16Z</dcterms:created>
  <dcterms:modified xsi:type="dcterms:W3CDTF">2025-07-27T20:06:25Z</dcterms:modified>
</cp:coreProperties>
</file>