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aliciamrich/Library/CloudStorage/GoogleDrive-aliciamrich@gmail.com/My Drive/Rich Lab Research/Rich Lab Team Folder/Data/Zoo Primate Health/Archive/2022 Receptor Assays EH/"/>
    </mc:Choice>
  </mc:AlternateContent>
  <xr:revisionPtr revIDLastSave="0" documentId="13_ncr:1_{C2DF2200-1D58-AC43-A7D9-96D66D649DFE}" xr6:coauthVersionLast="47" xr6:coauthVersionMax="47" xr10:uidLastSave="{00000000-0000-0000-0000-000000000000}"/>
  <bookViews>
    <workbookView xWindow="9320" yWindow="760" windowWidth="20920" windowHeight="18880" activeTab="3" xr2:uid="{00000000-000D-0000-FFFF-FFFF00000000}"/>
  </bookViews>
  <sheets>
    <sheet name="4 August 22" sheetId="1" r:id="rId1"/>
    <sheet name="29 July 22" sheetId="2" r:id="rId2"/>
    <sheet name="22 July 22" sheetId="3" r:id="rId3"/>
    <sheet name="15 July 22 redo" sheetId="4" r:id="rId4"/>
    <sheet name="15 July 22" sheetId="5" r:id="rId5"/>
    <sheet name="8 July 22" sheetId="6" r:id="rId6"/>
    <sheet name="1 July 22" sheetId="7" r:id="rId7"/>
    <sheet name="24 June 22" sheetId="8" r:id="rId8"/>
    <sheet name="17 June 22" sheetId="9" r:id="rId9"/>
    <sheet name="10 June 22" sheetId="10" r:id="rId10"/>
    <sheet name="3 June 2022" sheetId="11" r:id="rId11"/>
    <sheet name="27 May 2022" sheetId="12" r:id="rId12"/>
    <sheet name="Veh Adjustment ex" sheetId="13" r:id="rId13"/>
    <sheet name="Sheet1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8" roundtripDataSignature="AMtx7mjjapnmmjLiwmIh398H8dyEYAmXLQ=="/>
    </ext>
  </extLst>
</workbook>
</file>

<file path=xl/calcChain.xml><?xml version="1.0" encoding="utf-8"?>
<calcChain xmlns="http://schemas.openxmlformats.org/spreadsheetml/2006/main">
  <c r="F5" i="13" l="1"/>
  <c r="G18" i="13" s="1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P33" i="10"/>
  <c r="BO33" i="10"/>
  <c r="BN33" i="10"/>
  <c r="BM33" i="10"/>
  <c r="BL33" i="10"/>
  <c r="BK33" i="10"/>
  <c r="BJ33" i="10"/>
  <c r="BI33" i="10"/>
  <c r="BH33" i="10"/>
  <c r="BG33" i="10"/>
  <c r="BF33" i="10"/>
  <c r="BE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P39" i="9"/>
  <c r="BO39" i="9"/>
  <c r="BN39" i="9"/>
  <c r="BM39" i="9"/>
  <c r="BL39" i="9"/>
  <c r="BK39" i="9"/>
  <c r="BJ39" i="9"/>
  <c r="BI39" i="9"/>
  <c r="BH39" i="9"/>
  <c r="BG39" i="9"/>
  <c r="BF39" i="9"/>
  <c r="BE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F39" i="9"/>
  <c r="AE39" i="9"/>
  <c r="AD39" i="9"/>
  <c r="AC39" i="9"/>
  <c r="AB39" i="9"/>
  <c r="AA39" i="9"/>
  <c r="Z39" i="9"/>
  <c r="Y39" i="9"/>
  <c r="X39" i="9"/>
  <c r="W39" i="9"/>
  <c r="V39" i="9"/>
  <c r="U39" i="9"/>
  <c r="N39" i="9"/>
  <c r="M39" i="9"/>
  <c r="L39" i="9"/>
  <c r="K39" i="9"/>
  <c r="J39" i="9"/>
  <c r="I39" i="9"/>
  <c r="H39" i="9"/>
  <c r="G39" i="9"/>
  <c r="F39" i="9"/>
  <c r="E39" i="9"/>
  <c r="D39" i="9"/>
  <c r="C39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F38" i="9"/>
  <c r="AE38" i="9"/>
  <c r="AD38" i="9"/>
  <c r="AC38" i="9"/>
  <c r="AB38" i="9"/>
  <c r="AA38" i="9"/>
  <c r="Z38" i="9"/>
  <c r="Y38" i="9"/>
  <c r="X38" i="9"/>
  <c r="W38" i="9"/>
  <c r="V38" i="9"/>
  <c r="U38" i="9"/>
  <c r="N38" i="9"/>
  <c r="M38" i="9"/>
  <c r="L38" i="9"/>
  <c r="K38" i="9"/>
  <c r="J38" i="9"/>
  <c r="I38" i="9"/>
  <c r="H38" i="9"/>
  <c r="G38" i="9"/>
  <c r="F38" i="9"/>
  <c r="E38" i="9"/>
  <c r="D38" i="9"/>
  <c r="C38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F37" i="9"/>
  <c r="AE37" i="9"/>
  <c r="AD37" i="9"/>
  <c r="AC37" i="9"/>
  <c r="AB37" i="9"/>
  <c r="AA37" i="9"/>
  <c r="Z37" i="9"/>
  <c r="Y37" i="9"/>
  <c r="X37" i="9"/>
  <c r="W37" i="9"/>
  <c r="V37" i="9"/>
  <c r="U37" i="9"/>
  <c r="N37" i="9"/>
  <c r="M37" i="9"/>
  <c r="L37" i="9"/>
  <c r="K37" i="9"/>
  <c r="J37" i="9"/>
  <c r="I37" i="9"/>
  <c r="H37" i="9"/>
  <c r="G37" i="9"/>
  <c r="F37" i="9"/>
  <c r="E37" i="9"/>
  <c r="D37" i="9"/>
  <c r="C37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F36" i="9"/>
  <c r="AE36" i="9"/>
  <c r="AD36" i="9"/>
  <c r="AC36" i="9"/>
  <c r="AB36" i="9"/>
  <c r="AA36" i="9"/>
  <c r="Z36" i="9"/>
  <c r="Y36" i="9"/>
  <c r="X36" i="9"/>
  <c r="W36" i="9"/>
  <c r="V36" i="9"/>
  <c r="U36" i="9"/>
  <c r="N36" i="9"/>
  <c r="M36" i="9"/>
  <c r="L36" i="9"/>
  <c r="K36" i="9"/>
  <c r="J36" i="9"/>
  <c r="I36" i="9"/>
  <c r="H36" i="9"/>
  <c r="G36" i="9"/>
  <c r="F36" i="9"/>
  <c r="E36" i="9"/>
  <c r="D36" i="9"/>
  <c r="C36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F35" i="9"/>
  <c r="AE35" i="9"/>
  <c r="AD35" i="9"/>
  <c r="AC35" i="9"/>
  <c r="AB35" i="9"/>
  <c r="AA35" i="9"/>
  <c r="Z35" i="9"/>
  <c r="Y35" i="9"/>
  <c r="X35" i="9"/>
  <c r="W35" i="9"/>
  <c r="V35" i="9"/>
  <c r="U35" i="9"/>
  <c r="N35" i="9"/>
  <c r="M35" i="9"/>
  <c r="L35" i="9"/>
  <c r="K35" i="9"/>
  <c r="J35" i="9"/>
  <c r="I35" i="9"/>
  <c r="H35" i="9"/>
  <c r="G35" i="9"/>
  <c r="F35" i="9"/>
  <c r="E35" i="9"/>
  <c r="D35" i="9"/>
  <c r="C35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F34" i="9"/>
  <c r="AE34" i="9"/>
  <c r="AD34" i="9"/>
  <c r="AC34" i="9"/>
  <c r="AB34" i="9"/>
  <c r="AA34" i="9"/>
  <c r="Z34" i="9"/>
  <c r="Y34" i="9"/>
  <c r="X34" i="9"/>
  <c r="W34" i="9"/>
  <c r="V34" i="9"/>
  <c r="U34" i="9"/>
  <c r="N34" i="9"/>
  <c r="M34" i="9"/>
  <c r="L34" i="9"/>
  <c r="K34" i="9"/>
  <c r="J34" i="9"/>
  <c r="I34" i="9"/>
  <c r="H34" i="9"/>
  <c r="G34" i="9"/>
  <c r="F34" i="9"/>
  <c r="E34" i="9"/>
  <c r="D34" i="9"/>
  <c r="C34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F33" i="9"/>
  <c r="AE33" i="9"/>
  <c r="AD33" i="9"/>
  <c r="AC33" i="9"/>
  <c r="AB33" i="9"/>
  <c r="AA33" i="9"/>
  <c r="Z33" i="9"/>
  <c r="Y33" i="9"/>
  <c r="X33" i="9"/>
  <c r="W33" i="9"/>
  <c r="V33" i="9"/>
  <c r="U33" i="9"/>
  <c r="N33" i="9"/>
  <c r="M33" i="9"/>
  <c r="L33" i="9"/>
  <c r="K33" i="9"/>
  <c r="J33" i="9"/>
  <c r="I33" i="9"/>
  <c r="H33" i="9"/>
  <c r="G33" i="9"/>
  <c r="F33" i="9"/>
  <c r="E33" i="9"/>
  <c r="D33" i="9"/>
  <c r="C33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F32" i="9"/>
  <c r="AE32" i="9"/>
  <c r="AD32" i="9"/>
  <c r="AC32" i="9"/>
  <c r="AB32" i="9"/>
  <c r="AA32" i="9"/>
  <c r="Z32" i="9"/>
  <c r="Y32" i="9"/>
  <c r="X32" i="9"/>
  <c r="W32" i="9"/>
  <c r="V32" i="9"/>
  <c r="U32" i="9"/>
  <c r="N32" i="9"/>
  <c r="M32" i="9"/>
  <c r="L32" i="9"/>
  <c r="K32" i="9"/>
  <c r="J32" i="9"/>
  <c r="I32" i="9"/>
  <c r="H32" i="9"/>
  <c r="G32" i="9"/>
  <c r="F32" i="9"/>
  <c r="E32" i="9"/>
  <c r="D32" i="9"/>
  <c r="C32" i="9"/>
  <c r="BK52" i="8"/>
  <c r="BK64" i="8" s="1"/>
  <c r="BE52" i="8"/>
  <c r="BE64" i="8" s="1"/>
  <c r="AC52" i="8"/>
  <c r="AC64" i="8" s="1"/>
  <c r="W52" i="8"/>
  <c r="W64" i="8" s="1"/>
  <c r="BL50" i="8"/>
  <c r="BL62" i="8" s="1"/>
  <c r="AD50" i="8"/>
  <c r="AD62" i="8" s="1"/>
  <c r="BO49" i="8"/>
  <c r="BO61" i="8" s="1"/>
  <c r="BG47" i="8"/>
  <c r="BG59" i="8" s="1"/>
  <c r="U40" i="8"/>
  <c r="BP39" i="8"/>
  <c r="BP53" i="8" s="1"/>
  <c r="BP65" i="8" s="1"/>
  <c r="BO39" i="8"/>
  <c r="BN39" i="8"/>
  <c r="BM39" i="8"/>
  <c r="BL39" i="8"/>
  <c r="BK39" i="8"/>
  <c r="BJ39" i="8"/>
  <c r="BI39" i="8"/>
  <c r="BH39" i="8"/>
  <c r="BG39" i="8"/>
  <c r="BG53" i="8" s="1"/>
  <c r="BG65" i="8" s="1"/>
  <c r="BF39" i="8"/>
  <c r="BF53" i="8" s="1"/>
  <c r="BF65" i="8" s="1"/>
  <c r="BE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F39" i="8"/>
  <c r="AE39" i="8"/>
  <c r="AD39" i="8"/>
  <c r="AC39" i="8"/>
  <c r="AB39" i="8"/>
  <c r="AB53" i="8" s="1"/>
  <c r="AB65" i="8" s="1"/>
  <c r="AA39" i="8"/>
  <c r="Z39" i="8"/>
  <c r="Y39" i="8"/>
  <c r="X39" i="8"/>
  <c r="W39" i="8"/>
  <c r="V39" i="8"/>
  <c r="U39" i="8"/>
  <c r="N39" i="8"/>
  <c r="M39" i="8"/>
  <c r="L39" i="8"/>
  <c r="K39" i="8"/>
  <c r="J39" i="8"/>
  <c r="I39" i="8"/>
  <c r="H39" i="8"/>
  <c r="G39" i="8"/>
  <c r="F39" i="8"/>
  <c r="E39" i="8"/>
  <c r="D39" i="8"/>
  <c r="C39" i="8"/>
  <c r="BP38" i="8"/>
  <c r="BP52" i="8" s="1"/>
  <c r="BP64" i="8" s="1"/>
  <c r="BO38" i="8"/>
  <c r="BN38" i="8"/>
  <c r="BM38" i="8"/>
  <c r="BL38" i="8"/>
  <c r="BK38" i="8"/>
  <c r="BJ38" i="8"/>
  <c r="BI38" i="8"/>
  <c r="BH38" i="8"/>
  <c r="BG38" i="8"/>
  <c r="BF38" i="8"/>
  <c r="BE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F38" i="8"/>
  <c r="AE38" i="8"/>
  <c r="AD38" i="8"/>
  <c r="AC38" i="8"/>
  <c r="AB38" i="8"/>
  <c r="AA38" i="8"/>
  <c r="Z38" i="8"/>
  <c r="Y38" i="8"/>
  <c r="X38" i="8"/>
  <c r="X52" i="8" s="1"/>
  <c r="X64" i="8" s="1"/>
  <c r="W38" i="8"/>
  <c r="V38" i="8"/>
  <c r="U38" i="8"/>
  <c r="N38" i="8"/>
  <c r="M38" i="8"/>
  <c r="L38" i="8"/>
  <c r="K38" i="8"/>
  <c r="J38" i="8"/>
  <c r="I38" i="8"/>
  <c r="H38" i="8"/>
  <c r="G38" i="8"/>
  <c r="F38" i="8"/>
  <c r="E38" i="8"/>
  <c r="D38" i="8"/>
  <c r="C38" i="8"/>
  <c r="BP37" i="8"/>
  <c r="BO37" i="8"/>
  <c r="BN37" i="8"/>
  <c r="BM37" i="8"/>
  <c r="BL37" i="8"/>
  <c r="BL51" i="8" s="1"/>
  <c r="BL63" i="8" s="1"/>
  <c r="BK37" i="8"/>
  <c r="BJ37" i="8"/>
  <c r="BI37" i="8"/>
  <c r="BH37" i="8"/>
  <c r="BG37" i="8"/>
  <c r="BF37" i="8"/>
  <c r="BE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F37" i="8"/>
  <c r="AF51" i="8" s="1"/>
  <c r="AF63" i="8" s="1"/>
  <c r="AE37" i="8"/>
  <c r="AD37" i="8"/>
  <c r="AC37" i="8"/>
  <c r="AB37" i="8"/>
  <c r="AA37" i="8"/>
  <c r="Z37" i="8"/>
  <c r="Y37" i="8"/>
  <c r="X37" i="8"/>
  <c r="X51" i="8" s="1"/>
  <c r="X63" i="8" s="1"/>
  <c r="W37" i="8"/>
  <c r="V37" i="8"/>
  <c r="U37" i="8"/>
  <c r="N37" i="8"/>
  <c r="M37" i="8"/>
  <c r="L37" i="8"/>
  <c r="K37" i="8"/>
  <c r="J37" i="8"/>
  <c r="I37" i="8"/>
  <c r="H37" i="8"/>
  <c r="G37" i="8"/>
  <c r="F37" i="8"/>
  <c r="E37" i="8"/>
  <c r="D37" i="8"/>
  <c r="C37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F36" i="8"/>
  <c r="AE36" i="8"/>
  <c r="AD36" i="8"/>
  <c r="AC36" i="8"/>
  <c r="AB36" i="8"/>
  <c r="AA36" i="8"/>
  <c r="Z36" i="8"/>
  <c r="Y36" i="8"/>
  <c r="X36" i="8"/>
  <c r="W36" i="8"/>
  <c r="V36" i="8"/>
  <c r="U36" i="8"/>
  <c r="N36" i="8"/>
  <c r="M36" i="8"/>
  <c r="L36" i="8"/>
  <c r="K36" i="8"/>
  <c r="J36" i="8"/>
  <c r="I36" i="8"/>
  <c r="H36" i="8"/>
  <c r="G36" i="8"/>
  <c r="F36" i="8"/>
  <c r="E36" i="8"/>
  <c r="D36" i="8"/>
  <c r="C36" i="8"/>
  <c r="BP35" i="8"/>
  <c r="BO35" i="8"/>
  <c r="BN35" i="8"/>
  <c r="BM35" i="8"/>
  <c r="BL35" i="8"/>
  <c r="BK35" i="8"/>
  <c r="BJ35" i="8"/>
  <c r="BI35" i="8"/>
  <c r="BH35" i="8"/>
  <c r="BH49" i="8" s="1"/>
  <c r="BH61" i="8" s="1"/>
  <c r="BG35" i="8"/>
  <c r="BF35" i="8"/>
  <c r="BE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F35" i="8"/>
  <c r="AE35" i="8"/>
  <c r="AD35" i="8"/>
  <c r="AD49" i="8" s="1"/>
  <c r="AD61" i="8" s="1"/>
  <c r="AC35" i="8"/>
  <c r="AB35" i="8"/>
  <c r="AB49" i="8" s="1"/>
  <c r="AB61" i="8" s="1"/>
  <c r="AA35" i="8"/>
  <c r="Z35" i="8"/>
  <c r="Y35" i="8"/>
  <c r="X35" i="8"/>
  <c r="W35" i="8"/>
  <c r="V35" i="8"/>
  <c r="U35" i="8"/>
  <c r="N35" i="8"/>
  <c r="M35" i="8"/>
  <c r="L35" i="8"/>
  <c r="K35" i="8"/>
  <c r="J35" i="8"/>
  <c r="I35" i="8"/>
  <c r="H35" i="8"/>
  <c r="G35" i="8"/>
  <c r="F35" i="8"/>
  <c r="E35" i="8"/>
  <c r="D35" i="8"/>
  <c r="C35" i="8"/>
  <c r="BP34" i="8"/>
  <c r="BO34" i="8"/>
  <c r="BN34" i="8"/>
  <c r="BM34" i="8"/>
  <c r="BL34" i="8"/>
  <c r="BK34" i="8"/>
  <c r="BJ34" i="8"/>
  <c r="BI34" i="8"/>
  <c r="BH34" i="8"/>
  <c r="BH48" i="8" s="1"/>
  <c r="BH60" i="8" s="1"/>
  <c r="BG34" i="8"/>
  <c r="BF34" i="8"/>
  <c r="BE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F34" i="8"/>
  <c r="AE34" i="8"/>
  <c r="AD34" i="8"/>
  <c r="AC34" i="8"/>
  <c r="AB34" i="8"/>
  <c r="AA34" i="8"/>
  <c r="Z34" i="8"/>
  <c r="Y34" i="8"/>
  <c r="X34" i="8"/>
  <c r="W34" i="8"/>
  <c r="V34" i="8"/>
  <c r="U34" i="8"/>
  <c r="N34" i="8"/>
  <c r="M34" i="8"/>
  <c r="L34" i="8"/>
  <c r="K34" i="8"/>
  <c r="J34" i="8"/>
  <c r="I34" i="8"/>
  <c r="H34" i="8"/>
  <c r="G34" i="8"/>
  <c r="F34" i="8"/>
  <c r="E34" i="8"/>
  <c r="D34" i="8"/>
  <c r="C34" i="8"/>
  <c r="BP33" i="8"/>
  <c r="BO33" i="8"/>
  <c r="BN33" i="8"/>
  <c r="BN47" i="8" s="1"/>
  <c r="BN59" i="8" s="1"/>
  <c r="BM33" i="8"/>
  <c r="BL33" i="8"/>
  <c r="BK33" i="8"/>
  <c r="BJ33" i="8"/>
  <c r="BI33" i="8"/>
  <c r="BH33" i="8"/>
  <c r="BG33" i="8"/>
  <c r="BE40" i="8" s="1"/>
  <c r="BF33" i="8"/>
  <c r="BE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F33" i="8"/>
  <c r="AE33" i="8"/>
  <c r="AD33" i="8"/>
  <c r="AC33" i="8"/>
  <c r="AB33" i="8"/>
  <c r="AA33" i="8"/>
  <c r="Z33" i="8"/>
  <c r="Z47" i="8" s="1"/>
  <c r="Z59" i="8" s="1"/>
  <c r="Y33" i="8"/>
  <c r="X33" i="8"/>
  <c r="X47" i="8" s="1"/>
  <c r="X59" i="8" s="1"/>
  <c r="W33" i="8"/>
  <c r="V33" i="8"/>
  <c r="U33" i="8"/>
  <c r="N33" i="8"/>
  <c r="M33" i="8"/>
  <c r="L33" i="8"/>
  <c r="K33" i="8"/>
  <c r="J33" i="8"/>
  <c r="I33" i="8"/>
  <c r="H33" i="8"/>
  <c r="G33" i="8"/>
  <c r="F33" i="8"/>
  <c r="E33" i="8"/>
  <c r="D33" i="8"/>
  <c r="C33" i="8"/>
  <c r="BP32" i="8"/>
  <c r="BO32" i="8"/>
  <c r="BO46" i="8" s="1"/>
  <c r="BO58" i="8" s="1"/>
  <c r="BN32" i="8"/>
  <c r="BN46" i="8" s="1"/>
  <c r="BN58" i="8" s="1"/>
  <c r="BM32" i="8"/>
  <c r="BL32" i="8"/>
  <c r="BK32" i="8"/>
  <c r="BJ32" i="8"/>
  <c r="BI32" i="8"/>
  <c r="BH32" i="8"/>
  <c r="BG32" i="8"/>
  <c r="BF32" i="8"/>
  <c r="BE32" i="8"/>
  <c r="BE46" i="8" s="1"/>
  <c r="BE58" i="8" s="1"/>
  <c r="AX32" i="8"/>
  <c r="AW32" i="8"/>
  <c r="AV32" i="8"/>
  <c r="AU32" i="8"/>
  <c r="AT32" i="8"/>
  <c r="AS32" i="8"/>
  <c r="AR32" i="8"/>
  <c r="AQ32" i="8"/>
  <c r="AP32" i="8"/>
  <c r="AO32" i="8"/>
  <c r="AN32" i="8"/>
  <c r="AM32" i="8"/>
  <c r="AF32" i="8"/>
  <c r="AE32" i="8"/>
  <c r="AD32" i="8"/>
  <c r="AC32" i="8"/>
  <c r="AB32" i="8"/>
  <c r="AA32" i="8"/>
  <c r="Z32" i="8"/>
  <c r="Y32" i="8"/>
  <c r="X32" i="8"/>
  <c r="W32" i="8"/>
  <c r="V32" i="8"/>
  <c r="U32" i="8"/>
  <c r="N32" i="8"/>
  <c r="M32" i="8"/>
  <c r="L32" i="8"/>
  <c r="K32" i="8"/>
  <c r="J32" i="8"/>
  <c r="I32" i="8"/>
  <c r="H32" i="8"/>
  <c r="G32" i="8"/>
  <c r="F32" i="8"/>
  <c r="E32" i="8"/>
  <c r="D32" i="8"/>
  <c r="C32" i="8"/>
  <c r="BP39" i="7"/>
  <c r="BO39" i="7"/>
  <c r="BN39" i="7"/>
  <c r="BM39" i="7"/>
  <c r="BL39" i="7"/>
  <c r="BK39" i="7"/>
  <c r="BJ39" i="7"/>
  <c r="BI39" i="7"/>
  <c r="BH39" i="7"/>
  <c r="BG39" i="7"/>
  <c r="BF39" i="7"/>
  <c r="BE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F39" i="7"/>
  <c r="AE39" i="7"/>
  <c r="AD39" i="7"/>
  <c r="AC39" i="7"/>
  <c r="AB39" i="7"/>
  <c r="AA39" i="7"/>
  <c r="Z39" i="7"/>
  <c r="Y39" i="7"/>
  <c r="X39" i="7"/>
  <c r="W39" i="7"/>
  <c r="V39" i="7"/>
  <c r="U39" i="7"/>
  <c r="N39" i="7"/>
  <c r="M39" i="7"/>
  <c r="L39" i="7"/>
  <c r="K39" i="7"/>
  <c r="J39" i="7"/>
  <c r="I39" i="7"/>
  <c r="H39" i="7"/>
  <c r="G39" i="7"/>
  <c r="F39" i="7"/>
  <c r="E39" i="7"/>
  <c r="D39" i="7"/>
  <c r="C39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F38" i="7"/>
  <c r="AE38" i="7"/>
  <c r="AD38" i="7"/>
  <c r="AC38" i="7"/>
  <c r="AB38" i="7"/>
  <c r="AA38" i="7"/>
  <c r="Z38" i="7"/>
  <c r="Y38" i="7"/>
  <c r="X38" i="7"/>
  <c r="W38" i="7"/>
  <c r="V38" i="7"/>
  <c r="U38" i="7"/>
  <c r="N38" i="7"/>
  <c r="M38" i="7"/>
  <c r="L38" i="7"/>
  <c r="K38" i="7"/>
  <c r="J38" i="7"/>
  <c r="I38" i="7"/>
  <c r="H38" i="7"/>
  <c r="G38" i="7"/>
  <c r="F38" i="7"/>
  <c r="E38" i="7"/>
  <c r="D38" i="7"/>
  <c r="C38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F37" i="7"/>
  <c r="AE37" i="7"/>
  <c r="AD37" i="7"/>
  <c r="AC37" i="7"/>
  <c r="AB37" i="7"/>
  <c r="AA37" i="7"/>
  <c r="Z37" i="7"/>
  <c r="Y37" i="7"/>
  <c r="X37" i="7"/>
  <c r="W37" i="7"/>
  <c r="V37" i="7"/>
  <c r="U37" i="7"/>
  <c r="N37" i="7"/>
  <c r="M37" i="7"/>
  <c r="L37" i="7"/>
  <c r="K37" i="7"/>
  <c r="J37" i="7"/>
  <c r="I37" i="7"/>
  <c r="H37" i="7"/>
  <c r="G37" i="7"/>
  <c r="F37" i="7"/>
  <c r="E37" i="7"/>
  <c r="D37" i="7"/>
  <c r="C37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F36" i="7"/>
  <c r="AE36" i="7"/>
  <c r="AD36" i="7"/>
  <c r="AC36" i="7"/>
  <c r="AB36" i="7"/>
  <c r="AA36" i="7"/>
  <c r="Z36" i="7"/>
  <c r="Y36" i="7"/>
  <c r="X36" i="7"/>
  <c r="W36" i="7"/>
  <c r="V36" i="7"/>
  <c r="U36" i="7"/>
  <c r="N36" i="7"/>
  <c r="M36" i="7"/>
  <c r="L36" i="7"/>
  <c r="K36" i="7"/>
  <c r="J36" i="7"/>
  <c r="I36" i="7"/>
  <c r="H36" i="7"/>
  <c r="G36" i="7"/>
  <c r="F36" i="7"/>
  <c r="E36" i="7"/>
  <c r="D36" i="7"/>
  <c r="C36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F35" i="7"/>
  <c r="AE35" i="7"/>
  <c r="AD35" i="7"/>
  <c r="AC35" i="7"/>
  <c r="AB35" i="7"/>
  <c r="AA35" i="7"/>
  <c r="Z35" i="7"/>
  <c r="Y35" i="7"/>
  <c r="X35" i="7"/>
  <c r="W35" i="7"/>
  <c r="V35" i="7"/>
  <c r="U35" i="7"/>
  <c r="N35" i="7"/>
  <c r="M35" i="7"/>
  <c r="L35" i="7"/>
  <c r="K35" i="7"/>
  <c r="J35" i="7"/>
  <c r="I35" i="7"/>
  <c r="H35" i="7"/>
  <c r="G35" i="7"/>
  <c r="F35" i="7"/>
  <c r="E35" i="7"/>
  <c r="D35" i="7"/>
  <c r="C35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F34" i="7"/>
  <c r="AE34" i="7"/>
  <c r="AD34" i="7"/>
  <c r="AC34" i="7"/>
  <c r="AB34" i="7"/>
  <c r="AA34" i="7"/>
  <c r="Z34" i="7"/>
  <c r="Y34" i="7"/>
  <c r="X34" i="7"/>
  <c r="W34" i="7"/>
  <c r="V34" i="7"/>
  <c r="U34" i="7"/>
  <c r="N34" i="7"/>
  <c r="M34" i="7"/>
  <c r="L34" i="7"/>
  <c r="K34" i="7"/>
  <c r="J34" i="7"/>
  <c r="I34" i="7"/>
  <c r="H34" i="7"/>
  <c r="G34" i="7"/>
  <c r="F34" i="7"/>
  <c r="E34" i="7"/>
  <c r="D34" i="7"/>
  <c r="C34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F33" i="7"/>
  <c r="AE33" i="7"/>
  <c r="AD33" i="7"/>
  <c r="AC33" i="7"/>
  <c r="AB33" i="7"/>
  <c r="AA33" i="7"/>
  <c r="Z33" i="7"/>
  <c r="Y33" i="7"/>
  <c r="X33" i="7"/>
  <c r="W33" i="7"/>
  <c r="V33" i="7"/>
  <c r="U33" i="7"/>
  <c r="N33" i="7"/>
  <c r="M33" i="7"/>
  <c r="L33" i="7"/>
  <c r="K33" i="7"/>
  <c r="J33" i="7"/>
  <c r="I33" i="7"/>
  <c r="H33" i="7"/>
  <c r="G33" i="7"/>
  <c r="F33" i="7"/>
  <c r="E33" i="7"/>
  <c r="D33" i="7"/>
  <c r="C33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F32" i="7"/>
  <c r="AE32" i="7"/>
  <c r="AD32" i="7"/>
  <c r="AC32" i="7"/>
  <c r="AB32" i="7"/>
  <c r="AA32" i="7"/>
  <c r="Z32" i="7"/>
  <c r="Y32" i="7"/>
  <c r="X32" i="7"/>
  <c r="W32" i="7"/>
  <c r="V32" i="7"/>
  <c r="U32" i="7"/>
  <c r="N32" i="7"/>
  <c r="M32" i="7"/>
  <c r="L32" i="7"/>
  <c r="K32" i="7"/>
  <c r="J32" i="7"/>
  <c r="I32" i="7"/>
  <c r="H32" i="7"/>
  <c r="G32" i="7"/>
  <c r="F32" i="7"/>
  <c r="E32" i="7"/>
  <c r="D32" i="7"/>
  <c r="C32" i="7"/>
  <c r="CH39" i="6"/>
  <c r="CG39" i="6"/>
  <c r="CF39" i="6"/>
  <c r="CE39" i="6"/>
  <c r="CD39" i="6"/>
  <c r="CC39" i="6"/>
  <c r="CB39" i="6"/>
  <c r="CA39" i="6"/>
  <c r="BZ39" i="6"/>
  <c r="BY39" i="6"/>
  <c r="BX39" i="6"/>
  <c r="BW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F39" i="6"/>
  <c r="AE39" i="6"/>
  <c r="AD39" i="6"/>
  <c r="AC39" i="6"/>
  <c r="AB39" i="6"/>
  <c r="AA39" i="6"/>
  <c r="Z39" i="6"/>
  <c r="Y39" i="6"/>
  <c r="X39" i="6"/>
  <c r="W39" i="6"/>
  <c r="V39" i="6"/>
  <c r="U39" i="6"/>
  <c r="N39" i="6"/>
  <c r="M39" i="6"/>
  <c r="L39" i="6"/>
  <c r="K39" i="6"/>
  <c r="J39" i="6"/>
  <c r="I39" i="6"/>
  <c r="H39" i="6"/>
  <c r="G39" i="6"/>
  <c r="F39" i="6"/>
  <c r="E39" i="6"/>
  <c r="D39" i="6"/>
  <c r="C39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F38" i="6"/>
  <c r="AE38" i="6"/>
  <c r="AD38" i="6"/>
  <c r="AC38" i="6"/>
  <c r="AB38" i="6"/>
  <c r="AA38" i="6"/>
  <c r="Z38" i="6"/>
  <c r="Y38" i="6"/>
  <c r="X38" i="6"/>
  <c r="W38" i="6"/>
  <c r="V38" i="6"/>
  <c r="U38" i="6"/>
  <c r="N38" i="6"/>
  <c r="M38" i="6"/>
  <c r="L38" i="6"/>
  <c r="K38" i="6"/>
  <c r="J38" i="6"/>
  <c r="I38" i="6"/>
  <c r="H38" i="6"/>
  <c r="G38" i="6"/>
  <c r="F38" i="6"/>
  <c r="E38" i="6"/>
  <c r="D38" i="6"/>
  <c r="C38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F37" i="6"/>
  <c r="AE37" i="6"/>
  <c r="AD37" i="6"/>
  <c r="AC37" i="6"/>
  <c r="AB37" i="6"/>
  <c r="AA37" i="6"/>
  <c r="Z37" i="6"/>
  <c r="Y37" i="6"/>
  <c r="X37" i="6"/>
  <c r="W37" i="6"/>
  <c r="V37" i="6"/>
  <c r="U37" i="6"/>
  <c r="N37" i="6"/>
  <c r="M37" i="6"/>
  <c r="L37" i="6"/>
  <c r="K37" i="6"/>
  <c r="J37" i="6"/>
  <c r="I37" i="6"/>
  <c r="H37" i="6"/>
  <c r="G37" i="6"/>
  <c r="F37" i="6"/>
  <c r="E37" i="6"/>
  <c r="D37" i="6"/>
  <c r="C37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F36" i="6"/>
  <c r="AE36" i="6"/>
  <c r="AD36" i="6"/>
  <c r="AC36" i="6"/>
  <c r="AB36" i="6"/>
  <c r="AA36" i="6"/>
  <c r="Z36" i="6"/>
  <c r="Y36" i="6"/>
  <c r="X36" i="6"/>
  <c r="W36" i="6"/>
  <c r="V36" i="6"/>
  <c r="U36" i="6"/>
  <c r="N36" i="6"/>
  <c r="M36" i="6"/>
  <c r="L36" i="6"/>
  <c r="K36" i="6"/>
  <c r="J36" i="6"/>
  <c r="I36" i="6"/>
  <c r="H36" i="6"/>
  <c r="G36" i="6"/>
  <c r="F36" i="6"/>
  <c r="E36" i="6"/>
  <c r="D36" i="6"/>
  <c r="C36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F35" i="6"/>
  <c r="AE35" i="6"/>
  <c r="AD35" i="6"/>
  <c r="AC35" i="6"/>
  <c r="AB35" i="6"/>
  <c r="AA35" i="6"/>
  <c r="Z35" i="6"/>
  <c r="Y35" i="6"/>
  <c r="X35" i="6"/>
  <c r="W35" i="6"/>
  <c r="V35" i="6"/>
  <c r="U35" i="6"/>
  <c r="N35" i="6"/>
  <c r="M35" i="6"/>
  <c r="L35" i="6"/>
  <c r="K35" i="6"/>
  <c r="J35" i="6"/>
  <c r="I35" i="6"/>
  <c r="H35" i="6"/>
  <c r="G35" i="6"/>
  <c r="F35" i="6"/>
  <c r="E35" i="6"/>
  <c r="D35" i="6"/>
  <c r="C35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F34" i="6"/>
  <c r="AE34" i="6"/>
  <c r="AD34" i="6"/>
  <c r="AC34" i="6"/>
  <c r="AB34" i="6"/>
  <c r="AA34" i="6"/>
  <c r="Z34" i="6"/>
  <c r="Y34" i="6"/>
  <c r="X34" i="6"/>
  <c r="W34" i="6"/>
  <c r="V34" i="6"/>
  <c r="U34" i="6"/>
  <c r="N34" i="6"/>
  <c r="M34" i="6"/>
  <c r="L34" i="6"/>
  <c r="K34" i="6"/>
  <c r="J34" i="6"/>
  <c r="I34" i="6"/>
  <c r="H34" i="6"/>
  <c r="G34" i="6"/>
  <c r="F34" i="6"/>
  <c r="E34" i="6"/>
  <c r="D34" i="6"/>
  <c r="C34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F33" i="6"/>
  <c r="AE33" i="6"/>
  <c r="AD33" i="6"/>
  <c r="AC33" i="6"/>
  <c r="AB33" i="6"/>
  <c r="AA33" i="6"/>
  <c r="Z33" i="6"/>
  <c r="Y33" i="6"/>
  <c r="X33" i="6"/>
  <c r="W33" i="6"/>
  <c r="V33" i="6"/>
  <c r="U33" i="6"/>
  <c r="N33" i="6"/>
  <c r="M33" i="6"/>
  <c r="L33" i="6"/>
  <c r="K33" i="6"/>
  <c r="J33" i="6"/>
  <c r="I33" i="6"/>
  <c r="H33" i="6"/>
  <c r="G33" i="6"/>
  <c r="F33" i="6"/>
  <c r="E33" i="6"/>
  <c r="D33" i="6"/>
  <c r="C33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F32" i="6"/>
  <c r="AE32" i="6"/>
  <c r="AD32" i="6"/>
  <c r="AC32" i="6"/>
  <c r="AB32" i="6"/>
  <c r="AA32" i="6"/>
  <c r="Z32" i="6"/>
  <c r="Y32" i="6"/>
  <c r="X32" i="6"/>
  <c r="W32" i="6"/>
  <c r="V32" i="6"/>
  <c r="U32" i="6"/>
  <c r="N32" i="6"/>
  <c r="M32" i="6"/>
  <c r="L32" i="6"/>
  <c r="K32" i="6"/>
  <c r="J32" i="6"/>
  <c r="I32" i="6"/>
  <c r="H32" i="6"/>
  <c r="G32" i="6"/>
  <c r="F32" i="6"/>
  <c r="E32" i="6"/>
  <c r="D32" i="6"/>
  <c r="C32" i="6"/>
  <c r="CH39" i="5"/>
  <c r="CG39" i="5"/>
  <c r="CF39" i="5"/>
  <c r="CE39" i="5"/>
  <c r="CD39" i="5"/>
  <c r="CC39" i="5"/>
  <c r="CB39" i="5"/>
  <c r="CA39" i="5"/>
  <c r="BZ39" i="5"/>
  <c r="BY39" i="5"/>
  <c r="BX39" i="5"/>
  <c r="BW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F39" i="5"/>
  <c r="AE39" i="5"/>
  <c r="AD39" i="5"/>
  <c r="AC39" i="5"/>
  <c r="AB39" i="5"/>
  <c r="AA39" i="5"/>
  <c r="Z39" i="5"/>
  <c r="Y39" i="5"/>
  <c r="X39" i="5"/>
  <c r="W39" i="5"/>
  <c r="V39" i="5"/>
  <c r="U39" i="5"/>
  <c r="N39" i="5"/>
  <c r="M39" i="5"/>
  <c r="L39" i="5"/>
  <c r="K39" i="5"/>
  <c r="J39" i="5"/>
  <c r="I39" i="5"/>
  <c r="H39" i="5"/>
  <c r="G39" i="5"/>
  <c r="F39" i="5"/>
  <c r="E39" i="5"/>
  <c r="D39" i="5"/>
  <c r="C39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F38" i="5"/>
  <c r="AE38" i="5"/>
  <c r="AD38" i="5"/>
  <c r="AC38" i="5"/>
  <c r="AB38" i="5"/>
  <c r="AA38" i="5"/>
  <c r="Z38" i="5"/>
  <c r="Y38" i="5"/>
  <c r="X38" i="5"/>
  <c r="W38" i="5"/>
  <c r="V38" i="5"/>
  <c r="U38" i="5"/>
  <c r="N38" i="5"/>
  <c r="M38" i="5"/>
  <c r="L38" i="5"/>
  <c r="K38" i="5"/>
  <c r="J38" i="5"/>
  <c r="I38" i="5"/>
  <c r="H38" i="5"/>
  <c r="G38" i="5"/>
  <c r="F38" i="5"/>
  <c r="E38" i="5"/>
  <c r="D38" i="5"/>
  <c r="C38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F37" i="5"/>
  <c r="AE37" i="5"/>
  <c r="AD37" i="5"/>
  <c r="AC37" i="5"/>
  <c r="AB37" i="5"/>
  <c r="AA37" i="5"/>
  <c r="Z37" i="5"/>
  <c r="Y37" i="5"/>
  <c r="X37" i="5"/>
  <c r="W37" i="5"/>
  <c r="V37" i="5"/>
  <c r="U37" i="5"/>
  <c r="N37" i="5"/>
  <c r="M37" i="5"/>
  <c r="L37" i="5"/>
  <c r="K37" i="5"/>
  <c r="J37" i="5"/>
  <c r="I37" i="5"/>
  <c r="H37" i="5"/>
  <c r="G37" i="5"/>
  <c r="F37" i="5"/>
  <c r="E37" i="5"/>
  <c r="D37" i="5"/>
  <c r="C37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F36" i="5"/>
  <c r="AE36" i="5"/>
  <c r="AD36" i="5"/>
  <c r="AC36" i="5"/>
  <c r="AB36" i="5"/>
  <c r="AA36" i="5"/>
  <c r="Z36" i="5"/>
  <c r="Y36" i="5"/>
  <c r="X36" i="5"/>
  <c r="W36" i="5"/>
  <c r="V36" i="5"/>
  <c r="U36" i="5"/>
  <c r="N36" i="5"/>
  <c r="M36" i="5"/>
  <c r="L36" i="5"/>
  <c r="K36" i="5"/>
  <c r="J36" i="5"/>
  <c r="I36" i="5"/>
  <c r="H36" i="5"/>
  <c r="G36" i="5"/>
  <c r="F36" i="5"/>
  <c r="E36" i="5"/>
  <c r="D36" i="5"/>
  <c r="C36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F35" i="5"/>
  <c r="AE35" i="5"/>
  <c r="AD35" i="5"/>
  <c r="AC35" i="5"/>
  <c r="AB35" i="5"/>
  <c r="AA35" i="5"/>
  <c r="Z35" i="5"/>
  <c r="Y35" i="5"/>
  <c r="X35" i="5"/>
  <c r="W35" i="5"/>
  <c r="V35" i="5"/>
  <c r="U35" i="5"/>
  <c r="N35" i="5"/>
  <c r="M35" i="5"/>
  <c r="L35" i="5"/>
  <c r="K35" i="5"/>
  <c r="J35" i="5"/>
  <c r="I35" i="5"/>
  <c r="H35" i="5"/>
  <c r="G35" i="5"/>
  <c r="F35" i="5"/>
  <c r="E35" i="5"/>
  <c r="D35" i="5"/>
  <c r="C35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F34" i="5"/>
  <c r="AE34" i="5"/>
  <c r="AD34" i="5"/>
  <c r="AC34" i="5"/>
  <c r="AB34" i="5"/>
  <c r="AA34" i="5"/>
  <c r="Z34" i="5"/>
  <c r="Y34" i="5"/>
  <c r="X34" i="5"/>
  <c r="W34" i="5"/>
  <c r="V34" i="5"/>
  <c r="U34" i="5"/>
  <c r="N34" i="5"/>
  <c r="M34" i="5"/>
  <c r="L34" i="5"/>
  <c r="K34" i="5"/>
  <c r="J34" i="5"/>
  <c r="I34" i="5"/>
  <c r="H34" i="5"/>
  <c r="G34" i="5"/>
  <c r="F34" i="5"/>
  <c r="E34" i="5"/>
  <c r="D34" i="5"/>
  <c r="C34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F33" i="5"/>
  <c r="AE33" i="5"/>
  <c r="AD33" i="5"/>
  <c r="AC33" i="5"/>
  <c r="AB33" i="5"/>
  <c r="AA33" i="5"/>
  <c r="Z33" i="5"/>
  <c r="Y33" i="5"/>
  <c r="X33" i="5"/>
  <c r="W33" i="5"/>
  <c r="V33" i="5"/>
  <c r="U33" i="5"/>
  <c r="N33" i="5"/>
  <c r="M33" i="5"/>
  <c r="L33" i="5"/>
  <c r="K33" i="5"/>
  <c r="J33" i="5"/>
  <c r="I33" i="5"/>
  <c r="H33" i="5"/>
  <c r="G33" i="5"/>
  <c r="F33" i="5"/>
  <c r="E33" i="5"/>
  <c r="D33" i="5"/>
  <c r="C33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F32" i="5"/>
  <c r="AE32" i="5"/>
  <c r="AD32" i="5"/>
  <c r="AC32" i="5"/>
  <c r="AB32" i="5"/>
  <c r="AA32" i="5"/>
  <c r="Z32" i="5"/>
  <c r="Y32" i="5"/>
  <c r="X32" i="5"/>
  <c r="W32" i="5"/>
  <c r="V32" i="5"/>
  <c r="U32" i="5"/>
  <c r="N32" i="5"/>
  <c r="M32" i="5"/>
  <c r="L32" i="5"/>
  <c r="K32" i="5"/>
  <c r="J32" i="5"/>
  <c r="I32" i="5"/>
  <c r="H32" i="5"/>
  <c r="G32" i="5"/>
  <c r="F32" i="5"/>
  <c r="E32" i="5"/>
  <c r="D32" i="5"/>
  <c r="C32" i="5"/>
  <c r="CH39" i="4"/>
  <c r="CG39" i="4"/>
  <c r="CF39" i="4"/>
  <c r="CE39" i="4"/>
  <c r="CD39" i="4"/>
  <c r="CC39" i="4"/>
  <c r="CB39" i="4"/>
  <c r="CA39" i="4"/>
  <c r="BZ39" i="4"/>
  <c r="BY39" i="4"/>
  <c r="BX39" i="4"/>
  <c r="BW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F39" i="4"/>
  <c r="AE39" i="4"/>
  <c r="AD39" i="4"/>
  <c r="AC39" i="4"/>
  <c r="AB39" i="4"/>
  <c r="AA39" i="4"/>
  <c r="Z39" i="4"/>
  <c r="Y39" i="4"/>
  <c r="X39" i="4"/>
  <c r="W39" i="4"/>
  <c r="V39" i="4"/>
  <c r="U39" i="4"/>
  <c r="N39" i="4"/>
  <c r="M39" i="4"/>
  <c r="L39" i="4"/>
  <c r="K39" i="4"/>
  <c r="J39" i="4"/>
  <c r="I39" i="4"/>
  <c r="H39" i="4"/>
  <c r="G39" i="4"/>
  <c r="F39" i="4"/>
  <c r="E39" i="4"/>
  <c r="D39" i="4"/>
  <c r="C39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F38" i="4"/>
  <c r="AE38" i="4"/>
  <c r="AD38" i="4"/>
  <c r="AC38" i="4"/>
  <c r="AB38" i="4"/>
  <c r="AA38" i="4"/>
  <c r="Z38" i="4"/>
  <c r="Y38" i="4"/>
  <c r="X38" i="4"/>
  <c r="W38" i="4"/>
  <c r="V38" i="4"/>
  <c r="U38" i="4"/>
  <c r="N38" i="4"/>
  <c r="M38" i="4"/>
  <c r="L38" i="4"/>
  <c r="K38" i="4"/>
  <c r="J38" i="4"/>
  <c r="I38" i="4"/>
  <c r="H38" i="4"/>
  <c r="G38" i="4"/>
  <c r="F38" i="4"/>
  <c r="E38" i="4"/>
  <c r="D38" i="4"/>
  <c r="C38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F37" i="4"/>
  <c r="AE37" i="4"/>
  <c r="AD37" i="4"/>
  <c r="AC37" i="4"/>
  <c r="AB37" i="4"/>
  <c r="AA37" i="4"/>
  <c r="Z37" i="4"/>
  <c r="Y37" i="4"/>
  <c r="X37" i="4"/>
  <c r="W37" i="4"/>
  <c r="V37" i="4"/>
  <c r="U37" i="4"/>
  <c r="N37" i="4"/>
  <c r="M37" i="4"/>
  <c r="L37" i="4"/>
  <c r="K37" i="4"/>
  <c r="J37" i="4"/>
  <c r="I37" i="4"/>
  <c r="H37" i="4"/>
  <c r="G37" i="4"/>
  <c r="F37" i="4"/>
  <c r="E37" i="4"/>
  <c r="D37" i="4"/>
  <c r="C37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F36" i="4"/>
  <c r="AE36" i="4"/>
  <c r="AD36" i="4"/>
  <c r="AC36" i="4"/>
  <c r="AB36" i="4"/>
  <c r="AA36" i="4"/>
  <c r="Z36" i="4"/>
  <c r="Y36" i="4"/>
  <c r="X36" i="4"/>
  <c r="W36" i="4"/>
  <c r="V36" i="4"/>
  <c r="U36" i="4"/>
  <c r="N36" i="4"/>
  <c r="M36" i="4"/>
  <c r="L36" i="4"/>
  <c r="K36" i="4"/>
  <c r="J36" i="4"/>
  <c r="I36" i="4"/>
  <c r="H36" i="4"/>
  <c r="G36" i="4"/>
  <c r="F36" i="4"/>
  <c r="E36" i="4"/>
  <c r="D36" i="4"/>
  <c r="C36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F35" i="4"/>
  <c r="AE35" i="4"/>
  <c r="AD35" i="4"/>
  <c r="AC35" i="4"/>
  <c r="AB35" i="4"/>
  <c r="AA35" i="4"/>
  <c r="Z35" i="4"/>
  <c r="Y35" i="4"/>
  <c r="X35" i="4"/>
  <c r="W35" i="4"/>
  <c r="V35" i="4"/>
  <c r="U35" i="4"/>
  <c r="N35" i="4"/>
  <c r="M35" i="4"/>
  <c r="L35" i="4"/>
  <c r="K35" i="4"/>
  <c r="J35" i="4"/>
  <c r="I35" i="4"/>
  <c r="H35" i="4"/>
  <c r="G35" i="4"/>
  <c r="F35" i="4"/>
  <c r="E35" i="4"/>
  <c r="D35" i="4"/>
  <c r="C35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F34" i="4"/>
  <c r="AE34" i="4"/>
  <c r="AD34" i="4"/>
  <c r="AC34" i="4"/>
  <c r="AB34" i="4"/>
  <c r="AA34" i="4"/>
  <c r="Z34" i="4"/>
  <c r="Y34" i="4"/>
  <c r="X34" i="4"/>
  <c r="W34" i="4"/>
  <c r="V34" i="4"/>
  <c r="U34" i="4"/>
  <c r="N34" i="4"/>
  <c r="M34" i="4"/>
  <c r="L34" i="4"/>
  <c r="K34" i="4"/>
  <c r="J34" i="4"/>
  <c r="I34" i="4"/>
  <c r="H34" i="4"/>
  <c r="G34" i="4"/>
  <c r="F34" i="4"/>
  <c r="E34" i="4"/>
  <c r="D34" i="4"/>
  <c r="C34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F33" i="4"/>
  <c r="AE33" i="4"/>
  <c r="AD33" i="4"/>
  <c r="AC33" i="4"/>
  <c r="AB33" i="4"/>
  <c r="AA33" i="4"/>
  <c r="Z33" i="4"/>
  <c r="Y33" i="4"/>
  <c r="X33" i="4"/>
  <c r="W33" i="4"/>
  <c r="V33" i="4"/>
  <c r="U33" i="4"/>
  <c r="N33" i="4"/>
  <c r="M33" i="4"/>
  <c r="L33" i="4"/>
  <c r="K33" i="4"/>
  <c r="J33" i="4"/>
  <c r="I33" i="4"/>
  <c r="H33" i="4"/>
  <c r="G33" i="4"/>
  <c r="F33" i="4"/>
  <c r="E33" i="4"/>
  <c r="D33" i="4"/>
  <c r="C33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F32" i="4"/>
  <c r="AE32" i="4"/>
  <c r="AD32" i="4"/>
  <c r="AC32" i="4"/>
  <c r="AB32" i="4"/>
  <c r="AA32" i="4"/>
  <c r="Z32" i="4"/>
  <c r="Y32" i="4"/>
  <c r="X32" i="4"/>
  <c r="W32" i="4"/>
  <c r="V32" i="4"/>
  <c r="U32" i="4"/>
  <c r="N32" i="4"/>
  <c r="M32" i="4"/>
  <c r="L32" i="4"/>
  <c r="K32" i="4"/>
  <c r="J32" i="4"/>
  <c r="I32" i="4"/>
  <c r="H32" i="4"/>
  <c r="G32" i="4"/>
  <c r="F32" i="4"/>
  <c r="E32" i="4"/>
  <c r="D32" i="4"/>
  <c r="C32" i="4"/>
  <c r="CH39" i="3"/>
  <c r="CG39" i="3"/>
  <c r="CF39" i="3"/>
  <c r="CE39" i="3"/>
  <c r="CD39" i="3"/>
  <c r="CC39" i="3"/>
  <c r="CB39" i="3"/>
  <c r="CA39" i="3"/>
  <c r="BZ39" i="3"/>
  <c r="BY39" i="3"/>
  <c r="BX39" i="3"/>
  <c r="BW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F39" i="3"/>
  <c r="AE39" i="3"/>
  <c r="AD39" i="3"/>
  <c r="AC39" i="3"/>
  <c r="AB39" i="3"/>
  <c r="AA39" i="3"/>
  <c r="Z39" i="3"/>
  <c r="Y39" i="3"/>
  <c r="X39" i="3"/>
  <c r="W39" i="3"/>
  <c r="V39" i="3"/>
  <c r="U39" i="3"/>
  <c r="N39" i="3"/>
  <c r="M39" i="3"/>
  <c r="L39" i="3"/>
  <c r="K39" i="3"/>
  <c r="J39" i="3"/>
  <c r="I39" i="3"/>
  <c r="H39" i="3"/>
  <c r="G39" i="3"/>
  <c r="F39" i="3"/>
  <c r="E39" i="3"/>
  <c r="D39" i="3"/>
  <c r="C39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F38" i="3"/>
  <c r="AE38" i="3"/>
  <c r="AD38" i="3"/>
  <c r="AC38" i="3"/>
  <c r="AB38" i="3"/>
  <c r="AA38" i="3"/>
  <c r="Z38" i="3"/>
  <c r="Y38" i="3"/>
  <c r="X38" i="3"/>
  <c r="W38" i="3"/>
  <c r="V38" i="3"/>
  <c r="U38" i="3"/>
  <c r="N38" i="3"/>
  <c r="M38" i="3"/>
  <c r="L38" i="3"/>
  <c r="K38" i="3"/>
  <c r="J38" i="3"/>
  <c r="I38" i="3"/>
  <c r="H38" i="3"/>
  <c r="G38" i="3"/>
  <c r="F38" i="3"/>
  <c r="E38" i="3"/>
  <c r="D38" i="3"/>
  <c r="C38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F37" i="3"/>
  <c r="AE37" i="3"/>
  <c r="AD37" i="3"/>
  <c r="AC37" i="3"/>
  <c r="AB37" i="3"/>
  <c r="AA37" i="3"/>
  <c r="Z37" i="3"/>
  <c r="Y37" i="3"/>
  <c r="X37" i="3"/>
  <c r="W37" i="3"/>
  <c r="V37" i="3"/>
  <c r="U37" i="3"/>
  <c r="N37" i="3"/>
  <c r="M37" i="3"/>
  <c r="L37" i="3"/>
  <c r="K37" i="3"/>
  <c r="J37" i="3"/>
  <c r="I37" i="3"/>
  <c r="H37" i="3"/>
  <c r="G37" i="3"/>
  <c r="F37" i="3"/>
  <c r="E37" i="3"/>
  <c r="D37" i="3"/>
  <c r="C37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F36" i="3"/>
  <c r="AE36" i="3"/>
  <c r="AD36" i="3"/>
  <c r="AC36" i="3"/>
  <c r="AB36" i="3"/>
  <c r="AA36" i="3"/>
  <c r="Z36" i="3"/>
  <c r="Y36" i="3"/>
  <c r="X36" i="3"/>
  <c r="W36" i="3"/>
  <c r="V36" i="3"/>
  <c r="U36" i="3"/>
  <c r="N36" i="3"/>
  <c r="M36" i="3"/>
  <c r="L36" i="3"/>
  <c r="K36" i="3"/>
  <c r="J36" i="3"/>
  <c r="I36" i="3"/>
  <c r="H36" i="3"/>
  <c r="G36" i="3"/>
  <c r="F36" i="3"/>
  <c r="E36" i="3"/>
  <c r="D36" i="3"/>
  <c r="C36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F35" i="3"/>
  <c r="AE35" i="3"/>
  <c r="AD35" i="3"/>
  <c r="AC35" i="3"/>
  <c r="AB35" i="3"/>
  <c r="AA35" i="3"/>
  <c r="Z35" i="3"/>
  <c r="Y35" i="3"/>
  <c r="X35" i="3"/>
  <c r="W35" i="3"/>
  <c r="V35" i="3"/>
  <c r="U35" i="3"/>
  <c r="N35" i="3"/>
  <c r="M35" i="3"/>
  <c r="L35" i="3"/>
  <c r="K35" i="3"/>
  <c r="J35" i="3"/>
  <c r="I35" i="3"/>
  <c r="H35" i="3"/>
  <c r="G35" i="3"/>
  <c r="F35" i="3"/>
  <c r="E35" i="3"/>
  <c r="D35" i="3"/>
  <c r="C35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F34" i="3"/>
  <c r="AE34" i="3"/>
  <c r="AD34" i="3"/>
  <c r="AC34" i="3"/>
  <c r="AB34" i="3"/>
  <c r="AA34" i="3"/>
  <c r="Z34" i="3"/>
  <c r="Y34" i="3"/>
  <c r="X34" i="3"/>
  <c r="W34" i="3"/>
  <c r="V34" i="3"/>
  <c r="U34" i="3"/>
  <c r="N34" i="3"/>
  <c r="M34" i="3"/>
  <c r="L34" i="3"/>
  <c r="K34" i="3"/>
  <c r="J34" i="3"/>
  <c r="I34" i="3"/>
  <c r="H34" i="3"/>
  <c r="G34" i="3"/>
  <c r="F34" i="3"/>
  <c r="E34" i="3"/>
  <c r="D34" i="3"/>
  <c r="C34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F33" i="3"/>
  <c r="AE33" i="3"/>
  <c r="AD33" i="3"/>
  <c r="AC33" i="3"/>
  <c r="AB33" i="3"/>
  <c r="AA33" i="3"/>
  <c r="Z33" i="3"/>
  <c r="Y33" i="3"/>
  <c r="X33" i="3"/>
  <c r="W33" i="3"/>
  <c r="V33" i="3"/>
  <c r="U33" i="3"/>
  <c r="N33" i="3"/>
  <c r="M33" i="3"/>
  <c r="L33" i="3"/>
  <c r="K33" i="3"/>
  <c r="J33" i="3"/>
  <c r="I33" i="3"/>
  <c r="H33" i="3"/>
  <c r="G33" i="3"/>
  <c r="F33" i="3"/>
  <c r="E33" i="3"/>
  <c r="D33" i="3"/>
  <c r="C33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F32" i="3"/>
  <c r="AE32" i="3"/>
  <c r="AD32" i="3"/>
  <c r="AC32" i="3"/>
  <c r="AB32" i="3"/>
  <c r="AA32" i="3"/>
  <c r="Z32" i="3"/>
  <c r="Y32" i="3"/>
  <c r="X32" i="3"/>
  <c r="W32" i="3"/>
  <c r="V32" i="3"/>
  <c r="U32" i="3"/>
  <c r="N32" i="3"/>
  <c r="M32" i="3"/>
  <c r="L32" i="3"/>
  <c r="K32" i="3"/>
  <c r="J32" i="3"/>
  <c r="I32" i="3"/>
  <c r="H32" i="3"/>
  <c r="G32" i="3"/>
  <c r="F32" i="3"/>
  <c r="E32" i="3"/>
  <c r="D32" i="3"/>
  <c r="C32" i="3"/>
  <c r="BX50" i="2"/>
  <c r="BX62" i="2" s="1"/>
  <c r="BX46" i="2"/>
  <c r="BX58" i="2" s="1"/>
  <c r="CO40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F39" i="2"/>
  <c r="AE39" i="2"/>
  <c r="AD39" i="2"/>
  <c r="AC39" i="2"/>
  <c r="AB39" i="2"/>
  <c r="AA39" i="2"/>
  <c r="Z39" i="2"/>
  <c r="Y39" i="2"/>
  <c r="X39" i="2"/>
  <c r="W39" i="2"/>
  <c r="V39" i="2"/>
  <c r="U39" i="2"/>
  <c r="N39" i="2"/>
  <c r="M39" i="2"/>
  <c r="L39" i="2"/>
  <c r="K39" i="2"/>
  <c r="J39" i="2"/>
  <c r="I39" i="2"/>
  <c r="H39" i="2"/>
  <c r="G39" i="2"/>
  <c r="F39" i="2"/>
  <c r="E39" i="2"/>
  <c r="D39" i="2"/>
  <c r="C39" i="2"/>
  <c r="CZ38" i="2"/>
  <c r="CY38" i="2"/>
  <c r="CX38" i="2"/>
  <c r="CW38" i="2"/>
  <c r="CV38" i="2"/>
  <c r="CU38" i="2"/>
  <c r="CT38" i="2"/>
  <c r="CT52" i="2" s="1"/>
  <c r="CT64" i="2" s="1"/>
  <c r="CS38" i="2"/>
  <c r="CR38" i="2"/>
  <c r="CQ38" i="2"/>
  <c r="CP38" i="2"/>
  <c r="CO38" i="2"/>
  <c r="CH38" i="2"/>
  <c r="CG38" i="2"/>
  <c r="CF38" i="2"/>
  <c r="CE38" i="2"/>
  <c r="CD38" i="2"/>
  <c r="CD52" i="2" s="1"/>
  <c r="CD64" i="2" s="1"/>
  <c r="CC38" i="2"/>
  <c r="CB38" i="2"/>
  <c r="CA38" i="2"/>
  <c r="BZ38" i="2"/>
  <c r="BY38" i="2"/>
  <c r="BX38" i="2"/>
  <c r="BW38" i="2"/>
  <c r="BW52" i="2" s="1"/>
  <c r="BW64" i="2" s="1"/>
  <c r="BP38" i="2"/>
  <c r="BO38" i="2"/>
  <c r="BN38" i="2"/>
  <c r="BM38" i="2"/>
  <c r="BL38" i="2"/>
  <c r="BK38" i="2"/>
  <c r="BJ38" i="2"/>
  <c r="BI38" i="2"/>
  <c r="BH38" i="2"/>
  <c r="BG38" i="2"/>
  <c r="BF38" i="2"/>
  <c r="BE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F38" i="2"/>
  <c r="AE38" i="2"/>
  <c r="AD38" i="2"/>
  <c r="AC38" i="2"/>
  <c r="AB38" i="2"/>
  <c r="AA38" i="2"/>
  <c r="Z38" i="2"/>
  <c r="Y38" i="2"/>
  <c r="X38" i="2"/>
  <c r="W38" i="2"/>
  <c r="V38" i="2"/>
  <c r="U38" i="2"/>
  <c r="N38" i="2"/>
  <c r="M38" i="2"/>
  <c r="L38" i="2"/>
  <c r="K38" i="2"/>
  <c r="J38" i="2"/>
  <c r="I38" i="2"/>
  <c r="H38" i="2"/>
  <c r="G38" i="2"/>
  <c r="F38" i="2"/>
  <c r="E38" i="2"/>
  <c r="D38" i="2"/>
  <c r="C38" i="2"/>
  <c r="CZ37" i="2"/>
  <c r="CY37" i="2"/>
  <c r="CY51" i="2" s="1"/>
  <c r="CY63" i="2" s="1"/>
  <c r="CX37" i="2"/>
  <c r="CW37" i="2"/>
  <c r="CV37" i="2"/>
  <c r="CV51" i="2" s="1"/>
  <c r="CV63" i="2" s="1"/>
  <c r="CU37" i="2"/>
  <c r="CT37" i="2"/>
  <c r="CS37" i="2"/>
  <c r="CR37" i="2"/>
  <c r="CQ37" i="2"/>
  <c r="CP37" i="2"/>
  <c r="CO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W51" i="2" s="1"/>
  <c r="BW63" i="2" s="1"/>
  <c r="BP37" i="2"/>
  <c r="BO37" i="2"/>
  <c r="BN37" i="2"/>
  <c r="BM37" i="2"/>
  <c r="BL37" i="2"/>
  <c r="BK37" i="2"/>
  <c r="BJ37" i="2"/>
  <c r="BI37" i="2"/>
  <c r="BH37" i="2"/>
  <c r="BG37" i="2"/>
  <c r="BF37" i="2"/>
  <c r="BE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F37" i="2"/>
  <c r="AE37" i="2"/>
  <c r="AD37" i="2"/>
  <c r="AC37" i="2"/>
  <c r="AB37" i="2"/>
  <c r="AA37" i="2"/>
  <c r="Z37" i="2"/>
  <c r="Y37" i="2"/>
  <c r="X37" i="2"/>
  <c r="W37" i="2"/>
  <c r="V37" i="2"/>
  <c r="U37" i="2"/>
  <c r="N37" i="2"/>
  <c r="M37" i="2"/>
  <c r="L37" i="2"/>
  <c r="K37" i="2"/>
  <c r="J37" i="2"/>
  <c r="I37" i="2"/>
  <c r="H37" i="2"/>
  <c r="G37" i="2"/>
  <c r="F37" i="2"/>
  <c r="E37" i="2"/>
  <c r="D37" i="2"/>
  <c r="C37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O50" i="2" s="1"/>
  <c r="CO62" i="2" s="1"/>
  <c r="CH36" i="2"/>
  <c r="CH50" i="2" s="1"/>
  <c r="CH62" i="2" s="1"/>
  <c r="CG36" i="2"/>
  <c r="CF36" i="2"/>
  <c r="CE36" i="2"/>
  <c r="CD36" i="2"/>
  <c r="CC36" i="2"/>
  <c r="CB36" i="2"/>
  <c r="CA36" i="2"/>
  <c r="BZ36" i="2"/>
  <c r="BY36" i="2"/>
  <c r="BX36" i="2"/>
  <c r="BW36" i="2"/>
  <c r="BP36" i="2"/>
  <c r="BO36" i="2"/>
  <c r="BN36" i="2"/>
  <c r="BM36" i="2"/>
  <c r="BL36" i="2"/>
  <c r="BK36" i="2"/>
  <c r="BJ36" i="2"/>
  <c r="BI36" i="2"/>
  <c r="BH36" i="2"/>
  <c r="BH50" i="2" s="1"/>
  <c r="BH62" i="2" s="1"/>
  <c r="BG36" i="2"/>
  <c r="BF36" i="2"/>
  <c r="BE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F36" i="2"/>
  <c r="AE36" i="2"/>
  <c r="AD36" i="2"/>
  <c r="AC36" i="2"/>
  <c r="AB36" i="2"/>
  <c r="AA36" i="2"/>
  <c r="Z36" i="2"/>
  <c r="Y36" i="2"/>
  <c r="X36" i="2"/>
  <c r="W36" i="2"/>
  <c r="V36" i="2"/>
  <c r="U36" i="2"/>
  <c r="N36" i="2"/>
  <c r="M36" i="2"/>
  <c r="L36" i="2"/>
  <c r="K36" i="2"/>
  <c r="J36" i="2"/>
  <c r="I36" i="2"/>
  <c r="H36" i="2"/>
  <c r="G36" i="2"/>
  <c r="F36" i="2"/>
  <c r="E36" i="2"/>
  <c r="D36" i="2"/>
  <c r="C36" i="2"/>
  <c r="CZ35" i="2"/>
  <c r="CZ49" i="2" s="1"/>
  <c r="CZ61" i="2" s="1"/>
  <c r="CY35" i="2"/>
  <c r="CX35" i="2"/>
  <c r="CW35" i="2"/>
  <c r="CV35" i="2"/>
  <c r="CU35" i="2"/>
  <c r="CT35" i="2"/>
  <c r="CS35" i="2"/>
  <c r="CR35" i="2"/>
  <c r="CQ35" i="2"/>
  <c r="CP35" i="2"/>
  <c r="CP49" i="2" s="1"/>
  <c r="CP61" i="2" s="1"/>
  <c r="CO35" i="2"/>
  <c r="CH35" i="2"/>
  <c r="CG35" i="2"/>
  <c r="CF35" i="2"/>
  <c r="CE35" i="2"/>
  <c r="CD35" i="2"/>
  <c r="CC35" i="2"/>
  <c r="CC49" i="2" s="1"/>
  <c r="CC61" i="2" s="1"/>
  <c r="CB35" i="2"/>
  <c r="CA35" i="2"/>
  <c r="CA49" i="2" s="1"/>
  <c r="CA61" i="2" s="1"/>
  <c r="BZ35" i="2"/>
  <c r="BZ49" i="2" s="1"/>
  <c r="BZ61" i="2" s="1"/>
  <c r="BY35" i="2"/>
  <c r="BX35" i="2"/>
  <c r="BW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F35" i="2"/>
  <c r="AE35" i="2"/>
  <c r="AD35" i="2"/>
  <c r="AC35" i="2"/>
  <c r="AB35" i="2"/>
  <c r="AA35" i="2"/>
  <c r="Z35" i="2"/>
  <c r="Y35" i="2"/>
  <c r="X35" i="2"/>
  <c r="W35" i="2"/>
  <c r="V35" i="2"/>
  <c r="U35" i="2"/>
  <c r="N35" i="2"/>
  <c r="M35" i="2"/>
  <c r="L35" i="2"/>
  <c r="K35" i="2"/>
  <c r="J35" i="2"/>
  <c r="I35" i="2"/>
  <c r="H35" i="2"/>
  <c r="G35" i="2"/>
  <c r="F35" i="2"/>
  <c r="E35" i="2"/>
  <c r="D35" i="2"/>
  <c r="C35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H34" i="2"/>
  <c r="CG34" i="2"/>
  <c r="CF34" i="2"/>
  <c r="CE34" i="2"/>
  <c r="CD34" i="2"/>
  <c r="CC34" i="2"/>
  <c r="CC48" i="2" s="1"/>
  <c r="CC60" i="2" s="1"/>
  <c r="CB34" i="2"/>
  <c r="CB48" i="2" s="1"/>
  <c r="CB60" i="2" s="1"/>
  <c r="CA34" i="2"/>
  <c r="BZ34" i="2"/>
  <c r="BY34" i="2"/>
  <c r="BX34" i="2"/>
  <c r="BW34" i="2"/>
  <c r="BP34" i="2"/>
  <c r="BO34" i="2"/>
  <c r="BN34" i="2"/>
  <c r="BM34" i="2"/>
  <c r="BL34" i="2"/>
  <c r="BL48" i="2" s="1"/>
  <c r="BL60" i="2" s="1"/>
  <c r="BK34" i="2"/>
  <c r="BK48" i="2" s="1"/>
  <c r="BK60" i="2" s="1"/>
  <c r="BJ34" i="2"/>
  <c r="BI34" i="2"/>
  <c r="BH34" i="2"/>
  <c r="BG34" i="2"/>
  <c r="BF34" i="2"/>
  <c r="BE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F34" i="2"/>
  <c r="AE34" i="2"/>
  <c r="AD34" i="2"/>
  <c r="AC34" i="2"/>
  <c r="AB34" i="2"/>
  <c r="AA34" i="2"/>
  <c r="Z34" i="2"/>
  <c r="Y34" i="2"/>
  <c r="X34" i="2"/>
  <c r="W34" i="2"/>
  <c r="V34" i="2"/>
  <c r="U34" i="2"/>
  <c r="N34" i="2"/>
  <c r="M34" i="2"/>
  <c r="L34" i="2"/>
  <c r="K34" i="2"/>
  <c r="J34" i="2"/>
  <c r="I34" i="2"/>
  <c r="H34" i="2"/>
  <c r="G34" i="2"/>
  <c r="F34" i="2"/>
  <c r="E34" i="2"/>
  <c r="D34" i="2"/>
  <c r="C34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H33" i="2"/>
  <c r="CG33" i="2"/>
  <c r="CF33" i="2"/>
  <c r="CE33" i="2"/>
  <c r="CD33" i="2"/>
  <c r="CD47" i="2" s="1"/>
  <c r="CD59" i="2" s="1"/>
  <c r="CC33" i="2"/>
  <c r="CB33" i="2"/>
  <c r="CA33" i="2"/>
  <c r="BZ33" i="2"/>
  <c r="BY33" i="2"/>
  <c r="BX33" i="2"/>
  <c r="BW33" i="2"/>
  <c r="BW40" i="2" s="1"/>
  <c r="CE47" i="2" s="1"/>
  <c r="CE59" i="2" s="1"/>
  <c r="BP33" i="2"/>
  <c r="BO33" i="2"/>
  <c r="BN33" i="2"/>
  <c r="BN47" i="2" s="1"/>
  <c r="BN59" i="2" s="1"/>
  <c r="BM33" i="2"/>
  <c r="BL33" i="2"/>
  <c r="BK33" i="2"/>
  <c r="BJ33" i="2"/>
  <c r="BI33" i="2"/>
  <c r="BH33" i="2"/>
  <c r="BG33" i="2"/>
  <c r="BF33" i="2"/>
  <c r="BE33" i="2"/>
  <c r="BE40" i="2" s="1"/>
  <c r="BP48" i="2" s="1"/>
  <c r="BP60" i="2" s="1"/>
  <c r="AX33" i="2"/>
  <c r="AW33" i="2"/>
  <c r="AV33" i="2"/>
  <c r="AU33" i="2"/>
  <c r="AT33" i="2"/>
  <c r="AS33" i="2"/>
  <c r="AR33" i="2"/>
  <c r="AQ33" i="2"/>
  <c r="AP33" i="2"/>
  <c r="AO33" i="2"/>
  <c r="AN33" i="2"/>
  <c r="AM33" i="2"/>
  <c r="AF33" i="2"/>
  <c r="AE33" i="2"/>
  <c r="AD33" i="2"/>
  <c r="AC33" i="2"/>
  <c r="AB33" i="2"/>
  <c r="AA33" i="2"/>
  <c r="Z33" i="2"/>
  <c r="Y33" i="2"/>
  <c r="X33" i="2"/>
  <c r="W33" i="2"/>
  <c r="V33" i="2"/>
  <c r="U33" i="2"/>
  <c r="N33" i="2"/>
  <c r="M33" i="2"/>
  <c r="L33" i="2"/>
  <c r="K33" i="2"/>
  <c r="J33" i="2"/>
  <c r="I33" i="2"/>
  <c r="H33" i="2"/>
  <c r="G33" i="2"/>
  <c r="F33" i="2"/>
  <c r="E33" i="2"/>
  <c r="D33" i="2"/>
  <c r="C33" i="2"/>
  <c r="CZ32" i="2"/>
  <c r="CY32" i="2"/>
  <c r="CY46" i="2" s="1"/>
  <c r="CY58" i="2" s="1"/>
  <c r="CX32" i="2"/>
  <c r="CW32" i="2"/>
  <c r="CW46" i="2" s="1"/>
  <c r="CW58" i="2" s="1"/>
  <c r="CV32" i="2"/>
  <c r="CV46" i="2" s="1"/>
  <c r="CV58" i="2" s="1"/>
  <c r="CU32" i="2"/>
  <c r="CT32" i="2"/>
  <c r="CS32" i="2"/>
  <c r="CR32" i="2"/>
  <c r="CQ32" i="2"/>
  <c r="CP32" i="2"/>
  <c r="CO32" i="2"/>
  <c r="CH32" i="2"/>
  <c r="CG32" i="2"/>
  <c r="CG46" i="2" s="1"/>
  <c r="CG58" i="2" s="1"/>
  <c r="CF32" i="2"/>
  <c r="CE32" i="2"/>
  <c r="CD32" i="2"/>
  <c r="CC32" i="2"/>
  <c r="CB32" i="2"/>
  <c r="CA32" i="2"/>
  <c r="BZ32" i="2"/>
  <c r="BY32" i="2"/>
  <c r="BY46" i="2" s="1"/>
  <c r="BY58" i="2" s="1"/>
  <c r="BX32" i="2"/>
  <c r="BW32" i="2"/>
  <c r="BW46" i="2" s="1"/>
  <c r="BW58" i="2" s="1"/>
  <c r="BP32" i="2"/>
  <c r="BP46" i="2" s="1"/>
  <c r="BP58" i="2" s="1"/>
  <c r="BO32" i="2"/>
  <c r="BN32" i="2"/>
  <c r="BM32" i="2"/>
  <c r="BL32" i="2"/>
  <c r="BK32" i="2"/>
  <c r="BJ32" i="2"/>
  <c r="BI32" i="2"/>
  <c r="BH32" i="2"/>
  <c r="BG32" i="2"/>
  <c r="BF32" i="2"/>
  <c r="BE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F32" i="2"/>
  <c r="AE32" i="2"/>
  <c r="AD32" i="2"/>
  <c r="AC32" i="2"/>
  <c r="AB32" i="2"/>
  <c r="AA32" i="2"/>
  <c r="Z32" i="2"/>
  <c r="Y32" i="2"/>
  <c r="X32" i="2"/>
  <c r="W32" i="2"/>
  <c r="V32" i="2"/>
  <c r="U32" i="2"/>
  <c r="N32" i="2"/>
  <c r="M32" i="2"/>
  <c r="L32" i="2"/>
  <c r="K32" i="2"/>
  <c r="J32" i="2"/>
  <c r="I32" i="2"/>
  <c r="H32" i="2"/>
  <c r="G32" i="2"/>
  <c r="F32" i="2"/>
  <c r="E32" i="2"/>
  <c r="D32" i="2"/>
  <c r="C32" i="2"/>
  <c r="AF47" i="1"/>
  <c r="AF59" i="1" s="1"/>
  <c r="V40" i="1"/>
  <c r="AG46" i="1" s="1"/>
  <c r="AG58" i="1" s="1"/>
  <c r="BQ39" i="1"/>
  <c r="BP39" i="1"/>
  <c r="BP53" i="1" s="1"/>
  <c r="BP65" i="1" s="1"/>
  <c r="BO39" i="1"/>
  <c r="BO53" i="1" s="1"/>
  <c r="BO65" i="1" s="1"/>
  <c r="BN39" i="1"/>
  <c r="BN53" i="1" s="1"/>
  <c r="BN65" i="1" s="1"/>
  <c r="BM39" i="1"/>
  <c r="BL39" i="1"/>
  <c r="BK39" i="1"/>
  <c r="BJ39" i="1"/>
  <c r="BI39" i="1"/>
  <c r="BI53" i="1" s="1"/>
  <c r="BI65" i="1" s="1"/>
  <c r="BH39" i="1"/>
  <c r="BG39" i="1"/>
  <c r="BF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G39" i="1"/>
  <c r="AF39" i="1"/>
  <c r="AE39" i="1"/>
  <c r="AE53" i="1" s="1"/>
  <c r="AE65" i="1" s="1"/>
  <c r="AD39" i="1"/>
  <c r="AC39" i="1"/>
  <c r="AC53" i="1" s="1"/>
  <c r="AC65" i="1" s="1"/>
  <c r="AB39" i="1"/>
  <c r="AB53" i="1" s="1"/>
  <c r="AB65" i="1" s="1"/>
  <c r="AA39" i="1"/>
  <c r="AA53" i="1" s="1"/>
  <c r="AA65" i="1" s="1"/>
  <c r="Z39" i="1"/>
  <c r="Z53" i="1" s="1"/>
  <c r="Z65" i="1" s="1"/>
  <c r="Y39" i="1"/>
  <c r="Y53" i="1" s="1"/>
  <c r="Y65" i="1" s="1"/>
  <c r="X39" i="1"/>
  <c r="X53" i="1" s="1"/>
  <c r="X65" i="1" s="1"/>
  <c r="W39" i="1"/>
  <c r="V39" i="1"/>
  <c r="O39" i="1"/>
  <c r="N39" i="1"/>
  <c r="M39" i="1"/>
  <c r="L39" i="1"/>
  <c r="K39" i="1"/>
  <c r="J39" i="1"/>
  <c r="I39" i="1"/>
  <c r="H39" i="1"/>
  <c r="G39" i="1"/>
  <c r="F39" i="1"/>
  <c r="E39" i="1"/>
  <c r="D39" i="1"/>
  <c r="BQ38" i="1"/>
  <c r="BQ52" i="1" s="1"/>
  <c r="BQ64" i="1" s="1"/>
  <c r="BP38" i="1"/>
  <c r="BP52" i="1" s="1"/>
  <c r="BP64" i="1" s="1"/>
  <c r="BO38" i="1"/>
  <c r="BN38" i="1"/>
  <c r="BM38" i="1"/>
  <c r="BL38" i="1"/>
  <c r="BK38" i="1"/>
  <c r="BJ38" i="1"/>
  <c r="BI38" i="1"/>
  <c r="BI52" i="1" s="1"/>
  <c r="BI64" i="1" s="1"/>
  <c r="BH38" i="1"/>
  <c r="BG38" i="1"/>
  <c r="BF38" i="1"/>
  <c r="BF52" i="1" s="1"/>
  <c r="BF64" i="1" s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G38" i="1"/>
  <c r="AG52" i="1" s="1"/>
  <c r="AG64" i="1" s="1"/>
  <c r="AF38" i="1"/>
  <c r="AF52" i="1" s="1"/>
  <c r="AF64" i="1" s="1"/>
  <c r="AE38" i="1"/>
  <c r="AD38" i="1"/>
  <c r="AC38" i="1"/>
  <c r="AC52" i="1" s="1"/>
  <c r="AC64" i="1" s="1"/>
  <c r="AB38" i="1"/>
  <c r="AA38" i="1"/>
  <c r="AA52" i="1" s="1"/>
  <c r="AA64" i="1" s="1"/>
  <c r="Z38" i="1"/>
  <c r="Z52" i="1" s="1"/>
  <c r="Z64" i="1" s="1"/>
  <c r="Y38" i="1"/>
  <c r="X38" i="1"/>
  <c r="W38" i="1"/>
  <c r="V38" i="1"/>
  <c r="O38" i="1"/>
  <c r="N38" i="1"/>
  <c r="M38" i="1"/>
  <c r="L38" i="1"/>
  <c r="K38" i="1"/>
  <c r="J38" i="1"/>
  <c r="I38" i="1"/>
  <c r="H38" i="1"/>
  <c r="G38" i="1"/>
  <c r="F38" i="1"/>
  <c r="E38" i="1"/>
  <c r="D38" i="1"/>
  <c r="BQ37" i="1"/>
  <c r="BQ51" i="1" s="1"/>
  <c r="BQ63" i="1" s="1"/>
  <c r="BP37" i="1"/>
  <c r="BO37" i="1"/>
  <c r="BO51" i="1" s="1"/>
  <c r="BO63" i="1" s="1"/>
  <c r="BN37" i="1"/>
  <c r="BN51" i="1" s="1"/>
  <c r="BN63" i="1" s="1"/>
  <c r="BM37" i="1"/>
  <c r="BL37" i="1"/>
  <c r="BL51" i="1" s="1"/>
  <c r="BL63" i="1" s="1"/>
  <c r="BK37" i="1"/>
  <c r="BK51" i="1" s="1"/>
  <c r="BK63" i="1" s="1"/>
  <c r="BJ37" i="1"/>
  <c r="BJ51" i="1" s="1"/>
  <c r="BJ63" i="1" s="1"/>
  <c r="BI37" i="1"/>
  <c r="BH37" i="1"/>
  <c r="BG37" i="1"/>
  <c r="BG51" i="1" s="1"/>
  <c r="BG63" i="1" s="1"/>
  <c r="BF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G37" i="1"/>
  <c r="AF37" i="1"/>
  <c r="AE37" i="1"/>
  <c r="AD37" i="1"/>
  <c r="AC37" i="1"/>
  <c r="AB37" i="1"/>
  <c r="AA37" i="1"/>
  <c r="AA51" i="1" s="1"/>
  <c r="AA63" i="1" s="1"/>
  <c r="Z37" i="1"/>
  <c r="Y37" i="1"/>
  <c r="Y51" i="1" s="1"/>
  <c r="Y63" i="1" s="1"/>
  <c r="X37" i="1"/>
  <c r="X51" i="1" s="1"/>
  <c r="X63" i="1" s="1"/>
  <c r="W37" i="1"/>
  <c r="W51" i="1" s="1"/>
  <c r="W63" i="1" s="1"/>
  <c r="V37" i="1"/>
  <c r="V51" i="1" s="1"/>
  <c r="V63" i="1" s="1"/>
  <c r="O37" i="1"/>
  <c r="N37" i="1"/>
  <c r="M37" i="1"/>
  <c r="L37" i="1"/>
  <c r="K37" i="1"/>
  <c r="J37" i="1"/>
  <c r="I37" i="1"/>
  <c r="H37" i="1"/>
  <c r="G37" i="1"/>
  <c r="F37" i="1"/>
  <c r="E37" i="1"/>
  <c r="D37" i="1"/>
  <c r="BQ36" i="1"/>
  <c r="BP36" i="1"/>
  <c r="BO36" i="1"/>
  <c r="BO50" i="1" s="1"/>
  <c r="BO62" i="1" s="1"/>
  <c r="BN36" i="1"/>
  <c r="BM36" i="1"/>
  <c r="BM50" i="1" s="1"/>
  <c r="BM62" i="1" s="1"/>
  <c r="BL36" i="1"/>
  <c r="BL50" i="1" s="1"/>
  <c r="BL62" i="1" s="1"/>
  <c r="BK36" i="1"/>
  <c r="BJ36" i="1"/>
  <c r="BI36" i="1"/>
  <c r="BH36" i="1"/>
  <c r="BG36" i="1"/>
  <c r="BF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G36" i="1"/>
  <c r="AG50" i="1" s="1"/>
  <c r="AG62" i="1" s="1"/>
  <c r="AF36" i="1"/>
  <c r="AF50" i="1" s="1"/>
  <c r="AF62" i="1" s="1"/>
  <c r="AE36" i="1"/>
  <c r="AD36" i="1"/>
  <c r="AC36" i="1"/>
  <c r="AC50" i="1" s="1"/>
  <c r="AC62" i="1" s="1"/>
  <c r="AB36" i="1"/>
  <c r="AB50" i="1" s="1"/>
  <c r="AB62" i="1" s="1"/>
  <c r="AA36" i="1"/>
  <c r="Z36" i="1"/>
  <c r="Y36" i="1"/>
  <c r="Y50" i="1" s="1"/>
  <c r="Y62" i="1" s="1"/>
  <c r="X36" i="1"/>
  <c r="W36" i="1"/>
  <c r="W50" i="1" s="1"/>
  <c r="W62" i="1" s="1"/>
  <c r="V36" i="1"/>
  <c r="V50" i="1" s="1"/>
  <c r="V62" i="1" s="1"/>
  <c r="O36" i="1"/>
  <c r="N36" i="1"/>
  <c r="M36" i="1"/>
  <c r="L36" i="1"/>
  <c r="K36" i="1"/>
  <c r="J36" i="1"/>
  <c r="I36" i="1"/>
  <c r="H36" i="1"/>
  <c r="G36" i="1"/>
  <c r="F36" i="1"/>
  <c r="E36" i="1"/>
  <c r="D36" i="1"/>
  <c r="BQ35" i="1"/>
  <c r="BP35" i="1"/>
  <c r="BO35" i="1"/>
  <c r="BN35" i="1"/>
  <c r="BM35" i="1"/>
  <c r="BM49" i="1" s="1"/>
  <c r="BM61" i="1" s="1"/>
  <c r="BL35" i="1"/>
  <c r="BK35" i="1"/>
  <c r="BK49" i="1" s="1"/>
  <c r="BK61" i="1" s="1"/>
  <c r="BJ35" i="1"/>
  <c r="BJ49" i="1" s="1"/>
  <c r="BJ61" i="1" s="1"/>
  <c r="BI35" i="1"/>
  <c r="BH35" i="1"/>
  <c r="BH49" i="1" s="1"/>
  <c r="BH61" i="1" s="1"/>
  <c r="BG35" i="1"/>
  <c r="BG49" i="1" s="1"/>
  <c r="BG61" i="1" s="1"/>
  <c r="BF35" i="1"/>
  <c r="BF49" i="1" s="1"/>
  <c r="BF61" i="1" s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G35" i="1"/>
  <c r="AG49" i="1" s="1"/>
  <c r="AG61" i="1" s="1"/>
  <c r="AF35" i="1"/>
  <c r="AE35" i="1"/>
  <c r="AE49" i="1" s="1"/>
  <c r="AE61" i="1" s="1"/>
  <c r="AD35" i="1"/>
  <c r="AD49" i="1" s="1"/>
  <c r="AD61" i="1" s="1"/>
  <c r="AC35" i="1"/>
  <c r="AB35" i="1"/>
  <c r="AA35" i="1"/>
  <c r="Z35" i="1"/>
  <c r="Y35" i="1"/>
  <c r="X35" i="1"/>
  <c r="W35" i="1"/>
  <c r="W49" i="1" s="1"/>
  <c r="W61" i="1" s="1"/>
  <c r="V35" i="1"/>
  <c r="O35" i="1"/>
  <c r="N35" i="1"/>
  <c r="M35" i="1"/>
  <c r="L35" i="1"/>
  <c r="K35" i="1"/>
  <c r="J35" i="1"/>
  <c r="I35" i="1"/>
  <c r="H35" i="1"/>
  <c r="G35" i="1"/>
  <c r="F35" i="1"/>
  <c r="E35" i="1"/>
  <c r="D35" i="1"/>
  <c r="BQ34" i="1"/>
  <c r="BP34" i="1"/>
  <c r="BO34" i="1"/>
  <c r="BN34" i="1"/>
  <c r="BN48" i="1" s="1"/>
  <c r="BN60" i="1" s="1"/>
  <c r="BM34" i="1"/>
  <c r="BL34" i="1"/>
  <c r="BK34" i="1"/>
  <c r="BK48" i="1" s="1"/>
  <c r="BK60" i="1" s="1"/>
  <c r="BJ34" i="1"/>
  <c r="BI34" i="1"/>
  <c r="BI48" i="1" s="1"/>
  <c r="BI60" i="1" s="1"/>
  <c r="BH34" i="1"/>
  <c r="BH48" i="1" s="1"/>
  <c r="BH60" i="1" s="1"/>
  <c r="BG34" i="1"/>
  <c r="BF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G34" i="1"/>
  <c r="AF34" i="1"/>
  <c r="AE34" i="1"/>
  <c r="AE48" i="1" s="1"/>
  <c r="AE60" i="1" s="1"/>
  <c r="AD34" i="1"/>
  <c r="AC34" i="1"/>
  <c r="AC48" i="1" s="1"/>
  <c r="AC60" i="1" s="1"/>
  <c r="AB34" i="1"/>
  <c r="AB48" i="1" s="1"/>
  <c r="AB60" i="1" s="1"/>
  <c r="AA34" i="1"/>
  <c r="Z34" i="1"/>
  <c r="Y34" i="1"/>
  <c r="Y48" i="1" s="1"/>
  <c r="Y60" i="1" s="1"/>
  <c r="X34" i="1"/>
  <c r="X48" i="1" s="1"/>
  <c r="X60" i="1" s="1"/>
  <c r="W34" i="1"/>
  <c r="V34" i="1"/>
  <c r="O34" i="1"/>
  <c r="N34" i="1"/>
  <c r="M34" i="1"/>
  <c r="L34" i="1"/>
  <c r="K34" i="1"/>
  <c r="J34" i="1"/>
  <c r="I34" i="1"/>
  <c r="H34" i="1"/>
  <c r="G34" i="1"/>
  <c r="F34" i="1"/>
  <c r="E34" i="1"/>
  <c r="D34" i="1"/>
  <c r="BQ33" i="1"/>
  <c r="BQ47" i="1" s="1"/>
  <c r="BQ59" i="1" s="1"/>
  <c r="BP33" i="1"/>
  <c r="BP47" i="1" s="1"/>
  <c r="BP59" i="1" s="1"/>
  <c r="BO33" i="1"/>
  <c r="BN33" i="1"/>
  <c r="BN47" i="1" s="1"/>
  <c r="BN59" i="1" s="1"/>
  <c r="BM33" i="1"/>
  <c r="BL33" i="1"/>
  <c r="BK33" i="1"/>
  <c r="BJ33" i="1"/>
  <c r="BI33" i="1"/>
  <c r="BI47" i="1" s="1"/>
  <c r="BI59" i="1" s="1"/>
  <c r="BH33" i="1"/>
  <c r="BG33" i="1"/>
  <c r="BG47" i="1" s="1"/>
  <c r="BG59" i="1" s="1"/>
  <c r="BF33" i="1"/>
  <c r="BF40" i="1" s="1"/>
  <c r="BH53" i="1" s="1"/>
  <c r="BH65" i="1" s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G33" i="1"/>
  <c r="AF33" i="1"/>
  <c r="AE33" i="1"/>
  <c r="AD33" i="1"/>
  <c r="AC33" i="1"/>
  <c r="AC47" i="1" s="1"/>
  <c r="AC59" i="1" s="1"/>
  <c r="AB33" i="1"/>
  <c r="AA33" i="1"/>
  <c r="AA47" i="1" s="1"/>
  <c r="AA59" i="1" s="1"/>
  <c r="Z33" i="1"/>
  <c r="Z47" i="1" s="1"/>
  <c r="Z59" i="1" s="1"/>
  <c r="Y33" i="1"/>
  <c r="X33" i="1"/>
  <c r="W33" i="1"/>
  <c r="V33" i="1"/>
  <c r="O33" i="1"/>
  <c r="N33" i="1"/>
  <c r="M33" i="1"/>
  <c r="L33" i="1"/>
  <c r="K33" i="1"/>
  <c r="J33" i="1"/>
  <c r="I33" i="1"/>
  <c r="H33" i="1"/>
  <c r="G33" i="1"/>
  <c r="F33" i="1"/>
  <c r="E33" i="1"/>
  <c r="D33" i="1"/>
  <c r="BQ32" i="1"/>
  <c r="BQ46" i="1" s="1"/>
  <c r="BQ58" i="1" s="1"/>
  <c r="BP32" i="1"/>
  <c r="BO32" i="1"/>
  <c r="BO46" i="1" s="1"/>
  <c r="BO58" i="1" s="1"/>
  <c r="BN32" i="1"/>
  <c r="BN46" i="1" s="1"/>
  <c r="BN58" i="1" s="1"/>
  <c r="BM32" i="1"/>
  <c r="BL32" i="1"/>
  <c r="BK32" i="1"/>
  <c r="BJ32" i="1"/>
  <c r="BJ46" i="1" s="1"/>
  <c r="BJ58" i="1" s="1"/>
  <c r="BI32" i="1"/>
  <c r="BH32" i="1"/>
  <c r="BG32" i="1"/>
  <c r="BG46" i="1" s="1"/>
  <c r="BG58" i="1" s="1"/>
  <c r="BF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G32" i="1"/>
  <c r="AF32" i="1"/>
  <c r="AF46" i="1" s="1"/>
  <c r="AF58" i="1" s="1"/>
  <c r="AE32" i="1"/>
  <c r="AE46" i="1" s="1"/>
  <c r="AE58" i="1" s="1"/>
  <c r="AD32" i="1"/>
  <c r="AC32" i="1"/>
  <c r="AB32" i="1"/>
  <c r="AA32" i="1"/>
  <c r="AA46" i="1" s="1"/>
  <c r="AA58" i="1" s="1"/>
  <c r="Z32" i="1"/>
  <c r="Y32" i="1"/>
  <c r="Y46" i="1" s="1"/>
  <c r="Y58" i="1" s="1"/>
  <c r="X32" i="1"/>
  <c r="X46" i="1" s="1"/>
  <c r="X58" i="1" s="1"/>
  <c r="W32" i="1"/>
  <c r="V32" i="1"/>
  <c r="O32" i="1"/>
  <c r="N32" i="1"/>
  <c r="M32" i="1"/>
  <c r="L32" i="1"/>
  <c r="K32" i="1"/>
  <c r="J32" i="1"/>
  <c r="I32" i="1"/>
  <c r="H32" i="1"/>
  <c r="G32" i="1"/>
  <c r="F32" i="1"/>
  <c r="E32" i="1"/>
  <c r="D32" i="1"/>
  <c r="H47" i="1" l="1"/>
  <c r="H59" i="1" s="1"/>
  <c r="BF51" i="2"/>
  <c r="BF63" i="2" s="1"/>
  <c r="BL53" i="2"/>
  <c r="BL65" i="2" s="1"/>
  <c r="CY53" i="2"/>
  <c r="CY65" i="2" s="1"/>
  <c r="CT51" i="2"/>
  <c r="CT63" i="2" s="1"/>
  <c r="CV48" i="2"/>
  <c r="CV60" i="2" s="1"/>
  <c r="CT49" i="2"/>
  <c r="CT61" i="2" s="1"/>
  <c r="CT50" i="2"/>
  <c r="CT62" i="2" s="1"/>
  <c r="CT48" i="2"/>
  <c r="CT60" i="2" s="1"/>
  <c r="CU47" i="2"/>
  <c r="CU59" i="2" s="1"/>
  <c r="CX47" i="2"/>
  <c r="CX59" i="2" s="1"/>
  <c r="CY49" i="2"/>
  <c r="CY61" i="2" s="1"/>
  <c r="CQ52" i="2"/>
  <c r="CQ64" i="2" s="1"/>
  <c r="CC53" i="2"/>
  <c r="CC65" i="2" s="1"/>
  <c r="W46" i="1"/>
  <c r="W58" i="1" s="1"/>
  <c r="BL46" i="1"/>
  <c r="BL58" i="1" s="1"/>
  <c r="AG47" i="1"/>
  <c r="AG59" i="1" s="1"/>
  <c r="BP48" i="1"/>
  <c r="BP60" i="1" s="1"/>
  <c r="AE50" i="1"/>
  <c r="AE62" i="1" s="1"/>
  <c r="BL52" i="2"/>
  <c r="BL64" i="2" s="1"/>
  <c r="BK52" i="2"/>
  <c r="BK64" i="2" s="1"/>
  <c r="BJ52" i="2"/>
  <c r="BJ64" i="2" s="1"/>
  <c r="BF53" i="2"/>
  <c r="BF65" i="2" s="1"/>
  <c r="BN51" i="2"/>
  <c r="BN63" i="2" s="1"/>
  <c r="BH47" i="2"/>
  <c r="BH59" i="2" s="1"/>
  <c r="BM51" i="2"/>
  <c r="BM63" i="2" s="1"/>
  <c r="BF48" i="2"/>
  <c r="BF60" i="2" s="1"/>
  <c r="BL51" i="2"/>
  <c r="BL63" i="2" s="1"/>
  <c r="BF47" i="2"/>
  <c r="BF59" i="2" s="1"/>
  <c r="BG46" i="2"/>
  <c r="BG58" i="2" s="1"/>
  <c r="BO47" i="2"/>
  <c r="BO59" i="2" s="1"/>
  <c r="BM48" i="2"/>
  <c r="BM60" i="2" s="1"/>
  <c r="BK49" i="2"/>
  <c r="BK61" i="2" s="1"/>
  <c r="CY50" i="2"/>
  <c r="CY62" i="2" s="1"/>
  <c r="CW51" i="2"/>
  <c r="CW63" i="2" s="1"/>
  <c r="CU52" i="2"/>
  <c r="CU64" i="2" s="1"/>
  <c r="BM53" i="2"/>
  <c r="BM65" i="2" s="1"/>
  <c r="BZ48" i="2"/>
  <c r="BZ60" i="2" s="1"/>
  <c r="BY50" i="2"/>
  <c r="BY62" i="2" s="1"/>
  <c r="CR52" i="2"/>
  <c r="CR64" i="2" s="1"/>
  <c r="CO53" i="2"/>
  <c r="CO65" i="2" s="1"/>
  <c r="AM46" i="3"/>
  <c r="AM58" i="3" s="1"/>
  <c r="AM40" i="3"/>
  <c r="AW46" i="3" s="1"/>
  <c r="AW58" i="3" s="1"/>
  <c r="AW47" i="3"/>
  <c r="AW59" i="3" s="1"/>
  <c r="AW48" i="3"/>
  <c r="AW60" i="3" s="1"/>
  <c r="AM49" i="3"/>
  <c r="AM61" i="3" s="1"/>
  <c r="AW49" i="3"/>
  <c r="AW61" i="3" s="1"/>
  <c r="AM50" i="3"/>
  <c r="AM62" i="3" s="1"/>
  <c r="AM52" i="3"/>
  <c r="AM64" i="3" s="1"/>
  <c r="AW52" i="3"/>
  <c r="AW64" i="3" s="1"/>
  <c r="AW53" i="3"/>
  <c r="AW65" i="3" s="1"/>
  <c r="V46" i="1"/>
  <c r="V58" i="1" s="1"/>
  <c r="BK46" i="1"/>
  <c r="BK58" i="1" s="1"/>
  <c r="Z48" i="1"/>
  <c r="Z60" i="1" s="1"/>
  <c r="BI49" i="1"/>
  <c r="BI61" i="1" s="1"/>
  <c r="AD50" i="1"/>
  <c r="AD62" i="1" s="1"/>
  <c r="BM51" i="1"/>
  <c r="BM63" i="1" s="1"/>
  <c r="BQ53" i="1"/>
  <c r="BQ65" i="1" s="1"/>
  <c r="BF47" i="1"/>
  <c r="BF59" i="1" s="1"/>
  <c r="AA48" i="1"/>
  <c r="AA60" i="1" s="1"/>
  <c r="V52" i="1"/>
  <c r="V64" i="1" s="1"/>
  <c r="Z46" i="1"/>
  <c r="Z58" i="1" s="1"/>
  <c r="BF46" i="1"/>
  <c r="BF58" i="1" s="1"/>
  <c r="BP46" i="1"/>
  <c r="BP58" i="1" s="1"/>
  <c r="AB47" i="1"/>
  <c r="AB59" i="1" s="1"/>
  <c r="BH47" i="1"/>
  <c r="BH59" i="1" s="1"/>
  <c r="AD48" i="1"/>
  <c r="AD60" i="1" s="1"/>
  <c r="BJ48" i="1"/>
  <c r="BJ60" i="1" s="1"/>
  <c r="V49" i="1"/>
  <c r="V61" i="1" s="1"/>
  <c r="AF49" i="1"/>
  <c r="AF61" i="1" s="1"/>
  <c r="BL49" i="1"/>
  <c r="BL61" i="1" s="1"/>
  <c r="X50" i="1"/>
  <c r="X62" i="1" s="1"/>
  <c r="BN50" i="1"/>
  <c r="BN62" i="1" s="1"/>
  <c r="Z51" i="1"/>
  <c r="Z63" i="1" s="1"/>
  <c r="BF51" i="1"/>
  <c r="BF63" i="1" s="1"/>
  <c r="BP51" i="1"/>
  <c r="BP63" i="1" s="1"/>
  <c r="AB52" i="1"/>
  <c r="AB64" i="1" s="1"/>
  <c r="BH52" i="1"/>
  <c r="BH64" i="1" s="1"/>
  <c r="D53" i="1"/>
  <c r="D65" i="1" s="1"/>
  <c r="AD53" i="1"/>
  <c r="AD65" i="1" s="1"/>
  <c r="BJ53" i="1"/>
  <c r="BJ65" i="1" s="1"/>
  <c r="BM46" i="1"/>
  <c r="BM58" i="1" s="1"/>
  <c r="BQ48" i="1"/>
  <c r="BQ60" i="1" s="1"/>
  <c r="BH50" i="1"/>
  <c r="BH62" i="1" s="1"/>
  <c r="W52" i="1"/>
  <c r="W64" i="1" s="1"/>
  <c r="BL52" i="1"/>
  <c r="BL64" i="1" s="1"/>
  <c r="BF53" i="1"/>
  <c r="BF65" i="1" s="1"/>
  <c r="BH46" i="2"/>
  <c r="BH58" i="2" s="1"/>
  <c r="CH46" i="2"/>
  <c r="CH58" i="2" s="1"/>
  <c r="CX46" i="2"/>
  <c r="CX58" i="2" s="1"/>
  <c r="BP47" i="2"/>
  <c r="BP59" i="2" s="1"/>
  <c r="CF47" i="2"/>
  <c r="CF59" i="2" s="1"/>
  <c r="CV47" i="2"/>
  <c r="CV59" i="2" s="1"/>
  <c r="BN48" i="2"/>
  <c r="BN60" i="2" s="1"/>
  <c r="BL49" i="2"/>
  <c r="BL61" i="2" s="1"/>
  <c r="CB49" i="2"/>
  <c r="CB61" i="2" s="1"/>
  <c r="BJ50" i="2"/>
  <c r="BJ62" i="2" s="1"/>
  <c r="CP50" i="2"/>
  <c r="CP62" i="2" s="1"/>
  <c r="CZ50" i="2"/>
  <c r="CZ62" i="2" s="1"/>
  <c r="BX51" i="2"/>
  <c r="BX63" i="2" s="1"/>
  <c r="CH51" i="2"/>
  <c r="CH63" i="2" s="1"/>
  <c r="CX51" i="2"/>
  <c r="CX63" i="2" s="1"/>
  <c r="BF52" i="2"/>
  <c r="BF64" i="2" s="1"/>
  <c r="BN53" i="2"/>
  <c r="BN65" i="2" s="1"/>
  <c r="CT53" i="2"/>
  <c r="CT65" i="2" s="1"/>
  <c r="CF46" i="2"/>
  <c r="CF58" i="2" s="1"/>
  <c r="CD48" i="2"/>
  <c r="CD60" i="2" s="1"/>
  <c r="CC50" i="2"/>
  <c r="CC62" i="2" s="1"/>
  <c r="BG51" i="2"/>
  <c r="BG63" i="2" s="1"/>
  <c r="CZ52" i="2"/>
  <c r="CZ64" i="2" s="1"/>
  <c r="CZ53" i="2"/>
  <c r="CZ65" i="2" s="1"/>
  <c r="AN46" i="3"/>
  <c r="AN58" i="3" s="1"/>
  <c r="AX46" i="3"/>
  <c r="AX58" i="3" s="1"/>
  <c r="AN47" i="3"/>
  <c r="AN59" i="3" s="1"/>
  <c r="AX47" i="3"/>
  <c r="AX59" i="3" s="1"/>
  <c r="AN49" i="3"/>
  <c r="AN61" i="3" s="1"/>
  <c r="AX49" i="3"/>
  <c r="AX61" i="3" s="1"/>
  <c r="AX50" i="3"/>
  <c r="AX62" i="3" s="1"/>
  <c r="BO48" i="1"/>
  <c r="BO60" i="1" s="1"/>
  <c r="BG52" i="1"/>
  <c r="BG64" i="1" s="1"/>
  <c r="BH51" i="1"/>
  <c r="BH63" i="1" s="1"/>
  <c r="CV53" i="2"/>
  <c r="CV65" i="2" s="1"/>
  <c r="CU46" i="2"/>
  <c r="CU58" i="2" s="1"/>
  <c r="BL47" i="2"/>
  <c r="BL59" i="2" s="1"/>
  <c r="CS48" i="2"/>
  <c r="CS60" i="2" s="1"/>
  <c r="BJ49" i="2"/>
  <c r="BJ61" i="2" s="1"/>
  <c r="CS50" i="2"/>
  <c r="CS62" i="2" s="1"/>
  <c r="BP51" i="2"/>
  <c r="BP63" i="2" s="1"/>
  <c r="BI50" i="1"/>
  <c r="BI62" i="1" s="1"/>
  <c r="BG53" i="1"/>
  <c r="BG65" i="1" s="1"/>
  <c r="BG47" i="2"/>
  <c r="BG59" i="2" s="1"/>
  <c r="BO48" i="2"/>
  <c r="BO60" i="2" s="1"/>
  <c r="CU48" i="2"/>
  <c r="CU60" i="2" s="1"/>
  <c r="BM49" i="2"/>
  <c r="BM61" i="2" s="1"/>
  <c r="CA50" i="2"/>
  <c r="CA62" i="2" s="1"/>
  <c r="BI51" i="2"/>
  <c r="BI63" i="2" s="1"/>
  <c r="CO51" i="2"/>
  <c r="CO63" i="2" s="1"/>
  <c r="BG52" i="2"/>
  <c r="BG64" i="2" s="1"/>
  <c r="CG52" i="2"/>
  <c r="CG64" i="2" s="1"/>
  <c r="BE53" i="2"/>
  <c r="BE65" i="2" s="1"/>
  <c r="CU53" i="2"/>
  <c r="CU65" i="2" s="1"/>
  <c r="D40" i="1"/>
  <c r="E53" i="1" s="1"/>
  <c r="E65" i="1" s="1"/>
  <c r="V48" i="1"/>
  <c r="V60" i="1" s="1"/>
  <c r="J50" i="1"/>
  <c r="J62" i="1" s="1"/>
  <c r="BP50" i="1"/>
  <c r="BP62" i="1" s="1"/>
  <c r="AD52" i="1"/>
  <c r="AD64" i="1" s="1"/>
  <c r="W47" i="1"/>
  <c r="W59" i="1" s="1"/>
  <c r="BF48" i="1"/>
  <c r="BF60" i="1" s="1"/>
  <c r="BP49" i="1"/>
  <c r="BP61" i="1" s="1"/>
  <c r="CZ46" i="2"/>
  <c r="CZ58" i="2" s="1"/>
  <c r="CD49" i="2"/>
  <c r="CD61" i="2" s="1"/>
  <c r="BL50" i="2"/>
  <c r="BL62" i="2" s="1"/>
  <c r="BM53" i="1"/>
  <c r="BM65" i="1" s="1"/>
  <c r="AD46" i="1"/>
  <c r="AD58" i="1" s="1"/>
  <c r="X47" i="1"/>
  <c r="X59" i="1" s="1"/>
  <c r="BG48" i="1"/>
  <c r="BG60" i="1" s="1"/>
  <c r="AB49" i="1"/>
  <c r="AB61" i="1" s="1"/>
  <c r="BQ49" i="1"/>
  <c r="BQ61" i="1" s="1"/>
  <c r="BK50" i="1"/>
  <c r="BK62" i="1" s="1"/>
  <c r="AF51" i="1"/>
  <c r="AF63" i="1" s="1"/>
  <c r="BO52" i="1"/>
  <c r="BO64" i="1" s="1"/>
  <c r="BI52" i="2"/>
  <c r="BI64" i="2" s="1"/>
  <c r="CO52" i="2"/>
  <c r="CO64" i="2" s="1"/>
  <c r="CY52" i="2"/>
  <c r="CY64" i="2" s="1"/>
  <c r="BW53" i="2"/>
  <c r="BW65" i="2" s="1"/>
  <c r="BW47" i="2"/>
  <c r="BW59" i="2" s="1"/>
  <c r="CZ48" i="2"/>
  <c r="CZ60" i="2" s="1"/>
  <c r="BX49" i="2"/>
  <c r="BX61" i="2" s="1"/>
  <c r="CD51" i="2"/>
  <c r="CD63" i="2" s="1"/>
  <c r="AQ50" i="3"/>
  <c r="AQ62" i="3" s="1"/>
  <c r="Z49" i="1"/>
  <c r="Z61" i="1" s="1"/>
  <c r="L46" i="1"/>
  <c r="L58" i="1" s="1"/>
  <c r="BH46" i="1"/>
  <c r="BH58" i="1" s="1"/>
  <c r="AD47" i="1"/>
  <c r="AD59" i="1" s="1"/>
  <c r="F48" i="1"/>
  <c r="F60" i="1" s="1"/>
  <c r="H49" i="1"/>
  <c r="H61" i="1" s="1"/>
  <c r="BN49" i="1"/>
  <c r="BN61" i="1" s="1"/>
  <c r="BF50" i="1"/>
  <c r="BF62" i="1" s="1"/>
  <c r="AB51" i="1"/>
  <c r="AB63" i="1" s="1"/>
  <c r="N52" i="1"/>
  <c r="N64" i="1" s="1"/>
  <c r="BJ52" i="1"/>
  <c r="BJ64" i="1" s="1"/>
  <c r="AF53" i="1"/>
  <c r="AF65" i="1" s="1"/>
  <c r="BL47" i="1"/>
  <c r="BL59" i="1" s="1"/>
  <c r="AE51" i="1"/>
  <c r="AE63" i="1" s="1"/>
  <c r="Y52" i="1"/>
  <c r="Y64" i="1" s="1"/>
  <c r="CP46" i="2"/>
  <c r="CP58" i="2" s="1"/>
  <c r="CH47" i="2"/>
  <c r="CH59" i="2" s="1"/>
  <c r="BN49" i="2"/>
  <c r="BN61" i="2" s="1"/>
  <c r="E47" i="1"/>
  <c r="E59" i="1" s="1"/>
  <c r="W48" i="1"/>
  <c r="W60" i="1" s="1"/>
  <c r="I49" i="1"/>
  <c r="I61" i="1" s="1"/>
  <c r="BO49" i="1"/>
  <c r="BO61" i="1" s="1"/>
  <c r="BG50" i="1"/>
  <c r="BG62" i="1" s="1"/>
  <c r="M51" i="1"/>
  <c r="M63" i="1" s="1"/>
  <c r="BI51" i="1"/>
  <c r="BI63" i="1" s="1"/>
  <c r="O52" i="1"/>
  <c r="O64" i="1" s="1"/>
  <c r="AE52" i="1"/>
  <c r="AE64" i="1" s="1"/>
  <c r="BK52" i="1"/>
  <c r="BK64" i="1" s="1"/>
  <c r="W53" i="1"/>
  <c r="W65" i="1" s="1"/>
  <c r="Y47" i="1"/>
  <c r="Y59" i="1" s="1"/>
  <c r="AC49" i="1"/>
  <c r="AC61" i="1" s="1"/>
  <c r="AG51" i="1"/>
  <c r="AG63" i="1" s="1"/>
  <c r="BK53" i="1"/>
  <c r="BK65" i="1" s="1"/>
  <c r="CB51" i="2"/>
  <c r="CB63" i="2" s="1"/>
  <c r="CP52" i="2"/>
  <c r="CP64" i="2" s="1"/>
  <c r="BX47" i="2"/>
  <c r="BX59" i="2" s="1"/>
  <c r="BY49" i="2"/>
  <c r="BY61" i="2" s="1"/>
  <c r="CF51" i="2"/>
  <c r="CF63" i="2" s="1"/>
  <c r="BH52" i="2"/>
  <c r="BH64" i="2" s="1"/>
  <c r="AD51" i="1"/>
  <c r="AD63" i="1" s="1"/>
  <c r="X52" i="1"/>
  <c r="X64" i="1" s="1"/>
  <c r="BM52" i="1"/>
  <c r="BM64" i="1" s="1"/>
  <c r="Z50" i="1"/>
  <c r="Z62" i="1" s="1"/>
  <c r="BI46" i="1"/>
  <c r="BI58" i="1" s="1"/>
  <c r="BM47" i="1"/>
  <c r="BM59" i="1" s="1"/>
  <c r="BO47" i="1"/>
  <c r="BO59" i="1" s="1"/>
  <c r="BE46" i="2"/>
  <c r="BE58" i="2" s="1"/>
  <c r="CS51" i="2"/>
  <c r="CS63" i="2" s="1"/>
  <c r="V47" i="1"/>
  <c r="V59" i="1" s="1"/>
  <c r="BI46" i="2"/>
  <c r="BI58" i="2" s="1"/>
  <c r="CO46" i="2"/>
  <c r="CO58" i="2" s="1"/>
  <c r="CC51" i="2"/>
  <c r="CC63" i="2" s="1"/>
  <c r="CH52" i="2"/>
  <c r="CH64" i="2" s="1"/>
  <c r="CF48" i="2"/>
  <c r="CF60" i="2" s="1"/>
  <c r="CH53" i="2"/>
  <c r="CH65" i="2" s="1"/>
  <c r="CA52" i="2"/>
  <c r="CA64" i="2" s="1"/>
  <c r="CB50" i="2"/>
  <c r="CB62" i="2" s="1"/>
  <c r="BZ52" i="2"/>
  <c r="BZ64" i="2" s="1"/>
  <c r="CD53" i="2"/>
  <c r="CD65" i="2" s="1"/>
  <c r="BY52" i="2"/>
  <c r="BY64" i="2" s="1"/>
  <c r="CG51" i="2"/>
  <c r="CG63" i="2" s="1"/>
  <c r="BZ50" i="2"/>
  <c r="BZ62" i="2" s="1"/>
  <c r="BZ46" i="2"/>
  <c r="BZ58" i="2" s="1"/>
  <c r="CG47" i="2"/>
  <c r="CG59" i="2" s="1"/>
  <c r="CW47" i="2"/>
  <c r="CW59" i="2" s="1"/>
  <c r="BE48" i="2"/>
  <c r="BE60" i="2" s="1"/>
  <c r="CE48" i="2"/>
  <c r="CE60" i="2" s="1"/>
  <c r="CS49" i="2"/>
  <c r="CS61" i="2" s="1"/>
  <c r="BK50" i="2"/>
  <c r="BK62" i="2" s="1"/>
  <c r="CQ50" i="2"/>
  <c r="CQ62" i="2" s="1"/>
  <c r="BY51" i="2"/>
  <c r="BY63" i="2" s="1"/>
  <c r="CW52" i="2"/>
  <c r="CW64" i="2" s="1"/>
  <c r="BO53" i="2"/>
  <c r="BO65" i="2" s="1"/>
  <c r="CE53" i="2"/>
  <c r="CE65" i="2" s="1"/>
  <c r="CT46" i="2"/>
  <c r="CT58" i="2" s="1"/>
  <c r="BE47" i="2"/>
  <c r="BE59" i="2" s="1"/>
  <c r="CR48" i="2"/>
  <c r="CR60" i="2" s="1"/>
  <c r="CR50" i="2"/>
  <c r="CR62" i="2" s="1"/>
  <c r="BK51" i="2"/>
  <c r="BK63" i="2" s="1"/>
  <c r="AB46" i="1"/>
  <c r="AB58" i="1" s="1"/>
  <c r="BJ47" i="1"/>
  <c r="BJ59" i="1" s="1"/>
  <c r="AF48" i="1"/>
  <c r="AF60" i="1" s="1"/>
  <c r="BL48" i="1"/>
  <c r="BL60" i="1" s="1"/>
  <c r="L51" i="1"/>
  <c r="L63" i="1" s="1"/>
  <c r="D52" i="1"/>
  <c r="D64" i="1" s="1"/>
  <c r="V53" i="1"/>
  <c r="V65" i="1" s="1"/>
  <c r="BL53" i="1"/>
  <c r="BL65" i="1" s="1"/>
  <c r="AA49" i="1"/>
  <c r="AA61" i="1" s="1"/>
  <c r="BJ50" i="1"/>
  <c r="BJ62" i="1" s="1"/>
  <c r="BN52" i="1"/>
  <c r="BN64" i="1" s="1"/>
  <c r="M46" i="1"/>
  <c r="M58" i="1" s="1"/>
  <c r="AC46" i="1"/>
  <c r="AC58" i="1" s="1"/>
  <c r="O47" i="1"/>
  <c r="O59" i="1" s="1"/>
  <c r="AE47" i="1"/>
  <c r="AE59" i="1" s="1"/>
  <c r="BK47" i="1"/>
  <c r="BK59" i="1" s="1"/>
  <c r="AG48" i="1"/>
  <c r="AG60" i="1" s="1"/>
  <c r="BM48" i="1"/>
  <c r="BM60" i="1" s="1"/>
  <c r="Y49" i="1"/>
  <c r="Y61" i="1" s="1"/>
  <c r="K50" i="1"/>
  <c r="K62" i="1" s="1"/>
  <c r="BQ50" i="1"/>
  <c r="BQ62" i="1" s="1"/>
  <c r="AC51" i="1"/>
  <c r="AC63" i="1" s="1"/>
  <c r="E52" i="1"/>
  <c r="E64" i="1" s="1"/>
  <c r="G53" i="1"/>
  <c r="G65" i="1" s="1"/>
  <c r="AG53" i="1"/>
  <c r="AG65" i="1" s="1"/>
  <c r="BN46" i="2"/>
  <c r="BN58" i="2" s="1"/>
  <c r="CD46" i="2"/>
  <c r="CD58" i="2" s="1"/>
  <c r="CB47" i="2"/>
  <c r="CB59" i="2" s="1"/>
  <c r="CR47" i="2"/>
  <c r="CR59" i="2" s="1"/>
  <c r="BJ48" i="2"/>
  <c r="BJ60" i="2" s="1"/>
  <c r="CP48" i="2"/>
  <c r="CP60" i="2" s="1"/>
  <c r="BH49" i="2"/>
  <c r="BH61" i="2" s="1"/>
  <c r="CH49" i="2"/>
  <c r="CH61" i="2" s="1"/>
  <c r="CX49" i="2"/>
  <c r="CX61" i="2" s="1"/>
  <c r="BF50" i="2"/>
  <c r="BF62" i="2" s="1"/>
  <c r="BP50" i="2"/>
  <c r="BP62" i="2" s="1"/>
  <c r="CF50" i="2"/>
  <c r="CF62" i="2" s="1"/>
  <c r="BJ53" i="2"/>
  <c r="BJ65" i="2" s="1"/>
  <c r="BZ53" i="2"/>
  <c r="BZ65" i="2" s="1"/>
  <c r="CP53" i="2"/>
  <c r="CP65" i="2" s="1"/>
  <c r="BF46" i="2"/>
  <c r="BF58" i="2" s="1"/>
  <c r="CS47" i="2"/>
  <c r="CS59" i="2" s="1"/>
  <c r="CQ49" i="2"/>
  <c r="CQ61" i="2" s="1"/>
  <c r="BX52" i="2"/>
  <c r="BX64" i="2" s="1"/>
  <c r="BG53" i="2"/>
  <c r="BG65" i="2" s="1"/>
  <c r="X49" i="1"/>
  <c r="X61" i="1" s="1"/>
  <c r="AA50" i="1"/>
  <c r="AA62" i="1" s="1"/>
  <c r="AN40" i="1"/>
  <c r="CV50" i="2"/>
  <c r="CV62" i="2" s="1"/>
  <c r="BO46" i="2"/>
  <c r="BO58" i="2" s="1"/>
  <c r="CE46" i="2"/>
  <c r="CE58" i="2" s="1"/>
  <c r="AM40" i="2"/>
  <c r="BM47" i="2"/>
  <c r="BM59" i="2" s="1"/>
  <c r="CC47" i="2"/>
  <c r="CC59" i="2" s="1"/>
  <c r="CA48" i="2"/>
  <c r="CA60" i="2" s="1"/>
  <c r="CQ48" i="2"/>
  <c r="CQ60" i="2" s="1"/>
  <c r="BI49" i="2"/>
  <c r="BI61" i="2" s="1"/>
  <c r="CO49" i="2"/>
  <c r="CO61" i="2" s="1"/>
  <c r="BG50" i="2"/>
  <c r="BG62" i="2" s="1"/>
  <c r="BW50" i="2"/>
  <c r="BW62" i="2" s="1"/>
  <c r="CG50" i="2"/>
  <c r="CG62" i="2" s="1"/>
  <c r="CW50" i="2"/>
  <c r="CW62" i="2" s="1"/>
  <c r="BE51" i="2"/>
  <c r="BE63" i="2" s="1"/>
  <c r="BO51" i="2"/>
  <c r="BO63" i="2" s="1"/>
  <c r="CE51" i="2"/>
  <c r="CE63" i="2" s="1"/>
  <c r="CU51" i="2"/>
  <c r="CU63" i="2" s="1"/>
  <c r="W52" i="2"/>
  <c r="W64" i="2" s="1"/>
  <c r="AM52" i="2"/>
  <c r="AM64" i="2" s="1"/>
  <c r="BM52" i="2"/>
  <c r="BM64" i="2" s="1"/>
  <c r="CC52" i="2"/>
  <c r="CC64" i="2" s="1"/>
  <c r="U40" i="2"/>
  <c r="Z47" i="2" s="1"/>
  <c r="Z59" i="2" s="1"/>
  <c r="BJ46" i="2"/>
  <c r="BJ58" i="2" s="1"/>
  <c r="CT47" i="2"/>
  <c r="CT59" i="2" s="1"/>
  <c r="CR49" i="2"/>
  <c r="CR61" i="2" s="1"/>
  <c r="BI50" i="2"/>
  <c r="BI62" i="2" s="1"/>
  <c r="CZ51" i="2"/>
  <c r="CZ63" i="2" s="1"/>
  <c r="CB52" i="2"/>
  <c r="CB64" i="2" s="1"/>
  <c r="BX53" i="2"/>
  <c r="BX65" i="2" s="1"/>
  <c r="AN51" i="3"/>
  <c r="AN63" i="3" s="1"/>
  <c r="AX51" i="3"/>
  <c r="AX63" i="3" s="1"/>
  <c r="AN52" i="3"/>
  <c r="AN64" i="3" s="1"/>
  <c r="AX52" i="3"/>
  <c r="AX64" i="3" s="1"/>
  <c r="BN52" i="3"/>
  <c r="BN64" i="3" s="1"/>
  <c r="X53" i="3"/>
  <c r="X65" i="3" s="1"/>
  <c r="AN53" i="3"/>
  <c r="AN65" i="3" s="1"/>
  <c r="AX53" i="3"/>
  <c r="AX65" i="3" s="1"/>
  <c r="CX50" i="2"/>
  <c r="CX62" i="2" s="1"/>
  <c r="Z51" i="2"/>
  <c r="Z63" i="2" s="1"/>
  <c r="BN52" i="2"/>
  <c r="BN64" i="2" s="1"/>
  <c r="CB53" i="2"/>
  <c r="CB65" i="2" s="1"/>
  <c r="CR53" i="2"/>
  <c r="CR65" i="2" s="1"/>
  <c r="BE46" i="3"/>
  <c r="BE58" i="3" s="1"/>
  <c r="BO46" i="3"/>
  <c r="BO58" i="3" s="1"/>
  <c r="AO47" i="3"/>
  <c r="AO59" i="3" s="1"/>
  <c r="AO48" i="3"/>
  <c r="AO60" i="3" s="1"/>
  <c r="AO49" i="3"/>
  <c r="AO61" i="3" s="1"/>
  <c r="AO51" i="3"/>
  <c r="AO63" i="3" s="1"/>
  <c r="BO52" i="3"/>
  <c r="BO64" i="3" s="1"/>
  <c r="AA51" i="2"/>
  <c r="AA63" i="2" s="1"/>
  <c r="BE52" i="2"/>
  <c r="BE64" i="2" s="1"/>
  <c r="BO52" i="2"/>
  <c r="BO64" i="2" s="1"/>
  <c r="CE52" i="2"/>
  <c r="CE64" i="2" s="1"/>
  <c r="W53" i="2"/>
  <c r="W65" i="2" s="1"/>
  <c r="AM53" i="2"/>
  <c r="AM65" i="2" s="1"/>
  <c r="CS53" i="2"/>
  <c r="CS65" i="2" s="1"/>
  <c r="BP46" i="3"/>
  <c r="BP58" i="3" s="1"/>
  <c r="Z48" i="3"/>
  <c r="Z60" i="3" s="1"/>
  <c r="BP48" i="3"/>
  <c r="BP60" i="3" s="1"/>
  <c r="AP49" i="3"/>
  <c r="AP61" i="3" s="1"/>
  <c r="BP49" i="3"/>
  <c r="BP61" i="3" s="1"/>
  <c r="AP50" i="3"/>
  <c r="AP62" i="3" s="1"/>
  <c r="BP50" i="3"/>
  <c r="BP62" i="3" s="1"/>
  <c r="Z51" i="3"/>
  <c r="Z63" i="3" s="1"/>
  <c r="AP51" i="3"/>
  <c r="AP63" i="3" s="1"/>
  <c r="AP52" i="3"/>
  <c r="AP64" i="3" s="1"/>
  <c r="AP53" i="3"/>
  <c r="AP65" i="3" s="1"/>
  <c r="BP53" i="3"/>
  <c r="BP65" i="3" s="1"/>
  <c r="AB51" i="2"/>
  <c r="AB63" i="2" s="1"/>
  <c r="BH51" i="2"/>
  <c r="BH63" i="2" s="1"/>
  <c r="BP52" i="2"/>
  <c r="BP64" i="2" s="1"/>
  <c r="CF52" i="2"/>
  <c r="CF64" i="2" s="1"/>
  <c r="CV52" i="2"/>
  <c r="CV64" i="2" s="1"/>
  <c r="AQ46" i="3"/>
  <c r="AQ58" i="3" s="1"/>
  <c r="BW40" i="3"/>
  <c r="AQ47" i="3"/>
  <c r="AQ59" i="3" s="1"/>
  <c r="AQ48" i="3"/>
  <c r="AQ60" i="3" s="1"/>
  <c r="BG48" i="3"/>
  <c r="BG60" i="3" s="1"/>
  <c r="BW48" i="3"/>
  <c r="BW60" i="3" s="1"/>
  <c r="AQ49" i="3"/>
  <c r="AQ61" i="3" s="1"/>
  <c r="BG49" i="3"/>
  <c r="BG61" i="3" s="1"/>
  <c r="K51" i="3"/>
  <c r="K63" i="3" s="1"/>
  <c r="AQ51" i="3"/>
  <c r="AQ63" i="3" s="1"/>
  <c r="AQ52" i="3"/>
  <c r="AQ64" i="3" s="1"/>
  <c r="CG52" i="3"/>
  <c r="CG64" i="3" s="1"/>
  <c r="AQ53" i="3"/>
  <c r="AQ65" i="3" s="1"/>
  <c r="BG53" i="3"/>
  <c r="BG65" i="3" s="1"/>
  <c r="AR46" i="3"/>
  <c r="AR58" i="3" s="1"/>
  <c r="BX46" i="3"/>
  <c r="BX58" i="3" s="1"/>
  <c r="AR48" i="3"/>
  <c r="AR60" i="3" s="1"/>
  <c r="AR49" i="3"/>
  <c r="AR61" i="3" s="1"/>
  <c r="AR52" i="3"/>
  <c r="AR64" i="3" s="1"/>
  <c r="BX52" i="3"/>
  <c r="BX64" i="3" s="1"/>
  <c r="BH53" i="3"/>
  <c r="BH65" i="3" s="1"/>
  <c r="BJ51" i="2"/>
  <c r="BJ63" i="2" s="1"/>
  <c r="BZ51" i="2"/>
  <c r="BZ63" i="2" s="1"/>
  <c r="CP51" i="2"/>
  <c r="CP63" i="2" s="1"/>
  <c r="CX52" i="2"/>
  <c r="CX64" i="2" s="1"/>
  <c r="Z53" i="2"/>
  <c r="Z65" i="2" s="1"/>
  <c r="BP53" i="2"/>
  <c r="BP65" i="2" s="1"/>
  <c r="CF53" i="2"/>
  <c r="CF65" i="2" s="1"/>
  <c r="AC46" i="3"/>
  <c r="AC58" i="3" s="1"/>
  <c r="AE46" i="2"/>
  <c r="AE58" i="2" s="1"/>
  <c r="AU46" i="2"/>
  <c r="AU58" i="2" s="1"/>
  <c r="BK46" i="2"/>
  <c r="BK58" i="2" s="1"/>
  <c r="CA46" i="2"/>
  <c r="CA58" i="2" s="1"/>
  <c r="CQ46" i="2"/>
  <c r="CQ58" i="2" s="1"/>
  <c r="C40" i="2"/>
  <c r="G49" i="2" s="1"/>
  <c r="G61" i="2" s="1"/>
  <c r="BI47" i="2"/>
  <c r="BI59" i="2" s="1"/>
  <c r="BY47" i="2"/>
  <c r="BY59" i="2" s="1"/>
  <c r="CO47" i="2"/>
  <c r="CO59" i="2" s="1"/>
  <c r="CY47" i="2"/>
  <c r="CY59" i="2" s="1"/>
  <c r="AA48" i="2"/>
  <c r="AA60" i="2" s="1"/>
  <c r="BG48" i="2"/>
  <c r="BG60" i="2" s="1"/>
  <c r="BW48" i="2"/>
  <c r="BW60" i="2" s="1"/>
  <c r="CG48" i="2"/>
  <c r="CG60" i="2" s="1"/>
  <c r="CW48" i="2"/>
  <c r="CW60" i="2" s="1"/>
  <c r="I49" i="2"/>
  <c r="I61" i="2" s="1"/>
  <c r="Y49" i="2"/>
  <c r="Y61" i="2" s="1"/>
  <c r="BE49" i="2"/>
  <c r="BE61" i="2" s="1"/>
  <c r="BO49" i="2"/>
  <c r="BO61" i="2" s="1"/>
  <c r="CE49" i="2"/>
  <c r="CE61" i="2" s="1"/>
  <c r="CU49" i="2"/>
  <c r="CU61" i="2" s="1"/>
  <c r="AM50" i="2"/>
  <c r="AM62" i="2" s="1"/>
  <c r="AW50" i="2"/>
  <c r="AW62" i="2" s="1"/>
  <c r="BM50" i="2"/>
  <c r="BM62" i="2" s="1"/>
  <c r="CA51" i="2"/>
  <c r="CA63" i="2" s="1"/>
  <c r="CQ51" i="2"/>
  <c r="CQ63" i="2" s="1"/>
  <c r="C52" i="2"/>
  <c r="C64" i="2" s="1"/>
  <c r="CG53" i="2"/>
  <c r="CG65" i="2" s="1"/>
  <c r="CW53" i="2"/>
  <c r="CW65" i="2" s="1"/>
  <c r="N46" i="3"/>
  <c r="N58" i="3" s="1"/>
  <c r="AT48" i="3"/>
  <c r="AT60" i="3" s="1"/>
  <c r="BJ50" i="3"/>
  <c r="BJ62" i="3" s="1"/>
  <c r="N52" i="3"/>
  <c r="N64" i="3" s="1"/>
  <c r="AT52" i="3"/>
  <c r="AT64" i="3" s="1"/>
  <c r="V46" i="2"/>
  <c r="V58" i="2" s="1"/>
  <c r="AF46" i="2"/>
  <c r="AF58" i="2" s="1"/>
  <c r="BL46" i="2"/>
  <c r="BL58" i="2" s="1"/>
  <c r="CB46" i="2"/>
  <c r="CB58" i="2" s="1"/>
  <c r="CR46" i="2"/>
  <c r="CR58" i="2" s="1"/>
  <c r="D47" i="2"/>
  <c r="D59" i="2" s="1"/>
  <c r="AD47" i="2"/>
  <c r="AD59" i="2" s="1"/>
  <c r="BJ47" i="2"/>
  <c r="BJ59" i="2" s="1"/>
  <c r="BZ47" i="2"/>
  <c r="BZ59" i="2" s="1"/>
  <c r="CP47" i="2"/>
  <c r="CP59" i="2" s="1"/>
  <c r="CZ47" i="2"/>
  <c r="CZ59" i="2" s="1"/>
  <c r="AB48" i="2"/>
  <c r="AB60" i="2" s="1"/>
  <c r="AR48" i="2"/>
  <c r="AR60" i="2" s="1"/>
  <c r="BH48" i="2"/>
  <c r="BH60" i="2" s="1"/>
  <c r="BX48" i="2"/>
  <c r="BX60" i="2" s="1"/>
  <c r="CH48" i="2"/>
  <c r="CH60" i="2" s="1"/>
  <c r="CX48" i="2"/>
  <c r="CX60" i="2" s="1"/>
  <c r="BF49" i="2"/>
  <c r="BF61" i="2" s="1"/>
  <c r="BP49" i="2"/>
  <c r="BP61" i="2" s="1"/>
  <c r="CF49" i="2"/>
  <c r="CF61" i="2" s="1"/>
  <c r="CV49" i="2"/>
  <c r="CV61" i="2" s="1"/>
  <c r="AN50" i="2"/>
  <c r="AN62" i="2" s="1"/>
  <c r="BN50" i="2"/>
  <c r="BN62" i="2" s="1"/>
  <c r="CD50" i="2"/>
  <c r="CD62" i="2" s="1"/>
  <c r="CR51" i="2"/>
  <c r="CR63" i="2" s="1"/>
  <c r="D52" i="2"/>
  <c r="D64" i="2" s="1"/>
  <c r="N52" i="2"/>
  <c r="N64" i="2" s="1"/>
  <c r="AB53" i="2"/>
  <c r="AB65" i="2" s="1"/>
  <c r="BH53" i="2"/>
  <c r="BH65" i="2" s="1"/>
  <c r="CX53" i="2"/>
  <c r="CX65" i="2" s="1"/>
  <c r="E48" i="3"/>
  <c r="E60" i="3" s="1"/>
  <c r="BK48" i="3"/>
  <c r="BK60" i="3" s="1"/>
  <c r="AU52" i="3"/>
  <c r="AU64" i="3" s="1"/>
  <c r="CA53" i="3"/>
  <c r="CA65" i="3" s="1"/>
  <c r="W46" i="2"/>
  <c r="W58" i="2" s="1"/>
  <c r="AW46" i="2"/>
  <c r="AW58" i="2" s="1"/>
  <c r="BM46" i="2"/>
  <c r="BM58" i="2" s="1"/>
  <c r="CC46" i="2"/>
  <c r="CC58" i="2" s="1"/>
  <c r="CS46" i="2"/>
  <c r="CS58" i="2" s="1"/>
  <c r="E47" i="2"/>
  <c r="E59" i="2" s="1"/>
  <c r="U47" i="2"/>
  <c r="U59" i="2" s="1"/>
  <c r="AE47" i="2"/>
  <c r="AE59" i="2" s="1"/>
  <c r="AU47" i="2"/>
  <c r="AU59" i="2" s="1"/>
  <c r="BK47" i="2"/>
  <c r="BK59" i="2" s="1"/>
  <c r="CA47" i="2"/>
  <c r="CA59" i="2" s="1"/>
  <c r="CQ47" i="2"/>
  <c r="CQ59" i="2" s="1"/>
  <c r="AC48" i="2"/>
  <c r="AC60" i="2" s="1"/>
  <c r="AS48" i="2"/>
  <c r="AS60" i="2" s="1"/>
  <c r="BI48" i="2"/>
  <c r="BI60" i="2" s="1"/>
  <c r="BY48" i="2"/>
  <c r="BY60" i="2" s="1"/>
  <c r="CO48" i="2"/>
  <c r="CO60" i="2" s="1"/>
  <c r="CY48" i="2"/>
  <c r="CY60" i="2" s="1"/>
  <c r="AA49" i="2"/>
  <c r="AA61" i="2" s="1"/>
  <c r="BG49" i="2"/>
  <c r="BG61" i="2" s="1"/>
  <c r="BW49" i="2"/>
  <c r="BW61" i="2" s="1"/>
  <c r="CG49" i="2"/>
  <c r="CG61" i="2" s="1"/>
  <c r="CW49" i="2"/>
  <c r="CW61" i="2" s="1"/>
  <c r="I50" i="2"/>
  <c r="I62" i="2" s="1"/>
  <c r="Y50" i="2"/>
  <c r="Y62" i="2" s="1"/>
  <c r="BE50" i="2"/>
  <c r="BE62" i="2" s="1"/>
  <c r="BO50" i="2"/>
  <c r="BO62" i="2" s="1"/>
  <c r="CE50" i="2"/>
  <c r="CE62" i="2" s="1"/>
  <c r="CU50" i="2"/>
  <c r="CU62" i="2" s="1"/>
  <c r="U52" i="2"/>
  <c r="U64" i="2" s="1"/>
  <c r="AE52" i="2"/>
  <c r="AE64" i="2" s="1"/>
  <c r="AS53" i="2"/>
  <c r="AS65" i="2" s="1"/>
  <c r="BI53" i="2"/>
  <c r="BI65" i="2" s="1"/>
  <c r="BY53" i="2"/>
  <c r="BY65" i="2" s="1"/>
  <c r="BO48" i="3"/>
  <c r="BO60" i="3" s="1"/>
  <c r="AO50" i="3"/>
  <c r="AO62" i="3" s="1"/>
  <c r="BO50" i="3"/>
  <c r="BO62" i="3" s="1"/>
  <c r="AO52" i="3"/>
  <c r="AO64" i="3" s="1"/>
  <c r="BE52" i="3"/>
  <c r="BE64" i="3" s="1"/>
  <c r="BO53" i="3"/>
  <c r="BO65" i="3" s="1"/>
  <c r="BL49" i="4"/>
  <c r="BL61" i="4" s="1"/>
  <c r="Z49" i="3"/>
  <c r="Z61" i="3" s="1"/>
  <c r="BF50" i="3"/>
  <c r="BF62" i="3" s="1"/>
  <c r="BF52" i="3"/>
  <c r="BF64" i="3" s="1"/>
  <c r="BP52" i="3"/>
  <c r="BP64" i="3" s="1"/>
  <c r="CC46" i="4"/>
  <c r="CC58" i="4" s="1"/>
  <c r="BK47" i="5"/>
  <c r="BK59" i="5" s="1"/>
  <c r="BN47" i="4"/>
  <c r="BN59" i="4" s="1"/>
  <c r="AN48" i="4"/>
  <c r="AN60" i="4" s="1"/>
  <c r="AN49" i="4"/>
  <c r="AN61" i="4" s="1"/>
  <c r="AX49" i="4"/>
  <c r="AX61" i="4" s="1"/>
  <c r="BN52" i="4"/>
  <c r="BN64" i="4" s="1"/>
  <c r="AN53" i="4"/>
  <c r="AN65" i="4" s="1"/>
  <c r="BH47" i="3"/>
  <c r="BH59" i="3" s="1"/>
  <c r="AB49" i="3"/>
  <c r="AB61" i="3" s="1"/>
  <c r="BH49" i="3"/>
  <c r="BH61" i="3" s="1"/>
  <c r="AR51" i="3"/>
  <c r="AR63" i="3" s="1"/>
  <c r="BH52" i="3"/>
  <c r="BH64" i="3" s="1"/>
  <c r="AO46" i="4"/>
  <c r="AO58" i="4" s="1"/>
  <c r="BE40" i="4"/>
  <c r="BN49" i="4" s="1"/>
  <c r="BN61" i="4" s="1"/>
  <c r="CE47" i="4"/>
  <c r="CE59" i="4" s="1"/>
  <c r="BE49" i="4"/>
  <c r="BE61" i="4" s="1"/>
  <c r="BO49" i="4"/>
  <c r="BO61" i="4" s="1"/>
  <c r="BE51" i="4"/>
  <c r="BE63" i="4" s="1"/>
  <c r="BO51" i="4"/>
  <c r="BO63" i="4" s="1"/>
  <c r="AO53" i="4"/>
  <c r="AO65" i="4" s="1"/>
  <c r="BE53" i="4"/>
  <c r="BE65" i="4" s="1"/>
  <c r="M46" i="3"/>
  <c r="M58" i="3" s="1"/>
  <c r="C40" i="3"/>
  <c r="G49" i="3" s="1"/>
  <c r="G61" i="3" s="1"/>
  <c r="U40" i="3"/>
  <c r="W49" i="3" s="1"/>
  <c r="W61" i="3" s="1"/>
  <c r="CF49" i="4"/>
  <c r="CF61" i="4" s="1"/>
  <c r="AD46" i="3"/>
  <c r="AD58" i="3" s="1"/>
  <c r="D48" i="3"/>
  <c r="D60" i="3" s="1"/>
  <c r="BJ49" i="3"/>
  <c r="BJ61" i="3" s="1"/>
  <c r="D50" i="3"/>
  <c r="D62" i="3" s="1"/>
  <c r="AD51" i="3"/>
  <c r="AD63" i="3" s="1"/>
  <c r="BJ51" i="3"/>
  <c r="BJ63" i="3" s="1"/>
  <c r="D53" i="3"/>
  <c r="D65" i="3" s="1"/>
  <c r="AD53" i="3"/>
  <c r="AD65" i="3" s="1"/>
  <c r="AT53" i="3"/>
  <c r="AT65" i="3" s="1"/>
  <c r="CS52" i="2"/>
  <c r="CS64" i="2" s="1"/>
  <c r="U53" i="2"/>
  <c r="U65" i="2" s="1"/>
  <c r="AE53" i="2"/>
  <c r="AE65" i="2" s="1"/>
  <c r="AU53" i="2"/>
  <c r="AU65" i="2" s="1"/>
  <c r="BK53" i="2"/>
  <c r="BK65" i="2" s="1"/>
  <c r="CA53" i="2"/>
  <c r="CA65" i="2" s="1"/>
  <c r="CQ53" i="2"/>
  <c r="CQ65" i="2" s="1"/>
  <c r="AU46" i="3"/>
  <c r="AU58" i="3" s="1"/>
  <c r="U48" i="3"/>
  <c r="U60" i="3" s="1"/>
  <c r="AU48" i="3"/>
  <c r="AU60" i="3" s="1"/>
  <c r="U50" i="3"/>
  <c r="U62" i="3" s="1"/>
  <c r="AE50" i="3"/>
  <c r="AE62" i="3" s="1"/>
  <c r="AU51" i="3"/>
  <c r="AU63" i="3" s="1"/>
  <c r="E52" i="3"/>
  <c r="E64" i="3" s="1"/>
  <c r="U53" i="3"/>
  <c r="U65" i="3" s="1"/>
  <c r="AE53" i="3"/>
  <c r="AE65" i="3" s="1"/>
  <c r="AU53" i="3"/>
  <c r="AU65" i="3" s="1"/>
  <c r="BK53" i="3"/>
  <c r="BK65" i="3" s="1"/>
  <c r="BE40" i="3"/>
  <c r="BM48" i="3" s="1"/>
  <c r="BM60" i="3" s="1"/>
  <c r="BL46" i="3"/>
  <c r="BL58" i="3" s="1"/>
  <c r="AF48" i="3"/>
  <c r="AF60" i="3" s="1"/>
  <c r="F50" i="3"/>
  <c r="F62" i="3" s="1"/>
  <c r="BL51" i="3"/>
  <c r="BL63" i="3" s="1"/>
  <c r="AF53" i="3"/>
  <c r="AF65" i="3" s="1"/>
  <c r="U40" i="4"/>
  <c r="AV46" i="4"/>
  <c r="AV58" i="4" s="1"/>
  <c r="AV48" i="4"/>
  <c r="AV60" i="4" s="1"/>
  <c r="CB48" i="4"/>
  <c r="CB60" i="4" s="1"/>
  <c r="CB51" i="4"/>
  <c r="CB63" i="4" s="1"/>
  <c r="AV52" i="4"/>
  <c r="AV64" i="4" s="1"/>
  <c r="BL53" i="4"/>
  <c r="BL65" i="4" s="1"/>
  <c r="AM40" i="4"/>
  <c r="AX50" i="4" s="1"/>
  <c r="AX62" i="4" s="1"/>
  <c r="AW47" i="4"/>
  <c r="AW59" i="4" s="1"/>
  <c r="AM48" i="4"/>
  <c r="AM60" i="4" s="1"/>
  <c r="BM48" i="4"/>
  <c r="BM60" i="4" s="1"/>
  <c r="AM49" i="4"/>
  <c r="AM61" i="4" s="1"/>
  <c r="AW50" i="4"/>
  <c r="AW62" i="4" s="1"/>
  <c r="CC50" i="4"/>
  <c r="CC62" i="4" s="1"/>
  <c r="BM51" i="4"/>
  <c r="BM63" i="4" s="1"/>
  <c r="AM52" i="4"/>
  <c r="AM64" i="4" s="1"/>
  <c r="AW52" i="4"/>
  <c r="AW64" i="4" s="1"/>
  <c r="AM53" i="4"/>
  <c r="AM65" i="4" s="1"/>
  <c r="AW53" i="4"/>
  <c r="AW65" i="4" s="1"/>
  <c r="U40" i="5"/>
  <c r="U46" i="5"/>
  <c r="U58" i="5" s="1"/>
  <c r="AE46" i="5"/>
  <c r="AE58" i="5" s="1"/>
  <c r="U47" i="5"/>
  <c r="U59" i="5" s="1"/>
  <c r="AE47" i="5"/>
  <c r="AE59" i="5" s="1"/>
  <c r="CA47" i="5"/>
  <c r="CA59" i="5" s="1"/>
  <c r="U48" i="5"/>
  <c r="U60" i="5" s="1"/>
  <c r="AE48" i="5"/>
  <c r="AE60" i="5" s="1"/>
  <c r="U49" i="5"/>
  <c r="U61" i="5" s="1"/>
  <c r="AE49" i="5"/>
  <c r="AE61" i="5" s="1"/>
  <c r="CA49" i="5"/>
  <c r="CA61" i="5" s="1"/>
  <c r="E50" i="5"/>
  <c r="E62" i="5" s="1"/>
  <c r="U50" i="5"/>
  <c r="U62" i="5" s="1"/>
  <c r="AE50" i="5"/>
  <c r="AE62" i="5" s="1"/>
  <c r="CA50" i="5"/>
  <c r="CA62" i="5" s="1"/>
  <c r="E51" i="5"/>
  <c r="E63" i="5" s="1"/>
  <c r="U51" i="5"/>
  <c r="U63" i="5" s="1"/>
  <c r="AE51" i="5"/>
  <c r="AE63" i="5" s="1"/>
  <c r="BK51" i="5"/>
  <c r="BK63" i="5" s="1"/>
  <c r="U52" i="5"/>
  <c r="U64" i="5" s="1"/>
  <c r="AE52" i="5"/>
  <c r="AE64" i="5" s="1"/>
  <c r="CA52" i="5"/>
  <c r="CA64" i="5" s="1"/>
  <c r="E53" i="5"/>
  <c r="E65" i="5" s="1"/>
  <c r="U53" i="5"/>
  <c r="U65" i="5" s="1"/>
  <c r="AP46" i="4"/>
  <c r="AP58" i="4" s="1"/>
  <c r="AP47" i="4"/>
  <c r="AP59" i="4" s="1"/>
  <c r="BP47" i="4"/>
  <c r="BP59" i="4" s="1"/>
  <c r="AP49" i="4"/>
  <c r="AP61" i="4" s="1"/>
  <c r="BP50" i="4"/>
  <c r="BP62" i="4" s="1"/>
  <c r="AP51" i="4"/>
  <c r="AP63" i="4" s="1"/>
  <c r="AP52" i="4"/>
  <c r="AP64" i="4" s="1"/>
  <c r="Z53" i="4"/>
  <c r="Z65" i="4" s="1"/>
  <c r="AP53" i="4"/>
  <c r="AP65" i="4" s="1"/>
  <c r="BF53" i="4"/>
  <c r="BF65" i="4" s="1"/>
  <c r="BW47" i="4"/>
  <c r="BW59" i="4" s="1"/>
  <c r="AQ49" i="4"/>
  <c r="AQ61" i="4" s="1"/>
  <c r="AQ51" i="4"/>
  <c r="AQ63" i="4" s="1"/>
  <c r="BG52" i="4"/>
  <c r="BG64" i="4" s="1"/>
  <c r="W46" i="5"/>
  <c r="W58" i="5" s="1"/>
  <c r="AW46" i="5"/>
  <c r="AW58" i="5" s="1"/>
  <c r="CC46" i="5"/>
  <c r="CC58" i="5" s="1"/>
  <c r="G47" i="5"/>
  <c r="G59" i="5" s="1"/>
  <c r="W47" i="5"/>
  <c r="W59" i="5" s="1"/>
  <c r="AM40" i="5"/>
  <c r="AW47" i="5" s="1"/>
  <c r="AW59" i="5" s="1"/>
  <c r="BM47" i="5"/>
  <c r="BM59" i="5" s="1"/>
  <c r="CC47" i="5"/>
  <c r="CC59" i="5" s="1"/>
  <c r="G48" i="5"/>
  <c r="G60" i="5" s="1"/>
  <c r="W48" i="5"/>
  <c r="W60" i="5" s="1"/>
  <c r="AM48" i="5"/>
  <c r="AM60" i="5" s="1"/>
  <c r="AW48" i="5"/>
  <c r="AW60" i="5" s="1"/>
  <c r="G49" i="5"/>
  <c r="G61" i="5" s="1"/>
  <c r="W49" i="5"/>
  <c r="W61" i="5" s="1"/>
  <c r="AM49" i="5"/>
  <c r="AM61" i="5" s="1"/>
  <c r="BM49" i="5"/>
  <c r="BM61" i="5" s="1"/>
  <c r="G50" i="5"/>
  <c r="G62" i="5" s="1"/>
  <c r="W50" i="5"/>
  <c r="W62" i="5" s="1"/>
  <c r="BM50" i="5"/>
  <c r="BM62" i="5" s="1"/>
  <c r="G51" i="5"/>
  <c r="G63" i="5" s="1"/>
  <c r="W51" i="5"/>
  <c r="W63" i="5" s="1"/>
  <c r="AM51" i="5"/>
  <c r="AM63" i="5" s="1"/>
  <c r="BM51" i="5"/>
  <c r="BM63" i="5" s="1"/>
  <c r="CC51" i="5"/>
  <c r="CC63" i="5" s="1"/>
  <c r="W52" i="5"/>
  <c r="W64" i="5" s="1"/>
  <c r="AM52" i="5"/>
  <c r="AM64" i="5" s="1"/>
  <c r="BM52" i="5"/>
  <c r="BM64" i="5" s="1"/>
  <c r="CC52" i="5"/>
  <c r="CC64" i="5" s="1"/>
  <c r="G53" i="5"/>
  <c r="G65" i="5" s="1"/>
  <c r="W53" i="5"/>
  <c r="W65" i="5" s="1"/>
  <c r="AM53" i="5"/>
  <c r="AM65" i="5" s="1"/>
  <c r="AW53" i="5"/>
  <c r="AW65" i="5" s="1"/>
  <c r="K46" i="6"/>
  <c r="K58" i="6" s="1"/>
  <c r="BW40" i="6"/>
  <c r="BW46" i="6" s="1"/>
  <c r="BW58" i="6" s="1"/>
  <c r="CG46" i="6"/>
  <c r="CG58" i="6" s="1"/>
  <c r="K47" i="6"/>
  <c r="K59" i="6" s="1"/>
  <c r="BG47" i="6"/>
  <c r="BG59" i="6" s="1"/>
  <c r="CG47" i="6"/>
  <c r="CG59" i="6" s="1"/>
  <c r="K48" i="6"/>
  <c r="K60" i="6" s="1"/>
  <c r="BG48" i="6"/>
  <c r="BG60" i="6" s="1"/>
  <c r="BW48" i="6"/>
  <c r="BW60" i="6" s="1"/>
  <c r="BG49" i="6"/>
  <c r="BG61" i="6" s="1"/>
  <c r="K50" i="6"/>
  <c r="K62" i="6" s="1"/>
  <c r="BG50" i="6"/>
  <c r="BG62" i="6" s="1"/>
  <c r="K51" i="6"/>
  <c r="K63" i="6" s="1"/>
  <c r="AQ51" i="6"/>
  <c r="AQ63" i="6" s="1"/>
  <c r="BW51" i="6"/>
  <c r="BW63" i="6" s="1"/>
  <c r="K52" i="6"/>
  <c r="K64" i="6" s="1"/>
  <c r="BW53" i="6"/>
  <c r="BW65" i="6" s="1"/>
  <c r="AB46" i="4"/>
  <c r="AB58" i="4" s="1"/>
  <c r="AR46" i="4"/>
  <c r="AR58" i="4" s="1"/>
  <c r="BH46" i="4"/>
  <c r="BH58" i="4" s="1"/>
  <c r="AR48" i="4"/>
  <c r="AR60" i="4" s="1"/>
  <c r="AR49" i="4"/>
  <c r="AR61" i="4" s="1"/>
  <c r="BH49" i="4"/>
  <c r="BH61" i="4" s="1"/>
  <c r="AR51" i="4"/>
  <c r="AR63" i="4" s="1"/>
  <c r="BX51" i="4"/>
  <c r="BX63" i="4" s="1"/>
  <c r="AR52" i="4"/>
  <c r="AR64" i="4" s="1"/>
  <c r="BX52" i="4"/>
  <c r="BX64" i="4" s="1"/>
  <c r="BH53" i="4"/>
  <c r="BH65" i="4" s="1"/>
  <c r="H46" i="5"/>
  <c r="H58" i="5" s="1"/>
  <c r="X46" i="5"/>
  <c r="X58" i="5" s="1"/>
  <c r="AX46" i="5"/>
  <c r="AX58" i="5" s="1"/>
  <c r="BN46" i="5"/>
  <c r="BN58" i="5" s="1"/>
  <c r="CD46" i="5"/>
  <c r="CD58" i="5" s="1"/>
  <c r="X47" i="5"/>
  <c r="X59" i="5" s="1"/>
  <c r="AN47" i="5"/>
  <c r="AN59" i="5" s="1"/>
  <c r="CD47" i="5"/>
  <c r="CD59" i="5" s="1"/>
  <c r="H48" i="5"/>
  <c r="H60" i="5" s="1"/>
  <c r="X48" i="5"/>
  <c r="X60" i="5" s="1"/>
  <c r="AN48" i="5"/>
  <c r="AN60" i="5" s="1"/>
  <c r="AX48" i="5"/>
  <c r="AX60" i="5" s="1"/>
  <c r="CD48" i="5"/>
  <c r="CD60" i="5" s="1"/>
  <c r="H49" i="5"/>
  <c r="H61" i="5" s="1"/>
  <c r="X49" i="5"/>
  <c r="X61" i="5" s="1"/>
  <c r="AX49" i="5"/>
  <c r="AX61" i="5" s="1"/>
  <c r="CD49" i="5"/>
  <c r="CD61" i="5" s="1"/>
  <c r="H50" i="5"/>
  <c r="H62" i="5" s="1"/>
  <c r="X50" i="5"/>
  <c r="X62" i="5" s="1"/>
  <c r="AX50" i="5"/>
  <c r="AX62" i="5" s="1"/>
  <c r="BN50" i="5"/>
  <c r="BN62" i="5" s="1"/>
  <c r="H51" i="5"/>
  <c r="H63" i="5" s="1"/>
  <c r="X51" i="5"/>
  <c r="X63" i="5" s="1"/>
  <c r="AX51" i="5"/>
  <c r="AX63" i="5" s="1"/>
  <c r="BN51" i="5"/>
  <c r="BN63" i="5" s="1"/>
  <c r="CD51" i="5"/>
  <c r="CD63" i="5" s="1"/>
  <c r="X52" i="5"/>
  <c r="X64" i="5" s="1"/>
  <c r="AN52" i="5"/>
  <c r="AN64" i="5" s="1"/>
  <c r="CD52" i="5"/>
  <c r="CD64" i="5" s="1"/>
  <c r="H53" i="5"/>
  <c r="H65" i="5" s="1"/>
  <c r="X53" i="5"/>
  <c r="X65" i="5" s="1"/>
  <c r="AN53" i="5"/>
  <c r="AN65" i="5" s="1"/>
  <c r="AX53" i="5"/>
  <c r="AX65" i="5" s="1"/>
  <c r="BW40" i="4"/>
  <c r="CE49" i="4" s="1"/>
  <c r="CE61" i="4" s="1"/>
  <c r="I46" i="5"/>
  <c r="I58" i="5" s="1"/>
  <c r="Y46" i="5"/>
  <c r="Y58" i="5" s="1"/>
  <c r="BE46" i="5"/>
  <c r="BE58" i="5" s="1"/>
  <c r="BE40" i="5"/>
  <c r="BO46" i="5"/>
  <c r="BO58" i="5" s="1"/>
  <c r="CE46" i="5"/>
  <c r="CE58" i="5" s="1"/>
  <c r="I47" i="5"/>
  <c r="I59" i="5" s="1"/>
  <c r="Y47" i="5"/>
  <c r="Y59" i="5" s="1"/>
  <c r="AO47" i="5"/>
  <c r="AO59" i="5" s="1"/>
  <c r="BE47" i="5"/>
  <c r="BE59" i="5" s="1"/>
  <c r="CE47" i="5"/>
  <c r="CE59" i="5" s="1"/>
  <c r="I48" i="5"/>
  <c r="I60" i="5" s="1"/>
  <c r="Y48" i="5"/>
  <c r="Y60" i="5" s="1"/>
  <c r="AO48" i="5"/>
  <c r="AO60" i="5" s="1"/>
  <c r="BE48" i="5"/>
  <c r="BE60" i="5" s="1"/>
  <c r="BO48" i="5"/>
  <c r="BO60" i="5" s="1"/>
  <c r="I49" i="5"/>
  <c r="I61" i="5" s="1"/>
  <c r="Y49" i="5"/>
  <c r="Y61" i="5" s="1"/>
  <c r="BO49" i="5"/>
  <c r="BO61" i="5" s="1"/>
  <c r="CE49" i="5"/>
  <c r="CE61" i="5" s="1"/>
  <c r="I50" i="5"/>
  <c r="I62" i="5" s="1"/>
  <c r="Y50" i="5"/>
  <c r="Y62" i="5" s="1"/>
  <c r="AO50" i="5"/>
  <c r="AO62" i="5" s="1"/>
  <c r="BO50" i="5"/>
  <c r="BO62" i="5" s="1"/>
  <c r="CE50" i="5"/>
  <c r="CE62" i="5" s="1"/>
  <c r="Y51" i="5"/>
  <c r="Y63" i="5" s="1"/>
  <c r="AO51" i="5"/>
  <c r="AO63" i="5" s="1"/>
  <c r="BE51" i="5"/>
  <c r="BE63" i="5" s="1"/>
  <c r="BO51" i="5"/>
  <c r="BO63" i="5" s="1"/>
  <c r="CE51" i="5"/>
  <c r="CE63" i="5" s="1"/>
  <c r="Y53" i="5"/>
  <c r="Y65" i="5" s="1"/>
  <c r="BO53" i="5"/>
  <c r="BO65" i="5" s="1"/>
  <c r="CE53" i="5"/>
  <c r="CE65" i="5" s="1"/>
  <c r="AT46" i="4"/>
  <c r="AT58" i="4" s="1"/>
  <c r="BJ46" i="4"/>
  <c r="BJ58" i="4" s="1"/>
  <c r="BZ46" i="4"/>
  <c r="BZ58" i="4" s="1"/>
  <c r="BJ48" i="4"/>
  <c r="BJ60" i="4" s="1"/>
  <c r="BZ48" i="4"/>
  <c r="BZ60" i="4" s="1"/>
  <c r="AT50" i="4"/>
  <c r="AT62" i="4" s="1"/>
  <c r="AT51" i="4"/>
  <c r="AT63" i="4" s="1"/>
  <c r="BJ51" i="4"/>
  <c r="BJ63" i="4" s="1"/>
  <c r="AP46" i="5"/>
  <c r="AP58" i="5" s="1"/>
  <c r="BP46" i="5"/>
  <c r="BP58" i="5" s="1"/>
  <c r="Z47" i="5"/>
  <c r="Z59" i="5" s="1"/>
  <c r="J48" i="5"/>
  <c r="J60" i="5" s="1"/>
  <c r="AP48" i="5"/>
  <c r="AP60" i="5" s="1"/>
  <c r="J49" i="5"/>
  <c r="J61" i="5" s="1"/>
  <c r="AP49" i="5"/>
  <c r="AP61" i="5" s="1"/>
  <c r="BP49" i="5"/>
  <c r="BP61" i="5" s="1"/>
  <c r="J50" i="5"/>
  <c r="J62" i="5" s="1"/>
  <c r="AP50" i="5"/>
  <c r="AP62" i="5" s="1"/>
  <c r="BP50" i="5"/>
  <c r="BP62" i="5" s="1"/>
  <c r="AP51" i="5"/>
  <c r="AP63" i="5" s="1"/>
  <c r="BP51" i="5"/>
  <c r="BP63" i="5" s="1"/>
  <c r="BP52" i="5"/>
  <c r="BP64" i="5" s="1"/>
  <c r="BP53" i="5"/>
  <c r="BP65" i="5" s="1"/>
  <c r="CF53" i="5"/>
  <c r="CF65" i="5" s="1"/>
  <c r="BK46" i="4"/>
  <c r="BK58" i="4" s="1"/>
  <c r="BK51" i="4"/>
  <c r="BK63" i="4" s="1"/>
  <c r="AE53" i="5"/>
  <c r="AE65" i="5" s="1"/>
  <c r="BK53" i="5"/>
  <c r="BK65" i="5" s="1"/>
  <c r="CA53" i="5"/>
  <c r="CA65" i="5" s="1"/>
  <c r="AV53" i="5"/>
  <c r="AV65" i="5" s="1"/>
  <c r="CB53" i="5"/>
  <c r="CB65" i="5" s="1"/>
  <c r="Y52" i="5"/>
  <c r="Y64" i="5" s="1"/>
  <c r="AO52" i="5"/>
  <c r="AO64" i="5" s="1"/>
  <c r="CE52" i="5"/>
  <c r="CE64" i="5" s="1"/>
  <c r="I53" i="5"/>
  <c r="I65" i="5" s="1"/>
  <c r="AO53" i="5"/>
  <c r="AO65" i="5" s="1"/>
  <c r="BH46" i="6"/>
  <c r="BH58" i="6" s="1"/>
  <c r="L47" i="6"/>
  <c r="L59" i="6" s="1"/>
  <c r="L48" i="6"/>
  <c r="L60" i="6" s="1"/>
  <c r="L50" i="6"/>
  <c r="L62" i="6" s="1"/>
  <c r="AX51" i="7"/>
  <c r="AX63" i="7" s="1"/>
  <c r="CF52" i="5"/>
  <c r="CF64" i="5" s="1"/>
  <c r="J53" i="5"/>
  <c r="J65" i="5" s="1"/>
  <c r="Z53" i="5"/>
  <c r="Z65" i="5" s="1"/>
  <c r="K46" i="5"/>
  <c r="K58" i="5" s="1"/>
  <c r="AA46" i="5"/>
  <c r="AA58" i="5" s="1"/>
  <c r="AQ46" i="5"/>
  <c r="AQ58" i="5" s="1"/>
  <c r="BG46" i="5"/>
  <c r="BG58" i="5" s="1"/>
  <c r="CG46" i="5"/>
  <c r="CG58" i="5" s="1"/>
  <c r="K47" i="5"/>
  <c r="K59" i="5" s="1"/>
  <c r="AA47" i="5"/>
  <c r="AA59" i="5" s="1"/>
  <c r="BG47" i="5"/>
  <c r="BG59" i="5" s="1"/>
  <c r="BW47" i="5"/>
  <c r="BW59" i="5" s="1"/>
  <c r="CG47" i="5"/>
  <c r="CG59" i="5" s="1"/>
  <c r="K48" i="5"/>
  <c r="K60" i="5" s="1"/>
  <c r="AA48" i="5"/>
  <c r="AA60" i="5" s="1"/>
  <c r="BG48" i="5"/>
  <c r="BG60" i="5" s="1"/>
  <c r="BW48" i="5"/>
  <c r="BW60" i="5" s="1"/>
  <c r="K49" i="5"/>
  <c r="K61" i="5" s="1"/>
  <c r="AA49" i="5"/>
  <c r="AA61" i="5" s="1"/>
  <c r="AQ49" i="5"/>
  <c r="AQ61" i="5" s="1"/>
  <c r="BG49" i="5"/>
  <c r="BG61" i="5" s="1"/>
  <c r="BW49" i="5"/>
  <c r="BW61" i="5" s="1"/>
  <c r="CG49" i="5"/>
  <c r="CG61" i="5" s="1"/>
  <c r="K50" i="5"/>
  <c r="K62" i="5" s="1"/>
  <c r="AA50" i="5"/>
  <c r="AA62" i="5" s="1"/>
  <c r="AQ50" i="5"/>
  <c r="AQ62" i="5" s="1"/>
  <c r="BW50" i="5"/>
  <c r="BW62" i="5" s="1"/>
  <c r="CG50" i="5"/>
  <c r="CG62" i="5" s="1"/>
  <c r="K51" i="5"/>
  <c r="K63" i="5" s="1"/>
  <c r="AA51" i="5"/>
  <c r="AA63" i="5" s="1"/>
  <c r="AQ51" i="5"/>
  <c r="AQ63" i="5" s="1"/>
  <c r="BG51" i="5"/>
  <c r="BG63" i="5" s="1"/>
  <c r="CG51" i="5"/>
  <c r="CG63" i="5" s="1"/>
  <c r="K52" i="5"/>
  <c r="K64" i="5" s="1"/>
  <c r="AA52" i="5"/>
  <c r="AA64" i="5" s="1"/>
  <c r="BG52" i="5"/>
  <c r="BG64" i="5" s="1"/>
  <c r="BW52" i="5"/>
  <c r="BW64" i="5" s="1"/>
  <c r="K53" i="5"/>
  <c r="K65" i="5" s="1"/>
  <c r="AA53" i="5"/>
  <c r="AA65" i="5" s="1"/>
  <c r="AQ53" i="5"/>
  <c r="AQ65" i="5" s="1"/>
  <c r="BJ46" i="6"/>
  <c r="BJ58" i="6" s="1"/>
  <c r="BZ46" i="6"/>
  <c r="BZ58" i="6" s="1"/>
  <c r="BZ48" i="6"/>
  <c r="BZ60" i="6" s="1"/>
  <c r="D49" i="6"/>
  <c r="D61" i="6" s="1"/>
  <c r="BZ49" i="6"/>
  <c r="BZ61" i="6" s="1"/>
  <c r="N53" i="6"/>
  <c r="N65" i="6" s="1"/>
  <c r="C40" i="4"/>
  <c r="C40" i="5"/>
  <c r="E52" i="5" s="1"/>
  <c r="E64" i="5" s="1"/>
  <c r="AC53" i="5"/>
  <c r="AC65" i="5" s="1"/>
  <c r="AS53" i="5"/>
  <c r="AS65" i="5" s="1"/>
  <c r="BI53" i="5"/>
  <c r="BI65" i="5" s="1"/>
  <c r="U40" i="6"/>
  <c r="F47" i="6"/>
  <c r="F59" i="6" s="1"/>
  <c r="AT53" i="5"/>
  <c r="AT65" i="5" s="1"/>
  <c r="BW40" i="5"/>
  <c r="CA51" i="5" s="1"/>
  <c r="CA63" i="5" s="1"/>
  <c r="AW46" i="6"/>
  <c r="AW58" i="6" s="1"/>
  <c r="G47" i="6"/>
  <c r="G59" i="6" s="1"/>
  <c r="G48" i="6"/>
  <c r="G60" i="6" s="1"/>
  <c r="BM48" i="6"/>
  <c r="BM60" i="6" s="1"/>
  <c r="BM49" i="6"/>
  <c r="BM61" i="6" s="1"/>
  <c r="G50" i="6"/>
  <c r="G62" i="6" s="1"/>
  <c r="BM50" i="6"/>
  <c r="BM62" i="6" s="1"/>
  <c r="G53" i="6"/>
  <c r="G65" i="6" s="1"/>
  <c r="BM53" i="6"/>
  <c r="BM65" i="6" s="1"/>
  <c r="BW52" i="6"/>
  <c r="BW64" i="6" s="1"/>
  <c r="CG52" i="6"/>
  <c r="CG64" i="6" s="1"/>
  <c r="AQ53" i="6"/>
  <c r="AQ65" i="6" s="1"/>
  <c r="AS46" i="7"/>
  <c r="AS58" i="7" s="1"/>
  <c r="AU47" i="7"/>
  <c r="AU59" i="7" s="1"/>
  <c r="L46" i="6"/>
  <c r="L58" i="6" s="1"/>
  <c r="BH47" i="6"/>
  <c r="BH59" i="6" s="1"/>
  <c r="BX47" i="6"/>
  <c r="BX59" i="6" s="1"/>
  <c r="CH47" i="6"/>
  <c r="CH59" i="6" s="1"/>
  <c r="CH48" i="6"/>
  <c r="CH60" i="6" s="1"/>
  <c r="L49" i="6"/>
  <c r="L61" i="6" s="1"/>
  <c r="BH49" i="6"/>
  <c r="BH61" i="6" s="1"/>
  <c r="CH49" i="6"/>
  <c r="CH61" i="6" s="1"/>
  <c r="AB50" i="6"/>
  <c r="AB62" i="6" s="1"/>
  <c r="BX50" i="6"/>
  <c r="BX62" i="6" s="1"/>
  <c r="L51" i="6"/>
  <c r="L63" i="6" s="1"/>
  <c r="L52" i="6"/>
  <c r="L64" i="6" s="1"/>
  <c r="BX52" i="6"/>
  <c r="BX64" i="6" s="1"/>
  <c r="CH52" i="6"/>
  <c r="CH64" i="6" s="1"/>
  <c r="BH53" i="6"/>
  <c r="BH65" i="6" s="1"/>
  <c r="CH53" i="6"/>
  <c r="CH65" i="6" s="1"/>
  <c r="C46" i="6"/>
  <c r="C58" i="6" s="1"/>
  <c r="BY46" i="6"/>
  <c r="BY58" i="6" s="1"/>
  <c r="C47" i="6"/>
  <c r="C59" i="6" s="1"/>
  <c r="M47" i="6"/>
  <c r="M59" i="6" s="1"/>
  <c r="BI47" i="6"/>
  <c r="BI59" i="6" s="1"/>
  <c r="C48" i="6"/>
  <c r="C60" i="6" s="1"/>
  <c r="M48" i="6"/>
  <c r="M60" i="6" s="1"/>
  <c r="AS48" i="6"/>
  <c r="AS60" i="6" s="1"/>
  <c r="BI48" i="6"/>
  <c r="BI60" i="6" s="1"/>
  <c r="BY48" i="6"/>
  <c r="BY60" i="6" s="1"/>
  <c r="M49" i="6"/>
  <c r="M61" i="6" s="1"/>
  <c r="AC49" i="6"/>
  <c r="AC61" i="6" s="1"/>
  <c r="BY49" i="6"/>
  <c r="BY61" i="6" s="1"/>
  <c r="C50" i="6"/>
  <c r="C62" i="6" s="1"/>
  <c r="M50" i="6"/>
  <c r="M62" i="6" s="1"/>
  <c r="AC50" i="6"/>
  <c r="AC62" i="6" s="1"/>
  <c r="BY50" i="6"/>
  <c r="BY62" i="6" s="1"/>
  <c r="C51" i="6"/>
  <c r="C63" i="6" s="1"/>
  <c r="BY51" i="6"/>
  <c r="BY63" i="6" s="1"/>
  <c r="C52" i="6"/>
  <c r="C64" i="6" s="1"/>
  <c r="M52" i="6"/>
  <c r="M64" i="6" s="1"/>
  <c r="AS52" i="6"/>
  <c r="AS64" i="6" s="1"/>
  <c r="BI52" i="6"/>
  <c r="BI64" i="6" s="1"/>
  <c r="C53" i="6"/>
  <c r="C65" i="6" s="1"/>
  <c r="M53" i="6"/>
  <c r="M65" i="6" s="1"/>
  <c r="AS53" i="6"/>
  <c r="AS65" i="6" s="1"/>
  <c r="BI53" i="6"/>
  <c r="BI65" i="6" s="1"/>
  <c r="BY53" i="6"/>
  <c r="BY65" i="6" s="1"/>
  <c r="C40" i="6"/>
  <c r="N47" i="6" s="1"/>
  <c r="N59" i="6" s="1"/>
  <c r="D46" i="6"/>
  <c r="D58" i="6" s="1"/>
  <c r="N46" i="6"/>
  <c r="N58" i="6" s="1"/>
  <c r="D47" i="6"/>
  <c r="D59" i="6" s="1"/>
  <c r="BJ47" i="6"/>
  <c r="BJ59" i="6" s="1"/>
  <c r="BZ47" i="6"/>
  <c r="BZ59" i="6" s="1"/>
  <c r="D48" i="6"/>
  <c r="D60" i="6" s="1"/>
  <c r="N48" i="6"/>
  <c r="N60" i="6" s="1"/>
  <c r="BJ48" i="6"/>
  <c r="BJ60" i="6" s="1"/>
  <c r="N49" i="6"/>
  <c r="N61" i="6" s="1"/>
  <c r="BJ49" i="6"/>
  <c r="BJ61" i="6" s="1"/>
  <c r="D50" i="6"/>
  <c r="D62" i="6" s="1"/>
  <c r="AD50" i="6"/>
  <c r="AD62" i="6" s="1"/>
  <c r="AT50" i="6"/>
  <c r="AT62" i="6" s="1"/>
  <c r="BJ50" i="6"/>
  <c r="BJ62" i="6" s="1"/>
  <c r="N51" i="6"/>
  <c r="N63" i="6" s="1"/>
  <c r="AT51" i="6"/>
  <c r="AT63" i="6" s="1"/>
  <c r="N52" i="6"/>
  <c r="N64" i="6" s="1"/>
  <c r="AT52" i="6"/>
  <c r="AT64" i="6" s="1"/>
  <c r="BJ52" i="6"/>
  <c r="BJ64" i="6" s="1"/>
  <c r="BZ52" i="6"/>
  <c r="BZ64" i="6" s="1"/>
  <c r="D53" i="6"/>
  <c r="D65" i="6" s="1"/>
  <c r="AD53" i="6"/>
  <c r="AD65" i="6" s="1"/>
  <c r="AT53" i="6"/>
  <c r="AT65" i="6" s="1"/>
  <c r="AP53" i="7"/>
  <c r="AP65" i="7" s="1"/>
  <c r="E46" i="6"/>
  <c r="E58" i="6" s="1"/>
  <c r="U46" i="6"/>
  <c r="U58" i="6" s="1"/>
  <c r="BK47" i="6"/>
  <c r="BK59" i="6" s="1"/>
  <c r="CA47" i="6"/>
  <c r="CA59" i="6" s="1"/>
  <c r="BK49" i="6"/>
  <c r="BK61" i="6" s="1"/>
  <c r="CA49" i="6"/>
  <c r="CA61" i="6" s="1"/>
  <c r="U52" i="6"/>
  <c r="U64" i="6" s="1"/>
  <c r="AE52" i="6"/>
  <c r="AE64" i="6" s="1"/>
  <c r="E53" i="6"/>
  <c r="E65" i="6" s="1"/>
  <c r="AM46" i="7"/>
  <c r="AM58" i="7" s="1"/>
  <c r="AW46" i="7"/>
  <c r="AW58" i="7" s="1"/>
  <c r="AO47" i="7"/>
  <c r="AO59" i="7" s="1"/>
  <c r="AM40" i="7"/>
  <c r="BE40" i="7"/>
  <c r="BO47" i="7" s="1"/>
  <c r="BO59" i="7" s="1"/>
  <c r="AA48" i="7"/>
  <c r="AA60" i="7" s="1"/>
  <c r="AQ48" i="7"/>
  <c r="AQ60" i="7" s="1"/>
  <c r="AS49" i="7"/>
  <c r="AS61" i="7" s="1"/>
  <c r="BI49" i="7"/>
  <c r="BI61" i="7" s="1"/>
  <c r="AU50" i="7"/>
  <c r="AU62" i="7" s="1"/>
  <c r="W51" i="7"/>
  <c r="W63" i="7" s="1"/>
  <c r="AM51" i="7"/>
  <c r="AM63" i="7" s="1"/>
  <c r="AW51" i="7"/>
  <c r="AW63" i="7" s="1"/>
  <c r="BM51" i="7"/>
  <c r="BM63" i="7" s="1"/>
  <c r="AO52" i="7"/>
  <c r="AO64" i="7" s="1"/>
  <c r="AQ53" i="7"/>
  <c r="AQ65" i="7" s="1"/>
  <c r="C40" i="7"/>
  <c r="C49" i="7" s="1"/>
  <c r="C61" i="7" s="1"/>
  <c r="AF46" i="6"/>
  <c r="AF58" i="6" s="1"/>
  <c r="AV46" i="6"/>
  <c r="AV58" i="6" s="1"/>
  <c r="BL46" i="6"/>
  <c r="BL58" i="6" s="1"/>
  <c r="CB47" i="6"/>
  <c r="CB59" i="6" s="1"/>
  <c r="AF48" i="6"/>
  <c r="AF60" i="6" s="1"/>
  <c r="F49" i="6"/>
  <c r="F61" i="6" s="1"/>
  <c r="AV49" i="6"/>
  <c r="AV61" i="6" s="1"/>
  <c r="BL49" i="6"/>
  <c r="BL61" i="6" s="1"/>
  <c r="V50" i="6"/>
  <c r="V62" i="6" s="1"/>
  <c r="AV50" i="6"/>
  <c r="AV62" i="6" s="1"/>
  <c r="AF51" i="6"/>
  <c r="AF63" i="6" s="1"/>
  <c r="BL51" i="6"/>
  <c r="BL63" i="6" s="1"/>
  <c r="F53" i="6"/>
  <c r="F65" i="6" s="1"/>
  <c r="V53" i="6"/>
  <c r="V65" i="6" s="1"/>
  <c r="AF53" i="6"/>
  <c r="AF65" i="6" s="1"/>
  <c r="AN46" i="7"/>
  <c r="AN58" i="7" s="1"/>
  <c r="AX46" i="7"/>
  <c r="AX58" i="7" s="1"/>
  <c r="BN46" i="7"/>
  <c r="BN58" i="7" s="1"/>
  <c r="AP47" i="7"/>
  <c r="AP59" i="7" s="1"/>
  <c r="BF47" i="7"/>
  <c r="BF59" i="7" s="1"/>
  <c r="AR48" i="7"/>
  <c r="AR60" i="7" s="1"/>
  <c r="BH48" i="7"/>
  <c r="BH60" i="7" s="1"/>
  <c r="AT49" i="7"/>
  <c r="AT61" i="7" s="1"/>
  <c r="BJ49" i="7"/>
  <c r="BJ61" i="7" s="1"/>
  <c r="F50" i="7"/>
  <c r="F62" i="7" s="1"/>
  <c r="AV50" i="7"/>
  <c r="AV62" i="7" s="1"/>
  <c r="AN51" i="7"/>
  <c r="AN63" i="7" s="1"/>
  <c r="AP52" i="7"/>
  <c r="AP64" i="7" s="1"/>
  <c r="BP52" i="7"/>
  <c r="BP64" i="7" s="1"/>
  <c r="AR53" i="7"/>
  <c r="AR65" i="7" s="1"/>
  <c r="U40" i="7"/>
  <c r="AA47" i="7" s="1"/>
  <c r="AA59" i="7" s="1"/>
  <c r="BX52" i="5"/>
  <c r="BX64" i="5" s="1"/>
  <c r="CH52" i="5"/>
  <c r="CH64" i="5" s="1"/>
  <c r="L53" i="5"/>
  <c r="L65" i="5" s="1"/>
  <c r="AB53" i="5"/>
  <c r="AB65" i="5" s="1"/>
  <c r="AR53" i="5"/>
  <c r="AR65" i="5" s="1"/>
  <c r="BH53" i="5"/>
  <c r="BH65" i="5" s="1"/>
  <c r="BX53" i="5"/>
  <c r="BX65" i="5" s="1"/>
  <c r="CH53" i="5"/>
  <c r="CH65" i="5" s="1"/>
  <c r="BN46" i="6"/>
  <c r="BN58" i="6" s="1"/>
  <c r="CD46" i="6"/>
  <c r="CD58" i="6" s="1"/>
  <c r="AX48" i="6"/>
  <c r="AX60" i="6" s="1"/>
  <c r="AP46" i="7"/>
  <c r="AP58" i="7" s="1"/>
  <c r="AR47" i="7"/>
  <c r="AR59" i="7" s="1"/>
  <c r="BH47" i="7"/>
  <c r="BH59" i="7" s="1"/>
  <c r="BO46" i="6"/>
  <c r="BO58" i="6" s="1"/>
  <c r="CE46" i="6"/>
  <c r="CE58" i="6" s="1"/>
  <c r="I47" i="6"/>
  <c r="I59" i="6" s="1"/>
  <c r="AO48" i="6"/>
  <c r="AO60" i="6" s="1"/>
  <c r="BE48" i="6"/>
  <c r="BE60" i="6" s="1"/>
  <c r="BO48" i="6"/>
  <c r="BO60" i="6" s="1"/>
  <c r="I49" i="6"/>
  <c r="I61" i="6" s="1"/>
  <c r="CE49" i="6"/>
  <c r="CE61" i="6" s="1"/>
  <c r="I50" i="6"/>
  <c r="I62" i="6" s="1"/>
  <c r="Y50" i="6"/>
  <c r="Y62" i="6" s="1"/>
  <c r="BO50" i="6"/>
  <c r="BO62" i="6" s="1"/>
  <c r="BO51" i="6"/>
  <c r="BO63" i="6" s="1"/>
  <c r="AO53" i="6"/>
  <c r="AO65" i="6" s="1"/>
  <c r="BO53" i="6"/>
  <c r="BO65" i="6" s="1"/>
  <c r="BE40" i="6"/>
  <c r="BI46" i="6" s="1"/>
  <c r="BI58" i="6" s="1"/>
  <c r="CF46" i="6"/>
  <c r="CF58" i="6" s="1"/>
  <c r="J47" i="6"/>
  <c r="J59" i="6" s="1"/>
  <c r="BF47" i="6"/>
  <c r="BF59" i="6" s="1"/>
  <c r="J48" i="6"/>
  <c r="J60" i="6" s="1"/>
  <c r="BF48" i="6"/>
  <c r="BF60" i="6" s="1"/>
  <c r="BP48" i="6"/>
  <c r="BP60" i="6" s="1"/>
  <c r="CF48" i="6"/>
  <c r="CF60" i="6" s="1"/>
  <c r="J49" i="6"/>
  <c r="J61" i="6" s="1"/>
  <c r="Z49" i="6"/>
  <c r="Z61" i="6" s="1"/>
  <c r="BP49" i="6"/>
  <c r="BP61" i="6" s="1"/>
  <c r="J50" i="6"/>
  <c r="J62" i="6" s="1"/>
  <c r="AP50" i="6"/>
  <c r="AP62" i="6" s="1"/>
  <c r="CF50" i="6"/>
  <c r="CF62" i="6" s="1"/>
  <c r="J51" i="6"/>
  <c r="J63" i="6" s="1"/>
  <c r="BP51" i="6"/>
  <c r="BP63" i="6" s="1"/>
  <c r="CF51" i="6"/>
  <c r="CF63" i="6" s="1"/>
  <c r="J52" i="6"/>
  <c r="J64" i="6" s="1"/>
  <c r="BF52" i="6"/>
  <c r="BF64" i="6" s="1"/>
  <c r="BP52" i="6"/>
  <c r="BP64" i="6" s="1"/>
  <c r="CF52" i="6"/>
  <c r="CF64" i="6" s="1"/>
  <c r="J53" i="6"/>
  <c r="J65" i="6" s="1"/>
  <c r="Z53" i="6"/>
  <c r="Z65" i="6" s="1"/>
  <c r="AP53" i="6"/>
  <c r="AP65" i="6" s="1"/>
  <c r="CF53" i="6"/>
  <c r="CF65" i="6" s="1"/>
  <c r="L53" i="6"/>
  <c r="L65" i="6" s="1"/>
  <c r="AO46" i="7"/>
  <c r="AO58" i="7" s="1"/>
  <c r="BE46" i="7"/>
  <c r="BE58" i="7" s="1"/>
  <c r="BO46" i="7"/>
  <c r="BO58" i="7" s="1"/>
  <c r="BG47" i="7"/>
  <c r="BG59" i="7" s="1"/>
  <c r="AS48" i="7"/>
  <c r="AS60" i="7" s="1"/>
  <c r="BI48" i="7"/>
  <c r="BI60" i="7" s="1"/>
  <c r="AU49" i="7"/>
  <c r="AU61" i="7" s="1"/>
  <c r="G50" i="7"/>
  <c r="G62" i="7" s="1"/>
  <c r="AM50" i="7"/>
  <c r="AM62" i="7" s="1"/>
  <c r="AW50" i="7"/>
  <c r="AW62" i="7" s="1"/>
  <c r="AO51" i="7"/>
  <c r="AO63" i="7" s="1"/>
  <c r="AQ52" i="7"/>
  <c r="AQ64" i="7" s="1"/>
  <c r="C53" i="7"/>
  <c r="C65" i="7" s="1"/>
  <c r="AC53" i="7"/>
  <c r="AC65" i="7" s="1"/>
  <c r="AS53" i="7"/>
  <c r="AS65" i="7" s="1"/>
  <c r="BI53" i="7"/>
  <c r="BI65" i="7" s="1"/>
  <c r="BF46" i="7"/>
  <c r="BF58" i="7" s="1"/>
  <c r="N48" i="7"/>
  <c r="N60" i="7" s="1"/>
  <c r="AT48" i="7"/>
  <c r="AT60" i="7" s="1"/>
  <c r="AV49" i="7"/>
  <c r="AV61" i="7" s="1"/>
  <c r="AN50" i="7"/>
  <c r="AN62" i="7" s="1"/>
  <c r="AX50" i="7"/>
  <c r="AX62" i="7" s="1"/>
  <c r="BP51" i="7"/>
  <c r="BP63" i="7" s="1"/>
  <c r="BH52" i="7"/>
  <c r="BH64" i="7" s="1"/>
  <c r="CA51" i="6"/>
  <c r="CA63" i="6" s="1"/>
  <c r="CA53" i="6"/>
  <c r="CA65" i="6" s="1"/>
  <c r="AM40" i="6"/>
  <c r="AQ46" i="6" s="1"/>
  <c r="AQ58" i="6" s="1"/>
  <c r="AF50" i="6"/>
  <c r="AF62" i="6" s="1"/>
  <c r="F52" i="6"/>
  <c r="F64" i="6" s="1"/>
  <c r="BL53" i="6"/>
  <c r="BL65" i="6" s="1"/>
  <c r="G48" i="7"/>
  <c r="G60" i="7" s="1"/>
  <c r="W48" i="7"/>
  <c r="W60" i="7" s="1"/>
  <c r="BM48" i="7"/>
  <c r="BM60" i="7" s="1"/>
  <c r="AO49" i="7"/>
  <c r="AO61" i="7" s="1"/>
  <c r="K50" i="7"/>
  <c r="K62" i="7" s="1"/>
  <c r="AQ50" i="7"/>
  <c r="AQ62" i="7" s="1"/>
  <c r="AS51" i="7"/>
  <c r="AS63" i="7" s="1"/>
  <c r="BI51" i="7"/>
  <c r="BI63" i="7" s="1"/>
  <c r="AE52" i="7"/>
  <c r="AE64" i="7" s="1"/>
  <c r="AU52" i="7"/>
  <c r="AU64" i="7" s="1"/>
  <c r="AM53" i="7"/>
  <c r="AM65" i="7" s="1"/>
  <c r="AW53" i="7"/>
  <c r="AW65" i="7" s="1"/>
  <c r="BM53" i="7"/>
  <c r="BM65" i="7" s="1"/>
  <c r="AW50" i="6"/>
  <c r="AW62" i="6" s="1"/>
  <c r="CC53" i="6"/>
  <c r="CC65" i="6" s="1"/>
  <c r="CE50" i="6"/>
  <c r="CE62" i="6" s="1"/>
  <c r="BE52" i="6"/>
  <c r="BE64" i="6" s="1"/>
  <c r="AV46" i="7"/>
  <c r="AV58" i="7" s="1"/>
  <c r="AN47" i="7"/>
  <c r="AN59" i="7" s="1"/>
  <c r="AX47" i="7"/>
  <c r="AX59" i="7" s="1"/>
  <c r="BN47" i="7"/>
  <c r="BN59" i="7" s="1"/>
  <c r="J48" i="7"/>
  <c r="J60" i="7" s="1"/>
  <c r="AP48" i="7"/>
  <c r="AP60" i="7" s="1"/>
  <c r="BF48" i="7"/>
  <c r="BF60" i="7" s="1"/>
  <c r="AR49" i="7"/>
  <c r="AR61" i="7" s="1"/>
  <c r="D50" i="7"/>
  <c r="D62" i="7" s="1"/>
  <c r="AT50" i="7"/>
  <c r="AT62" i="7" s="1"/>
  <c r="BJ50" i="7"/>
  <c r="BJ62" i="7" s="1"/>
  <c r="F51" i="7"/>
  <c r="F63" i="7" s="1"/>
  <c r="AV51" i="7"/>
  <c r="AV63" i="7" s="1"/>
  <c r="BL51" i="7"/>
  <c r="BL63" i="7" s="1"/>
  <c r="AN52" i="7"/>
  <c r="AN64" i="7" s="1"/>
  <c r="AX52" i="7"/>
  <c r="AX64" i="7" s="1"/>
  <c r="AU48" i="9"/>
  <c r="AU60" i="9" s="1"/>
  <c r="AV51" i="8"/>
  <c r="AV63" i="8" s="1"/>
  <c r="BJ48" i="7"/>
  <c r="BJ60" i="7" s="1"/>
  <c r="F49" i="7"/>
  <c r="F61" i="7" s="1"/>
  <c r="J51" i="7"/>
  <c r="J63" i="7" s="1"/>
  <c r="Z51" i="7"/>
  <c r="Z63" i="7" s="1"/>
  <c r="AP51" i="7"/>
  <c r="AP63" i="7" s="1"/>
  <c r="D53" i="7"/>
  <c r="D65" i="7" s="1"/>
  <c r="AT53" i="7"/>
  <c r="AT65" i="7" s="1"/>
  <c r="V53" i="8"/>
  <c r="V65" i="8" s="1"/>
  <c r="AF53" i="8"/>
  <c r="AF65" i="8" s="1"/>
  <c r="Y52" i="8"/>
  <c r="Y64" i="8" s="1"/>
  <c r="AB51" i="8"/>
  <c r="AB63" i="8" s="1"/>
  <c r="U50" i="8"/>
  <c r="U62" i="8" s="1"/>
  <c r="X49" i="8"/>
  <c r="X61" i="8" s="1"/>
  <c r="AE50" i="8"/>
  <c r="AE62" i="8" s="1"/>
  <c r="AA48" i="8"/>
  <c r="AA60" i="8" s="1"/>
  <c r="AD47" i="8"/>
  <c r="AD59" i="8" s="1"/>
  <c r="W46" i="8"/>
  <c r="W58" i="8" s="1"/>
  <c r="U52" i="8"/>
  <c r="U64" i="8" s="1"/>
  <c r="AC50" i="8"/>
  <c r="AC62" i="8" s="1"/>
  <c r="U46" i="8"/>
  <c r="U58" i="8" s="1"/>
  <c r="AA50" i="8"/>
  <c r="AA62" i="8" s="1"/>
  <c r="W51" i="8"/>
  <c r="W63" i="8" s="1"/>
  <c r="Z50" i="8"/>
  <c r="Z62" i="8" s="1"/>
  <c r="V51" i="8"/>
  <c r="V63" i="8" s="1"/>
  <c r="AC49" i="8"/>
  <c r="AC61" i="8" s="1"/>
  <c r="AF48" i="8"/>
  <c r="AF60" i="8" s="1"/>
  <c r="Z48" i="8"/>
  <c r="Z60" i="8" s="1"/>
  <c r="Y48" i="8"/>
  <c r="Y60" i="8" s="1"/>
  <c r="AF46" i="8"/>
  <c r="AF58" i="8" s="1"/>
  <c r="AE52" i="8"/>
  <c r="AE64" i="8" s="1"/>
  <c r="W48" i="8"/>
  <c r="W60" i="8" s="1"/>
  <c r="AE46" i="8"/>
  <c r="AE58" i="8" s="1"/>
  <c r="AA53" i="8"/>
  <c r="AA65" i="8" s="1"/>
  <c r="AD52" i="8"/>
  <c r="AD64" i="8" s="1"/>
  <c r="V48" i="8"/>
  <c r="V60" i="8" s="1"/>
  <c r="AC46" i="8"/>
  <c r="AC58" i="8" s="1"/>
  <c r="U48" i="8"/>
  <c r="U60" i="8" s="1"/>
  <c r="AS47" i="7"/>
  <c r="AS59" i="7" s="1"/>
  <c r="AM49" i="7"/>
  <c r="AM61" i="7" s="1"/>
  <c r="AW49" i="7"/>
  <c r="AW61" i="7" s="1"/>
  <c r="AQ51" i="7"/>
  <c r="AQ63" i="7" s="1"/>
  <c r="BG51" i="7"/>
  <c r="BG63" i="7" s="1"/>
  <c r="AU53" i="7"/>
  <c r="AU65" i="7" s="1"/>
  <c r="BK53" i="7"/>
  <c r="BK65" i="7" s="1"/>
  <c r="N49" i="8"/>
  <c r="N61" i="8" s="1"/>
  <c r="V46" i="8"/>
  <c r="V58" i="8" s="1"/>
  <c r="W47" i="9"/>
  <c r="W59" i="9" s="1"/>
  <c r="M50" i="9"/>
  <c r="M62" i="9" s="1"/>
  <c r="AC50" i="9"/>
  <c r="AC62" i="9" s="1"/>
  <c r="N47" i="7"/>
  <c r="N59" i="7" s="1"/>
  <c r="AT47" i="7"/>
  <c r="AT59" i="7" s="1"/>
  <c r="AX49" i="7"/>
  <c r="AX61" i="7" s="1"/>
  <c r="BN49" i="7"/>
  <c r="BN61" i="7" s="1"/>
  <c r="BH51" i="7"/>
  <c r="BH63" i="7" s="1"/>
  <c r="D52" i="7"/>
  <c r="D64" i="7" s="1"/>
  <c r="AV53" i="7"/>
  <c r="AV65" i="7" s="1"/>
  <c r="BL53" i="7"/>
  <c r="BL65" i="7" s="1"/>
  <c r="Y46" i="8"/>
  <c r="Y58" i="8" s="1"/>
  <c r="AA47" i="8"/>
  <c r="AA59" i="8" s="1"/>
  <c r="BJ52" i="8"/>
  <c r="BJ64" i="8" s="1"/>
  <c r="BF50" i="8"/>
  <c r="BF62" i="8" s="1"/>
  <c r="BM51" i="8"/>
  <c r="BM63" i="8" s="1"/>
  <c r="BP50" i="8"/>
  <c r="BP62" i="8" s="1"/>
  <c r="BI49" i="8"/>
  <c r="BI61" i="8" s="1"/>
  <c r="BL48" i="8"/>
  <c r="BL60" i="8" s="1"/>
  <c r="BE47" i="8"/>
  <c r="BE59" i="8" s="1"/>
  <c r="BH46" i="8"/>
  <c r="BH58" i="8" s="1"/>
  <c r="BO47" i="8"/>
  <c r="BO59" i="8" s="1"/>
  <c r="BK50" i="8"/>
  <c r="BK62" i="8" s="1"/>
  <c r="BN49" i="8"/>
  <c r="BN61" i="8" s="1"/>
  <c r="BJ50" i="8"/>
  <c r="BJ62" i="8" s="1"/>
  <c r="BI50" i="8"/>
  <c r="BI62" i="8" s="1"/>
  <c r="BP48" i="8"/>
  <c r="BP60" i="8" s="1"/>
  <c r="BG50" i="8"/>
  <c r="BG62" i="8" s="1"/>
  <c r="BO48" i="8"/>
  <c r="BO60" i="8" s="1"/>
  <c r="BL53" i="8"/>
  <c r="BL65" i="8" s="1"/>
  <c r="BK47" i="8"/>
  <c r="BK59" i="8" s="1"/>
  <c r="BO52" i="8"/>
  <c r="BO64" i="8" s="1"/>
  <c r="BG48" i="8"/>
  <c r="BG60" i="8" s="1"/>
  <c r="BJ47" i="8"/>
  <c r="BJ59" i="8" s="1"/>
  <c r="BN52" i="8"/>
  <c r="BN64" i="8" s="1"/>
  <c r="BF48" i="8"/>
  <c r="BF60" i="8" s="1"/>
  <c r="BM46" i="8"/>
  <c r="BM58" i="8" s="1"/>
  <c r="BM52" i="8"/>
  <c r="BM64" i="8" s="1"/>
  <c r="BE48" i="8"/>
  <c r="BE60" i="8" s="1"/>
  <c r="BL46" i="8"/>
  <c r="BL58" i="8" s="1"/>
  <c r="U49" i="8"/>
  <c r="U61" i="8" s="1"/>
  <c r="AE49" i="8"/>
  <c r="AE61" i="8" s="1"/>
  <c r="BK49" i="8"/>
  <c r="BK61" i="8" s="1"/>
  <c r="I51" i="8"/>
  <c r="I63" i="8" s="1"/>
  <c r="Y51" i="8"/>
  <c r="Y63" i="8" s="1"/>
  <c r="BE51" i="8"/>
  <c r="BE63" i="8" s="1"/>
  <c r="AC53" i="8"/>
  <c r="AC65" i="8" s="1"/>
  <c r="BI53" i="8"/>
  <c r="BI65" i="8" s="1"/>
  <c r="AB46" i="8"/>
  <c r="AB58" i="8" s="1"/>
  <c r="Z53" i="8"/>
  <c r="Z65" i="8" s="1"/>
  <c r="AF46" i="9"/>
  <c r="AF58" i="9" s="1"/>
  <c r="AN47" i="9"/>
  <c r="AN59" i="9" s="1"/>
  <c r="Z46" i="8"/>
  <c r="Z58" i="8" s="1"/>
  <c r="BF46" i="8"/>
  <c r="BF58" i="8" s="1"/>
  <c r="BP46" i="8"/>
  <c r="BP58" i="8" s="1"/>
  <c r="AB47" i="8"/>
  <c r="AB59" i="8" s="1"/>
  <c r="AR47" i="8"/>
  <c r="AR59" i="8" s="1"/>
  <c r="BH47" i="8"/>
  <c r="BH59" i="8" s="1"/>
  <c r="V49" i="8"/>
  <c r="V61" i="8" s="1"/>
  <c r="AF49" i="8"/>
  <c r="AF61" i="8" s="1"/>
  <c r="AV49" i="8"/>
  <c r="AV61" i="8" s="1"/>
  <c r="BL49" i="8"/>
  <c r="BL61" i="8" s="1"/>
  <c r="BF51" i="8"/>
  <c r="BF63" i="8" s="1"/>
  <c r="BP51" i="8"/>
  <c r="BP63" i="8" s="1"/>
  <c r="L52" i="8"/>
  <c r="L64" i="8" s="1"/>
  <c r="AD53" i="8"/>
  <c r="AD65" i="8" s="1"/>
  <c r="BJ53" i="8"/>
  <c r="BJ65" i="8" s="1"/>
  <c r="Z51" i="8"/>
  <c r="Z63" i="8" s="1"/>
  <c r="AV47" i="7"/>
  <c r="AV59" i="7" s="1"/>
  <c r="BF49" i="7"/>
  <c r="BF61" i="7" s="1"/>
  <c r="BJ51" i="7"/>
  <c r="BJ63" i="7" s="1"/>
  <c r="AC47" i="8"/>
  <c r="AC59" i="8" s="1"/>
  <c r="BI47" i="8"/>
  <c r="BI59" i="8" s="1"/>
  <c r="BM49" i="8"/>
  <c r="BM61" i="8" s="1"/>
  <c r="Y50" i="8"/>
  <c r="Y62" i="8" s="1"/>
  <c r="BG51" i="8"/>
  <c r="BG63" i="8" s="1"/>
  <c r="BK53" i="8"/>
  <c r="BK65" i="8" s="1"/>
  <c r="BK46" i="8"/>
  <c r="BK58" i="8" s="1"/>
  <c r="BH53" i="8"/>
  <c r="BH65" i="8" s="1"/>
  <c r="BH51" i="8"/>
  <c r="BH63" i="8" s="1"/>
  <c r="Y47" i="8"/>
  <c r="Y59" i="8" s="1"/>
  <c r="BO51" i="8"/>
  <c r="BO63" i="8" s="1"/>
  <c r="X46" i="8"/>
  <c r="X58" i="8" s="1"/>
  <c r="BF47" i="8"/>
  <c r="BF59" i="8" s="1"/>
  <c r="BP47" i="8"/>
  <c r="BP59" i="8" s="1"/>
  <c r="AB48" i="8"/>
  <c r="AB60" i="8" s="1"/>
  <c r="BJ49" i="8"/>
  <c r="BJ61" i="8" s="1"/>
  <c r="V50" i="8"/>
  <c r="V62" i="8" s="1"/>
  <c r="AF50" i="8"/>
  <c r="AF62" i="8" s="1"/>
  <c r="BN51" i="8"/>
  <c r="BN63" i="8" s="1"/>
  <c r="Z52" i="8"/>
  <c r="Z64" i="8" s="1"/>
  <c r="BF52" i="8"/>
  <c r="BF64" i="8" s="1"/>
  <c r="AM40" i="8"/>
  <c r="AP53" i="8" s="1"/>
  <c r="AP65" i="8" s="1"/>
  <c r="C48" i="8"/>
  <c r="C60" i="8" s="1"/>
  <c r="AC48" i="8"/>
  <c r="AC60" i="8" s="1"/>
  <c r="BI48" i="8"/>
  <c r="BI60" i="8" s="1"/>
  <c r="W50" i="8"/>
  <c r="W62" i="8" s="1"/>
  <c r="BM50" i="8"/>
  <c r="BM62" i="8" s="1"/>
  <c r="AA52" i="8"/>
  <c r="AA64" i="8" s="1"/>
  <c r="AQ52" i="8"/>
  <c r="AQ64" i="8" s="1"/>
  <c r="BG52" i="8"/>
  <c r="BG64" i="8" s="1"/>
  <c r="AD48" i="8"/>
  <c r="AD60" i="8" s="1"/>
  <c r="BJ48" i="8"/>
  <c r="BJ60" i="8" s="1"/>
  <c r="F49" i="8"/>
  <c r="F61" i="8" s="1"/>
  <c r="X50" i="8"/>
  <c r="X62" i="8" s="1"/>
  <c r="BN50" i="8"/>
  <c r="BN62" i="8" s="1"/>
  <c r="AB52" i="8"/>
  <c r="AB64" i="8" s="1"/>
  <c r="AR52" i="8"/>
  <c r="AR64" i="8" s="1"/>
  <c r="BH52" i="8"/>
  <c r="BH64" i="8" s="1"/>
  <c r="AA46" i="8"/>
  <c r="AA58" i="8" s="1"/>
  <c r="BG46" i="8"/>
  <c r="BG58" i="8" s="1"/>
  <c r="AE48" i="8"/>
  <c r="AE60" i="8" s="1"/>
  <c r="BK48" i="8"/>
  <c r="BK60" i="8" s="1"/>
  <c r="G49" i="8"/>
  <c r="G61" i="8" s="1"/>
  <c r="W49" i="8"/>
  <c r="W61" i="8" s="1"/>
  <c r="BE50" i="8"/>
  <c r="BE62" i="8" s="1"/>
  <c r="BO50" i="8"/>
  <c r="BO62" i="8" s="1"/>
  <c r="K51" i="8"/>
  <c r="K63" i="8" s="1"/>
  <c r="AA51" i="8"/>
  <c r="AA63" i="8" s="1"/>
  <c r="BI52" i="8"/>
  <c r="BI64" i="8" s="1"/>
  <c r="U53" i="8"/>
  <c r="U65" i="8" s="1"/>
  <c r="AE53" i="8"/>
  <c r="AE65" i="8" s="1"/>
  <c r="J46" i="9"/>
  <c r="J58" i="9" s="1"/>
  <c r="Z46" i="9"/>
  <c r="Z58" i="9" s="1"/>
  <c r="AP46" i="9"/>
  <c r="AP58" i="9" s="1"/>
  <c r="BF46" i="9"/>
  <c r="BF58" i="9" s="1"/>
  <c r="L47" i="9"/>
  <c r="L59" i="9" s="1"/>
  <c r="AB47" i="9"/>
  <c r="AB59" i="9" s="1"/>
  <c r="BE40" i="9"/>
  <c r="BK52" i="9" s="1"/>
  <c r="BK64" i="9" s="1"/>
  <c r="D48" i="9"/>
  <c r="D60" i="9" s="1"/>
  <c r="N48" i="9"/>
  <c r="N60" i="9" s="1"/>
  <c r="AD48" i="9"/>
  <c r="AD60" i="9" s="1"/>
  <c r="F49" i="9"/>
  <c r="F61" i="9" s="1"/>
  <c r="V49" i="9"/>
  <c r="V61" i="9" s="1"/>
  <c r="AV49" i="9"/>
  <c r="AV61" i="9" s="1"/>
  <c r="X50" i="9"/>
  <c r="X62" i="9" s="1"/>
  <c r="AN50" i="9"/>
  <c r="AN62" i="9" s="1"/>
  <c r="AX50" i="9"/>
  <c r="AX62" i="9" s="1"/>
  <c r="J51" i="9"/>
  <c r="J63" i="9" s="1"/>
  <c r="Z51" i="9"/>
  <c r="Z63" i="9" s="1"/>
  <c r="BF51" i="9"/>
  <c r="BF63" i="9" s="1"/>
  <c r="BP51" i="9"/>
  <c r="BP63" i="9" s="1"/>
  <c r="L52" i="9"/>
  <c r="L64" i="9" s="1"/>
  <c r="AB52" i="9"/>
  <c r="AB64" i="9" s="1"/>
  <c r="BH52" i="9"/>
  <c r="BH64" i="9" s="1"/>
  <c r="N53" i="9"/>
  <c r="N65" i="9" s="1"/>
  <c r="AD53" i="9"/>
  <c r="AD65" i="9" s="1"/>
  <c r="BJ53" i="9"/>
  <c r="BJ65" i="9" s="1"/>
  <c r="K46" i="9"/>
  <c r="K58" i="9" s="1"/>
  <c r="AA46" i="9"/>
  <c r="AA58" i="9" s="1"/>
  <c r="C40" i="9"/>
  <c r="E46" i="9" s="1"/>
  <c r="E58" i="9" s="1"/>
  <c r="C47" i="9"/>
  <c r="C59" i="9" s="1"/>
  <c r="I40" i="9"/>
  <c r="I50" i="9" s="1"/>
  <c r="I62" i="9" s="1"/>
  <c r="M47" i="9"/>
  <c r="M59" i="9" s="1"/>
  <c r="AC47" i="9"/>
  <c r="AC59" i="9" s="1"/>
  <c r="E48" i="9"/>
  <c r="E60" i="9" s="1"/>
  <c r="U48" i="9"/>
  <c r="U60" i="9" s="1"/>
  <c r="AE48" i="9"/>
  <c r="AE60" i="9" s="1"/>
  <c r="W49" i="9"/>
  <c r="W61" i="9" s="1"/>
  <c r="AW49" i="9"/>
  <c r="AW61" i="9" s="1"/>
  <c r="BM49" i="9"/>
  <c r="BM61" i="9" s="1"/>
  <c r="Y50" i="9"/>
  <c r="Y62" i="9" s="1"/>
  <c r="BE50" i="9"/>
  <c r="BE62" i="9" s="1"/>
  <c r="K51" i="9"/>
  <c r="K63" i="9" s="1"/>
  <c r="AA51" i="9"/>
  <c r="AA63" i="9" s="1"/>
  <c r="BG51" i="9"/>
  <c r="BG63" i="9" s="1"/>
  <c r="AC52" i="9"/>
  <c r="AC64" i="9" s="1"/>
  <c r="AS52" i="9"/>
  <c r="AS64" i="9" s="1"/>
  <c r="BI52" i="9"/>
  <c r="BI64" i="9" s="1"/>
  <c r="U53" i="9"/>
  <c r="U65" i="9" s="1"/>
  <c r="AE53" i="9"/>
  <c r="AE65" i="9" s="1"/>
  <c r="BK53" i="9"/>
  <c r="BK65" i="9" s="1"/>
  <c r="C40" i="8"/>
  <c r="H51" i="8" s="1"/>
  <c r="H63" i="8" s="1"/>
  <c r="BI46" i="8"/>
  <c r="BI58" i="8" s="1"/>
  <c r="U47" i="8"/>
  <c r="U59" i="8" s="1"/>
  <c r="AE47" i="8"/>
  <c r="AE59" i="8" s="1"/>
  <c r="BM48" i="8"/>
  <c r="BM60" i="8" s="1"/>
  <c r="I49" i="8"/>
  <c r="I61" i="8" s="1"/>
  <c r="Y49" i="8"/>
  <c r="Y61" i="8" s="1"/>
  <c r="BE49" i="8"/>
  <c r="BE61" i="8" s="1"/>
  <c r="M51" i="8"/>
  <c r="M63" i="8" s="1"/>
  <c r="AC51" i="8"/>
  <c r="AC63" i="8" s="1"/>
  <c r="BI51" i="8"/>
  <c r="BI63" i="8" s="1"/>
  <c r="G53" i="8"/>
  <c r="G65" i="8" s="1"/>
  <c r="W53" i="8"/>
  <c r="W65" i="8" s="1"/>
  <c r="AW53" i="8"/>
  <c r="AW65" i="8" s="1"/>
  <c r="BM53" i="8"/>
  <c r="BM65" i="8" s="1"/>
  <c r="AB46" i="9"/>
  <c r="AB58" i="9" s="1"/>
  <c r="BH46" i="9"/>
  <c r="BH58" i="9" s="1"/>
  <c r="D47" i="9"/>
  <c r="D59" i="9" s="1"/>
  <c r="N47" i="9"/>
  <c r="N59" i="9" s="1"/>
  <c r="AD47" i="9"/>
  <c r="AD59" i="9" s="1"/>
  <c r="BJ47" i="9"/>
  <c r="BJ59" i="9" s="1"/>
  <c r="F48" i="9"/>
  <c r="F60" i="9" s="1"/>
  <c r="AV48" i="9"/>
  <c r="AV60" i="9" s="1"/>
  <c r="X49" i="9"/>
  <c r="X61" i="9" s="1"/>
  <c r="AN49" i="9"/>
  <c r="AN61" i="9" s="1"/>
  <c r="AX49" i="9"/>
  <c r="AX61" i="9" s="1"/>
  <c r="J50" i="9"/>
  <c r="J62" i="9" s="1"/>
  <c r="Z50" i="9"/>
  <c r="Z62" i="9" s="1"/>
  <c r="BF50" i="9"/>
  <c r="BF62" i="9" s="1"/>
  <c r="BP50" i="9"/>
  <c r="BP62" i="9" s="1"/>
  <c r="L51" i="9"/>
  <c r="L63" i="9" s="1"/>
  <c r="AB51" i="9"/>
  <c r="AB63" i="9" s="1"/>
  <c r="M46" i="9"/>
  <c r="M58" i="9" s="1"/>
  <c r="AS46" i="9"/>
  <c r="AS58" i="9" s="1"/>
  <c r="E47" i="9"/>
  <c r="E59" i="9" s="1"/>
  <c r="AE47" i="9"/>
  <c r="AE59" i="9" s="1"/>
  <c r="BK47" i="9"/>
  <c r="BK59" i="9" s="1"/>
  <c r="G48" i="9"/>
  <c r="G60" i="9" s="1"/>
  <c r="W48" i="9"/>
  <c r="W60" i="9" s="1"/>
  <c r="BM48" i="9"/>
  <c r="BM60" i="9" s="1"/>
  <c r="I49" i="9"/>
  <c r="I61" i="9" s="1"/>
  <c r="BE49" i="9"/>
  <c r="BE61" i="9" s="1"/>
  <c r="BO49" i="9"/>
  <c r="BO61" i="9" s="1"/>
  <c r="K50" i="9"/>
  <c r="K62" i="9" s="1"/>
  <c r="AA50" i="9"/>
  <c r="AA62" i="9" s="1"/>
  <c r="AQ50" i="9"/>
  <c r="AQ62" i="9" s="1"/>
  <c r="BG50" i="9"/>
  <c r="BG62" i="9" s="1"/>
  <c r="M51" i="9"/>
  <c r="M63" i="9" s="1"/>
  <c r="AC51" i="9"/>
  <c r="AC63" i="9" s="1"/>
  <c r="BI51" i="9"/>
  <c r="BI63" i="9" s="1"/>
  <c r="U52" i="9"/>
  <c r="U64" i="9" s="1"/>
  <c r="AE52" i="9"/>
  <c r="AE64" i="9" s="1"/>
  <c r="W53" i="9"/>
  <c r="W65" i="9" s="1"/>
  <c r="AM53" i="9"/>
  <c r="AM65" i="9" s="1"/>
  <c r="W47" i="8"/>
  <c r="W59" i="8" s="1"/>
  <c r="BM47" i="8"/>
  <c r="BM59" i="8" s="1"/>
  <c r="K49" i="8"/>
  <c r="K61" i="8" s="1"/>
  <c r="AA49" i="8"/>
  <c r="AA61" i="8" s="1"/>
  <c r="BG49" i="8"/>
  <c r="BG61" i="8" s="1"/>
  <c r="U51" i="8"/>
  <c r="U63" i="8" s="1"/>
  <c r="AE51" i="8"/>
  <c r="AE63" i="8" s="1"/>
  <c r="AU51" i="8"/>
  <c r="AU63" i="8" s="1"/>
  <c r="BK51" i="8"/>
  <c r="BK63" i="8" s="1"/>
  <c r="Y53" i="8"/>
  <c r="Y65" i="8" s="1"/>
  <c r="AO53" i="8"/>
  <c r="AO65" i="8" s="1"/>
  <c r="BE53" i="8"/>
  <c r="BE65" i="8" s="1"/>
  <c r="BO53" i="8"/>
  <c r="BO65" i="8" s="1"/>
  <c r="V47" i="9"/>
  <c r="V59" i="9" s="1"/>
  <c r="H48" i="9"/>
  <c r="H60" i="9" s="1"/>
  <c r="AD51" i="9"/>
  <c r="AD63" i="9" s="1"/>
  <c r="AR51" i="9"/>
  <c r="AR63" i="9" s="1"/>
  <c r="D52" i="9"/>
  <c r="D64" i="9" s="1"/>
  <c r="N52" i="9"/>
  <c r="N64" i="9" s="1"/>
  <c r="BM53" i="9"/>
  <c r="BM65" i="9" s="1"/>
  <c r="D46" i="9"/>
  <c r="D58" i="9" s="1"/>
  <c r="AF47" i="9"/>
  <c r="AF59" i="9" s="1"/>
  <c r="AV47" i="9"/>
  <c r="AV59" i="9" s="1"/>
  <c r="X48" i="9"/>
  <c r="X60" i="9" s="1"/>
  <c r="BN48" i="9"/>
  <c r="BN60" i="9" s="1"/>
  <c r="J49" i="9"/>
  <c r="J61" i="9" s="1"/>
  <c r="BF49" i="9"/>
  <c r="BF61" i="9" s="1"/>
  <c r="BP49" i="9"/>
  <c r="BP61" i="9" s="1"/>
  <c r="L50" i="9"/>
  <c r="L62" i="9" s="1"/>
  <c r="AB50" i="9"/>
  <c r="AB62" i="9" s="1"/>
  <c r="AR50" i="9"/>
  <c r="AR62" i="9" s="1"/>
  <c r="BH50" i="9"/>
  <c r="BH62" i="9" s="1"/>
  <c r="N51" i="9"/>
  <c r="N63" i="9" s="1"/>
  <c r="F52" i="9"/>
  <c r="F64" i="9" s="1"/>
  <c r="V52" i="9"/>
  <c r="V64" i="9" s="1"/>
  <c r="AF52" i="9"/>
  <c r="AF64" i="9" s="1"/>
  <c r="AV52" i="9"/>
  <c r="AV64" i="9" s="1"/>
  <c r="BL52" i="9"/>
  <c r="BL64" i="9" s="1"/>
  <c r="X53" i="9"/>
  <c r="X65" i="9" s="1"/>
  <c r="AX53" i="9"/>
  <c r="AX65" i="9" s="1"/>
  <c r="BN53" i="9"/>
  <c r="BN65" i="9" s="1"/>
  <c r="U40" i="9"/>
  <c r="AE46" i="9"/>
  <c r="AE58" i="9" s="1"/>
  <c r="AU46" i="9"/>
  <c r="AU58" i="9" s="1"/>
  <c r="BK46" i="9"/>
  <c r="BK58" i="9" s="1"/>
  <c r="AM47" i="9"/>
  <c r="AM59" i="9" s="1"/>
  <c r="AS40" i="9"/>
  <c r="AM40" i="9"/>
  <c r="AT48" i="9" s="1"/>
  <c r="AT60" i="9" s="1"/>
  <c r="BM47" i="9"/>
  <c r="BM59" i="9" s="1"/>
  <c r="Y48" i="9"/>
  <c r="Y60" i="9" s="1"/>
  <c r="BE48" i="9"/>
  <c r="BE60" i="9" s="1"/>
  <c r="BO48" i="9"/>
  <c r="BO60" i="9" s="1"/>
  <c r="K49" i="9"/>
  <c r="K61" i="9" s="1"/>
  <c r="AA49" i="9"/>
  <c r="AA61" i="9" s="1"/>
  <c r="BG49" i="9"/>
  <c r="BG61" i="9" s="1"/>
  <c r="AS50" i="9"/>
  <c r="AS62" i="9" s="1"/>
  <c r="U51" i="9"/>
  <c r="U63" i="9" s="1"/>
  <c r="AE51" i="9"/>
  <c r="AE63" i="9" s="1"/>
  <c r="AU51" i="9"/>
  <c r="AU63" i="9" s="1"/>
  <c r="W52" i="9"/>
  <c r="W64" i="9" s="1"/>
  <c r="AM52" i="9"/>
  <c r="AM64" i="9" s="1"/>
  <c r="I53" i="9"/>
  <c r="I65" i="9" s="1"/>
  <c r="BE53" i="9"/>
  <c r="BE65" i="9" s="1"/>
  <c r="N46" i="8"/>
  <c r="N58" i="8" s="1"/>
  <c r="AD46" i="8"/>
  <c r="AD58" i="8" s="1"/>
  <c r="BJ46" i="8"/>
  <c r="BJ58" i="8" s="1"/>
  <c r="V47" i="8"/>
  <c r="V59" i="8" s="1"/>
  <c r="AF47" i="8"/>
  <c r="AF59" i="8" s="1"/>
  <c r="AV47" i="8"/>
  <c r="AV59" i="8" s="1"/>
  <c r="BL47" i="8"/>
  <c r="BL59" i="8" s="1"/>
  <c r="X48" i="8"/>
  <c r="X60" i="8" s="1"/>
  <c r="BN48" i="8"/>
  <c r="BN60" i="8" s="1"/>
  <c r="J49" i="8"/>
  <c r="J61" i="8" s="1"/>
  <c r="Z49" i="8"/>
  <c r="Z61" i="8" s="1"/>
  <c r="BF49" i="8"/>
  <c r="BF61" i="8" s="1"/>
  <c r="BP49" i="8"/>
  <c r="BP61" i="8" s="1"/>
  <c r="AB50" i="8"/>
  <c r="AB62" i="8" s="1"/>
  <c r="BH50" i="8"/>
  <c r="BH62" i="8" s="1"/>
  <c r="N51" i="8"/>
  <c r="N63" i="8" s="1"/>
  <c r="AD51" i="8"/>
  <c r="AD63" i="8" s="1"/>
  <c r="BJ51" i="8"/>
  <c r="BJ63" i="8" s="1"/>
  <c r="F52" i="8"/>
  <c r="F64" i="8" s="1"/>
  <c r="V52" i="8"/>
  <c r="V64" i="8" s="1"/>
  <c r="AF52" i="8"/>
  <c r="AF64" i="8" s="1"/>
  <c r="BL52" i="8"/>
  <c r="BL64" i="8" s="1"/>
  <c r="X53" i="8"/>
  <c r="X65" i="8" s="1"/>
  <c r="AN53" i="8"/>
  <c r="AN65" i="8" s="1"/>
  <c r="BN53" i="8"/>
  <c r="BN65" i="8" s="1"/>
  <c r="V46" i="9"/>
  <c r="V58" i="9" s="1"/>
  <c r="BL46" i="9"/>
  <c r="BL58" i="9" s="1"/>
  <c r="H47" i="9"/>
  <c r="H59" i="9" s="1"/>
  <c r="X47" i="9"/>
  <c r="X59" i="9" s="1"/>
  <c r="AX47" i="9"/>
  <c r="AX59" i="9" s="1"/>
  <c r="BN47" i="9"/>
  <c r="BN59" i="9" s="1"/>
  <c r="J48" i="9"/>
  <c r="J60" i="9" s="1"/>
  <c r="Z48" i="9"/>
  <c r="Z60" i="9" s="1"/>
  <c r="AP48" i="9"/>
  <c r="AP60" i="9" s="1"/>
  <c r="L49" i="9"/>
  <c r="L61" i="9" s="1"/>
  <c r="AB49" i="9"/>
  <c r="AB61" i="9" s="1"/>
  <c r="AR49" i="9"/>
  <c r="AR61" i="9" s="1"/>
  <c r="D50" i="9"/>
  <c r="D62" i="9" s="1"/>
  <c r="N50" i="9"/>
  <c r="N62" i="9" s="1"/>
  <c r="AT50" i="9"/>
  <c r="AT62" i="9" s="1"/>
  <c r="V51" i="9"/>
  <c r="V63" i="9" s="1"/>
  <c r="AV51" i="9"/>
  <c r="AV63" i="9" s="1"/>
  <c r="X52" i="9"/>
  <c r="X64" i="9" s="1"/>
  <c r="J53" i="9"/>
  <c r="J65" i="9" s="1"/>
  <c r="Z53" i="9"/>
  <c r="Z65" i="9" s="1"/>
  <c r="AQ48" i="9"/>
  <c r="AQ60" i="9" s="1"/>
  <c r="M49" i="9"/>
  <c r="M61" i="9" s="1"/>
  <c r="AX46" i="9"/>
  <c r="AX58" i="9" s="1"/>
  <c r="J47" i="9"/>
  <c r="J59" i="9" s="1"/>
  <c r="AD52" i="9"/>
  <c r="AD64" i="9" s="1"/>
  <c r="AT52" i="9"/>
  <c r="AT64" i="9" s="1"/>
  <c r="BJ52" i="9"/>
  <c r="BJ64" i="9" s="1"/>
  <c r="V53" i="9"/>
  <c r="V65" i="9" s="1"/>
  <c r="AF53" i="9"/>
  <c r="AF65" i="9" s="1"/>
  <c r="BL53" i="9"/>
  <c r="BL65" i="9" s="1"/>
  <c r="U46" i="10"/>
  <c r="U58" i="10" s="1"/>
  <c r="AE46" i="10"/>
  <c r="AE58" i="10" s="1"/>
  <c r="C40" i="10"/>
  <c r="D50" i="10" s="1"/>
  <c r="D62" i="10" s="1"/>
  <c r="W47" i="10"/>
  <c r="W59" i="10" s="1"/>
  <c r="U40" i="10"/>
  <c r="AS40" i="10"/>
  <c r="AM40" i="10"/>
  <c r="AU47" i="10" s="1"/>
  <c r="AU59" i="10" s="1"/>
  <c r="AW47" i="10"/>
  <c r="AW59" i="10" s="1"/>
  <c r="Y48" i="10"/>
  <c r="Y60" i="10" s="1"/>
  <c r="AO48" i="10"/>
  <c r="AO60" i="10" s="1"/>
  <c r="BE48" i="10"/>
  <c r="BE60" i="10" s="1"/>
  <c r="AU51" i="10"/>
  <c r="AU63" i="10" s="1"/>
  <c r="G52" i="9"/>
  <c r="G64" i="9" s="1"/>
  <c r="Y53" i="9"/>
  <c r="Y65" i="9" s="1"/>
  <c r="AO53" i="9"/>
  <c r="AO65" i="9" s="1"/>
  <c r="BJ50" i="9"/>
  <c r="BJ62" i="9" s="1"/>
  <c r="F51" i="9"/>
  <c r="F63" i="9" s="1"/>
  <c r="H52" i="9"/>
  <c r="H64" i="9" s="1"/>
  <c r="AX52" i="9"/>
  <c r="AX64" i="9" s="1"/>
  <c r="BN52" i="9"/>
  <c r="BN64" i="9" s="1"/>
  <c r="AP53" i="9"/>
  <c r="AP65" i="9" s="1"/>
  <c r="W46" i="9"/>
  <c r="W58" i="9" s="1"/>
  <c r="AM46" i="9"/>
  <c r="AM58" i="9" s="1"/>
  <c r="AW46" i="9"/>
  <c r="AW58" i="9" s="1"/>
  <c r="BM46" i="9"/>
  <c r="BM58" i="9" s="1"/>
  <c r="I47" i="9"/>
  <c r="I59" i="9" s="1"/>
  <c r="Y47" i="9"/>
  <c r="Y59" i="9" s="1"/>
  <c r="AO47" i="9"/>
  <c r="AO59" i="9" s="1"/>
  <c r="BE47" i="9"/>
  <c r="BE59" i="9" s="1"/>
  <c r="AC49" i="9"/>
  <c r="AC61" i="9" s="1"/>
  <c r="BO52" i="9"/>
  <c r="BO64" i="9" s="1"/>
  <c r="Y46" i="10"/>
  <c r="Y58" i="10" s="1"/>
  <c r="BF47" i="9"/>
  <c r="BF59" i="9" s="1"/>
  <c r="BP47" i="9"/>
  <c r="BP59" i="9" s="1"/>
  <c r="L48" i="9"/>
  <c r="L60" i="9" s="1"/>
  <c r="AB48" i="9"/>
  <c r="AB60" i="9" s="1"/>
  <c r="AR48" i="9"/>
  <c r="AR60" i="9" s="1"/>
  <c r="BH48" i="9"/>
  <c r="BH60" i="9" s="1"/>
  <c r="N49" i="9"/>
  <c r="N61" i="9" s="1"/>
  <c r="AD49" i="9"/>
  <c r="AD61" i="9" s="1"/>
  <c r="AT49" i="9"/>
  <c r="AT61" i="9" s="1"/>
  <c r="BJ49" i="9"/>
  <c r="BJ61" i="9" s="1"/>
  <c r="F50" i="9"/>
  <c r="F62" i="9" s="1"/>
  <c r="V50" i="9"/>
  <c r="V62" i="9" s="1"/>
  <c r="AF50" i="9"/>
  <c r="AF62" i="9" s="1"/>
  <c r="AV50" i="9"/>
  <c r="AV62" i="9" s="1"/>
  <c r="BL50" i="9"/>
  <c r="BL62" i="9" s="1"/>
  <c r="X51" i="9"/>
  <c r="X63" i="9" s="1"/>
  <c r="AN51" i="9"/>
  <c r="AN63" i="9" s="1"/>
  <c r="AX51" i="9"/>
  <c r="AX63" i="9" s="1"/>
  <c r="BN51" i="9"/>
  <c r="BN63" i="9" s="1"/>
  <c r="J52" i="9"/>
  <c r="J64" i="9" s="1"/>
  <c r="Z52" i="9"/>
  <c r="Z64" i="9" s="1"/>
  <c r="AP52" i="9"/>
  <c r="AP64" i="9" s="1"/>
  <c r="BF52" i="9"/>
  <c r="BF64" i="9" s="1"/>
  <c r="BP52" i="9"/>
  <c r="BP64" i="9" s="1"/>
  <c r="L53" i="9"/>
  <c r="L65" i="9" s="1"/>
  <c r="AB53" i="9"/>
  <c r="AB65" i="9" s="1"/>
  <c r="AR53" i="9"/>
  <c r="AR65" i="9" s="1"/>
  <c r="BH53" i="9"/>
  <c r="BH65" i="9" s="1"/>
  <c r="I46" i="9"/>
  <c r="I58" i="9" s="1"/>
  <c r="Y46" i="9"/>
  <c r="Y58" i="9" s="1"/>
  <c r="BE46" i="9"/>
  <c r="BE58" i="9" s="1"/>
  <c r="BO46" i="9"/>
  <c r="BO58" i="9" s="1"/>
  <c r="K47" i="9"/>
  <c r="K59" i="9" s="1"/>
  <c r="AA47" i="9"/>
  <c r="AA59" i="9" s="1"/>
  <c r="AQ47" i="9"/>
  <c r="AQ59" i="9" s="1"/>
  <c r="AU49" i="9"/>
  <c r="AU61" i="9" s="1"/>
  <c r="I51" i="9"/>
  <c r="I63" i="9" s="1"/>
  <c r="K52" i="9"/>
  <c r="K64" i="9" s="1"/>
  <c r="AS53" i="9"/>
  <c r="AS65" i="9" s="1"/>
  <c r="AQ50" i="10"/>
  <c r="AQ62" i="10" s="1"/>
  <c r="U52" i="10"/>
  <c r="U64" i="10" s="1"/>
  <c r="AE52" i="10"/>
  <c r="AE64" i="10" s="1"/>
  <c r="W53" i="10"/>
  <c r="W65" i="10" s="1"/>
  <c r="AM53" i="10"/>
  <c r="AM65" i="10" s="1"/>
  <c r="AR50" i="10"/>
  <c r="AR62" i="10" s="1"/>
  <c r="AT51" i="10"/>
  <c r="AT63" i="10" s="1"/>
  <c r="AA49" i="10"/>
  <c r="AA61" i="10" s="1"/>
  <c r="C50" i="10"/>
  <c r="C62" i="10" s="1"/>
  <c r="M50" i="10"/>
  <c r="M62" i="10" s="1"/>
  <c r="AC50" i="10"/>
  <c r="AC62" i="10" s="1"/>
  <c r="U51" i="10"/>
  <c r="U63" i="10" s="1"/>
  <c r="AE51" i="10"/>
  <c r="AE63" i="10" s="1"/>
  <c r="W52" i="10"/>
  <c r="W64" i="10" s="1"/>
  <c r="AM52" i="10"/>
  <c r="AM64" i="10" s="1"/>
  <c r="BM52" i="10"/>
  <c r="BM64" i="10" s="1"/>
  <c r="Y53" i="10"/>
  <c r="Y65" i="10" s="1"/>
  <c r="AO53" i="10"/>
  <c r="AO65" i="10" s="1"/>
  <c r="V46" i="10"/>
  <c r="V58" i="10" s="1"/>
  <c r="AF46" i="10"/>
  <c r="AF58" i="10" s="1"/>
  <c r="G46" i="10"/>
  <c r="G58" i="10" s="1"/>
  <c r="W46" i="10"/>
  <c r="W58" i="10" s="1"/>
  <c r="AM46" i="10"/>
  <c r="AM58" i="10" s="1"/>
  <c r="Y47" i="10"/>
  <c r="Y59" i="10" s="1"/>
  <c r="BK40" i="10"/>
  <c r="BE40" i="10"/>
  <c r="BG49" i="10" s="1"/>
  <c r="BG61" i="10" s="1"/>
  <c r="BO47" i="10"/>
  <c r="BO59" i="10" s="1"/>
  <c r="AA48" i="10"/>
  <c r="AA60" i="10" s="1"/>
  <c r="AC49" i="10"/>
  <c r="AC61" i="10" s="1"/>
  <c r="AS49" i="10"/>
  <c r="AS61" i="10" s="1"/>
  <c r="W51" i="10"/>
  <c r="W63" i="10" s="1"/>
  <c r="AM51" i="10"/>
  <c r="AM63" i="10" s="1"/>
  <c r="AW51" i="10"/>
  <c r="AW63" i="10" s="1"/>
  <c r="AA53" i="10"/>
  <c r="AA65" i="10" s="1"/>
  <c r="AQ53" i="10"/>
  <c r="AQ65" i="10" s="1"/>
  <c r="X46" i="10"/>
  <c r="X58" i="10" s="1"/>
  <c r="AN46" i="10"/>
  <c r="AN58" i="10" s="1"/>
  <c r="AX46" i="10"/>
  <c r="AX58" i="10" s="1"/>
  <c r="Z47" i="10"/>
  <c r="Z59" i="10" s="1"/>
  <c r="AB48" i="10"/>
  <c r="AB60" i="10" s="1"/>
  <c r="D49" i="10"/>
  <c r="D61" i="10" s="1"/>
  <c r="N49" i="10"/>
  <c r="N61" i="10" s="1"/>
  <c r="AD49" i="10"/>
  <c r="AD61" i="10" s="1"/>
  <c r="V50" i="10"/>
  <c r="V62" i="10" s="1"/>
  <c r="AF50" i="10"/>
  <c r="AF62" i="10" s="1"/>
  <c r="H51" i="10"/>
  <c r="H63" i="10" s="1"/>
  <c r="AN51" i="10"/>
  <c r="AN63" i="10" s="1"/>
  <c r="AX51" i="10"/>
  <c r="AX63" i="10" s="1"/>
  <c r="AA47" i="10"/>
  <c r="AA59" i="10" s="1"/>
  <c r="AQ47" i="10"/>
  <c r="AQ59" i="10" s="1"/>
  <c r="AC48" i="10"/>
  <c r="AC60" i="10" s="1"/>
  <c r="AS48" i="10"/>
  <c r="AS60" i="10" s="1"/>
  <c r="U49" i="10"/>
  <c r="U61" i="10" s="1"/>
  <c r="AE49" i="10"/>
  <c r="AE61" i="10" s="1"/>
  <c r="AU49" i="10"/>
  <c r="AU61" i="10" s="1"/>
  <c r="W50" i="10"/>
  <c r="W62" i="10" s="1"/>
  <c r="AW50" i="10"/>
  <c r="AW62" i="10" s="1"/>
  <c r="Y51" i="10"/>
  <c r="Y63" i="10" s="1"/>
  <c r="K52" i="10"/>
  <c r="K64" i="10" s="1"/>
  <c r="AA52" i="10"/>
  <c r="AA64" i="10" s="1"/>
  <c r="AQ52" i="10"/>
  <c r="AQ64" i="10" s="1"/>
  <c r="AC53" i="10"/>
  <c r="AC65" i="10" s="1"/>
  <c r="AS47" i="10"/>
  <c r="AS59" i="10" s="1"/>
  <c r="U48" i="10"/>
  <c r="U60" i="10" s="1"/>
  <c r="Y50" i="10"/>
  <c r="Y62" i="10" s="1"/>
  <c r="AO50" i="10"/>
  <c r="AO62" i="10" s="1"/>
  <c r="AS52" i="10"/>
  <c r="AS64" i="10" s="1"/>
  <c r="BI52" i="10"/>
  <c r="BI64" i="10" s="1"/>
  <c r="AD47" i="10"/>
  <c r="AD59" i="10" s="1"/>
  <c r="V48" i="10"/>
  <c r="V60" i="10" s="1"/>
  <c r="AF48" i="10"/>
  <c r="AF60" i="10" s="1"/>
  <c r="BN49" i="10"/>
  <c r="BN61" i="10" s="1"/>
  <c r="AP50" i="10"/>
  <c r="AP62" i="10" s="1"/>
  <c r="V53" i="10"/>
  <c r="V65" i="10" s="1"/>
  <c r="L47" i="12"/>
  <c r="L59" i="12" s="1"/>
  <c r="F51" i="12"/>
  <c r="F63" i="12" s="1"/>
  <c r="V51" i="12"/>
  <c r="V63" i="12" s="1"/>
  <c r="X47" i="10"/>
  <c r="X59" i="10" s="1"/>
  <c r="AN47" i="10"/>
  <c r="AN59" i="10" s="1"/>
  <c r="AX47" i="10"/>
  <c r="AX59" i="10" s="1"/>
  <c r="Z48" i="10"/>
  <c r="Z60" i="10" s="1"/>
  <c r="AP48" i="10"/>
  <c r="AP60" i="10" s="1"/>
  <c r="AB49" i="10"/>
  <c r="AB61" i="10" s="1"/>
  <c r="AR49" i="10"/>
  <c r="AR61" i="10" s="1"/>
  <c r="BH49" i="10"/>
  <c r="BH61" i="10" s="1"/>
  <c r="AD50" i="10"/>
  <c r="AD62" i="10" s="1"/>
  <c r="AT50" i="10"/>
  <c r="AT62" i="10" s="1"/>
  <c r="V51" i="10"/>
  <c r="V63" i="10" s="1"/>
  <c r="AF51" i="10"/>
  <c r="AF63" i="10" s="1"/>
  <c r="AV51" i="10"/>
  <c r="AV63" i="10" s="1"/>
  <c r="BL51" i="10"/>
  <c r="BL63" i="10" s="1"/>
  <c r="X52" i="10"/>
  <c r="X64" i="10" s="1"/>
  <c r="AN52" i="10"/>
  <c r="AN64" i="10" s="1"/>
  <c r="AX52" i="10"/>
  <c r="AX64" i="10" s="1"/>
  <c r="Z53" i="10"/>
  <c r="Z65" i="10" s="1"/>
  <c r="AP53" i="10"/>
  <c r="AP65" i="10" s="1"/>
  <c r="BF53" i="10"/>
  <c r="BF65" i="10" s="1"/>
  <c r="BP53" i="10"/>
  <c r="BP65" i="10" s="1"/>
  <c r="AQ48" i="10"/>
  <c r="AQ60" i="10" s="1"/>
  <c r="U50" i="10"/>
  <c r="U62" i="10" s="1"/>
  <c r="AU50" i="10"/>
  <c r="AU62" i="10" s="1"/>
  <c r="Y52" i="10"/>
  <c r="Y64" i="10" s="1"/>
  <c r="AO52" i="10"/>
  <c r="AO64" i="10" s="1"/>
  <c r="E46" i="11"/>
  <c r="E58" i="11" s="1"/>
  <c r="AE46" i="11"/>
  <c r="AE58" i="11" s="1"/>
  <c r="K47" i="11"/>
  <c r="K59" i="11" s="1"/>
  <c r="AA47" i="11"/>
  <c r="AA59" i="11" s="1"/>
  <c r="G48" i="11"/>
  <c r="G60" i="11" s="1"/>
  <c r="C49" i="11"/>
  <c r="C61" i="11" s="1"/>
  <c r="M49" i="11"/>
  <c r="M61" i="11" s="1"/>
  <c r="I50" i="11"/>
  <c r="I62" i="11" s="1"/>
  <c r="E51" i="11"/>
  <c r="E63" i="11" s="1"/>
  <c r="U51" i="11"/>
  <c r="U63" i="11" s="1"/>
  <c r="AE51" i="11"/>
  <c r="AE63" i="11" s="1"/>
  <c r="K52" i="11"/>
  <c r="K64" i="11" s="1"/>
  <c r="G53" i="11"/>
  <c r="G65" i="11" s="1"/>
  <c r="C40" i="11"/>
  <c r="F46" i="11"/>
  <c r="F58" i="11" s="1"/>
  <c r="AF46" i="11"/>
  <c r="AF58" i="11" s="1"/>
  <c r="L47" i="11"/>
  <c r="L59" i="11" s="1"/>
  <c r="AB47" i="11"/>
  <c r="AB59" i="11" s="1"/>
  <c r="H48" i="11"/>
  <c r="H60" i="11" s="1"/>
  <c r="D49" i="11"/>
  <c r="D61" i="11" s="1"/>
  <c r="N49" i="11"/>
  <c r="N61" i="11" s="1"/>
  <c r="J50" i="11"/>
  <c r="J62" i="11" s="1"/>
  <c r="F51" i="11"/>
  <c r="F63" i="11" s="1"/>
  <c r="V51" i="11"/>
  <c r="V63" i="11" s="1"/>
  <c r="AF51" i="11"/>
  <c r="AF63" i="11" s="1"/>
  <c r="L52" i="11"/>
  <c r="L64" i="11" s="1"/>
  <c r="H53" i="11"/>
  <c r="H65" i="11" s="1"/>
  <c r="I40" i="11"/>
  <c r="BN50" i="10"/>
  <c r="BN62" i="10" s="1"/>
  <c r="D53" i="10"/>
  <c r="D65" i="10" s="1"/>
  <c r="X46" i="11"/>
  <c r="X58" i="11" s="1"/>
  <c r="D47" i="11"/>
  <c r="D59" i="11" s="1"/>
  <c r="F49" i="11"/>
  <c r="F61" i="11" s="1"/>
  <c r="L50" i="11"/>
  <c r="L62" i="11" s="1"/>
  <c r="J53" i="11"/>
  <c r="J65" i="11" s="1"/>
  <c r="C47" i="10"/>
  <c r="C59" i="10" s="1"/>
  <c r="I40" i="10"/>
  <c r="J47" i="10" s="1"/>
  <c r="J59" i="10" s="1"/>
  <c r="AC47" i="10"/>
  <c r="AC59" i="10" s="1"/>
  <c r="AM49" i="10"/>
  <c r="AM61" i="10" s="1"/>
  <c r="K51" i="10"/>
  <c r="K63" i="10" s="1"/>
  <c r="AA51" i="10"/>
  <c r="AA63" i="10" s="1"/>
  <c r="AQ51" i="10"/>
  <c r="AQ63" i="10" s="1"/>
  <c r="U53" i="10"/>
  <c r="U65" i="10" s="1"/>
  <c r="AE53" i="10"/>
  <c r="AE65" i="10" s="1"/>
  <c r="AU53" i="10"/>
  <c r="AU65" i="10" s="1"/>
  <c r="Y46" i="11"/>
  <c r="Y58" i="11" s="1"/>
  <c r="E47" i="11"/>
  <c r="E59" i="11" s="1"/>
  <c r="AT47" i="10"/>
  <c r="AT59" i="10" s="1"/>
  <c r="X49" i="10"/>
  <c r="X61" i="10" s="1"/>
  <c r="AB51" i="10"/>
  <c r="AB63" i="10" s="1"/>
  <c r="AR51" i="10"/>
  <c r="AR63" i="10" s="1"/>
  <c r="BH51" i="10"/>
  <c r="BH63" i="10" s="1"/>
  <c r="AF53" i="10"/>
  <c r="AF65" i="10" s="1"/>
  <c r="AV53" i="10"/>
  <c r="AV65" i="10" s="1"/>
  <c r="AA40" i="10"/>
  <c r="AE47" i="10"/>
  <c r="AE59" i="10" s="1"/>
  <c r="BK47" i="10"/>
  <c r="BK59" i="10" s="1"/>
  <c r="AS51" i="10"/>
  <c r="AS63" i="10" s="1"/>
  <c r="BI51" i="10"/>
  <c r="BI63" i="10" s="1"/>
  <c r="E52" i="10"/>
  <c r="E64" i="10" s="1"/>
  <c r="AW53" i="10"/>
  <c r="AW65" i="10" s="1"/>
  <c r="AV47" i="10"/>
  <c r="AV59" i="10" s="1"/>
  <c r="H48" i="10"/>
  <c r="H60" i="10" s="1"/>
  <c r="BF49" i="10"/>
  <c r="BF61" i="10" s="1"/>
  <c r="V52" i="10"/>
  <c r="V64" i="10" s="1"/>
  <c r="BN53" i="10"/>
  <c r="BN65" i="10" s="1"/>
  <c r="G46" i="11"/>
  <c r="G58" i="11" s="1"/>
  <c r="W46" i="11"/>
  <c r="W58" i="11" s="1"/>
  <c r="C47" i="11"/>
  <c r="C59" i="11" s="1"/>
  <c r="I48" i="11"/>
  <c r="I60" i="11" s="1"/>
  <c r="K50" i="11"/>
  <c r="K62" i="11" s="1"/>
  <c r="G51" i="11"/>
  <c r="G63" i="11" s="1"/>
  <c r="W51" i="11"/>
  <c r="W63" i="11" s="1"/>
  <c r="F47" i="12"/>
  <c r="F59" i="12" s="1"/>
  <c r="F47" i="11"/>
  <c r="F59" i="11" s="1"/>
  <c r="AB48" i="11"/>
  <c r="AB60" i="11" s="1"/>
  <c r="N50" i="11"/>
  <c r="N62" i="11" s="1"/>
  <c r="AF52" i="11"/>
  <c r="AF64" i="11" s="1"/>
  <c r="C46" i="11"/>
  <c r="C58" i="11" s="1"/>
  <c r="M46" i="11"/>
  <c r="M58" i="11" s="1"/>
  <c r="AA40" i="11"/>
  <c r="U40" i="11"/>
  <c r="AC52" i="11" s="1"/>
  <c r="AC64" i="11" s="1"/>
  <c r="E48" i="11"/>
  <c r="E60" i="11" s="1"/>
  <c r="U48" i="11"/>
  <c r="U60" i="11" s="1"/>
  <c r="K49" i="11"/>
  <c r="K61" i="11" s="1"/>
  <c r="C51" i="11"/>
  <c r="C63" i="11" s="1"/>
  <c r="I52" i="11"/>
  <c r="I64" i="11" s="1"/>
  <c r="Y52" i="11"/>
  <c r="Y64" i="11" s="1"/>
  <c r="D46" i="11"/>
  <c r="D58" i="11" s="1"/>
  <c r="N46" i="11"/>
  <c r="N58" i="11" s="1"/>
  <c r="F48" i="11"/>
  <c r="F60" i="11" s="1"/>
  <c r="V48" i="11"/>
  <c r="V60" i="11" s="1"/>
  <c r="D51" i="11"/>
  <c r="D63" i="11" s="1"/>
  <c r="N51" i="11"/>
  <c r="N63" i="11" s="1"/>
  <c r="J52" i="11"/>
  <c r="J64" i="11" s="1"/>
  <c r="F53" i="11"/>
  <c r="F65" i="11" s="1"/>
  <c r="AF53" i="11"/>
  <c r="AF65" i="11" s="1"/>
  <c r="H49" i="12"/>
  <c r="H61" i="12" s="1"/>
  <c r="N50" i="12"/>
  <c r="N62" i="12" s="1"/>
  <c r="K46" i="12"/>
  <c r="K58" i="12" s="1"/>
  <c r="C48" i="12"/>
  <c r="C60" i="12" s="1"/>
  <c r="M48" i="12"/>
  <c r="M60" i="12" s="1"/>
  <c r="L46" i="12"/>
  <c r="L58" i="12" s="1"/>
  <c r="H47" i="12"/>
  <c r="H59" i="12" s="1"/>
  <c r="N48" i="12"/>
  <c r="N60" i="12" s="1"/>
  <c r="J49" i="12"/>
  <c r="J61" i="12" s="1"/>
  <c r="AF50" i="12"/>
  <c r="AF62" i="12" s="1"/>
  <c r="L51" i="12"/>
  <c r="L63" i="12" s="1"/>
  <c r="D53" i="12"/>
  <c r="D65" i="12" s="1"/>
  <c r="N53" i="12"/>
  <c r="N65" i="12" s="1"/>
  <c r="AA48" i="11"/>
  <c r="AA60" i="11" s="1"/>
  <c r="G49" i="11"/>
  <c r="G61" i="11" s="1"/>
  <c r="W49" i="11"/>
  <c r="W61" i="11" s="1"/>
  <c r="C50" i="11"/>
  <c r="C62" i="11" s="1"/>
  <c r="M50" i="11"/>
  <c r="M62" i="11" s="1"/>
  <c r="AC50" i="11"/>
  <c r="AC62" i="11" s="1"/>
  <c r="I51" i="11"/>
  <c r="I63" i="11" s="1"/>
  <c r="Y51" i="11"/>
  <c r="Y63" i="11" s="1"/>
  <c r="E52" i="11"/>
  <c r="E64" i="11" s="1"/>
  <c r="U52" i="11"/>
  <c r="U64" i="11" s="1"/>
  <c r="AE52" i="11"/>
  <c r="AE64" i="11" s="1"/>
  <c r="K53" i="11"/>
  <c r="K65" i="11" s="1"/>
  <c r="AA53" i="11"/>
  <c r="AA65" i="11" s="1"/>
  <c r="C46" i="12"/>
  <c r="C58" i="12" s="1"/>
  <c r="M46" i="12"/>
  <c r="M58" i="12" s="1"/>
  <c r="E48" i="12"/>
  <c r="E60" i="12" s="1"/>
  <c r="U48" i="12"/>
  <c r="U60" i="12" s="1"/>
  <c r="G50" i="12"/>
  <c r="G62" i="12" s="1"/>
  <c r="W50" i="12"/>
  <c r="W62" i="12" s="1"/>
  <c r="C40" i="12"/>
  <c r="D49" i="12" s="1"/>
  <c r="D61" i="12" s="1"/>
  <c r="I48" i="12"/>
  <c r="I60" i="12" s="1"/>
  <c r="Y48" i="12"/>
  <c r="Y60" i="12" s="1"/>
  <c r="E49" i="12"/>
  <c r="E61" i="12" s="1"/>
  <c r="K50" i="12"/>
  <c r="K62" i="12" s="1"/>
  <c r="AA50" i="12"/>
  <c r="AA62" i="12" s="1"/>
  <c r="G51" i="12"/>
  <c r="G63" i="12" s="1"/>
  <c r="M52" i="12"/>
  <c r="M64" i="12" s="1"/>
  <c r="AC52" i="12"/>
  <c r="AC64" i="12" s="1"/>
  <c r="I53" i="12"/>
  <c r="I65" i="12" s="1"/>
  <c r="H46" i="12"/>
  <c r="H58" i="12" s="1"/>
  <c r="X46" i="12"/>
  <c r="X58" i="12" s="1"/>
  <c r="D47" i="12"/>
  <c r="D59" i="12" s="1"/>
  <c r="N47" i="12"/>
  <c r="N59" i="12" s="1"/>
  <c r="J48" i="12"/>
  <c r="J60" i="12" s="1"/>
  <c r="F49" i="12"/>
  <c r="F61" i="12" s="1"/>
  <c r="L50" i="12"/>
  <c r="L62" i="12" s="1"/>
  <c r="AB50" i="12"/>
  <c r="AB62" i="12" s="1"/>
  <c r="H51" i="12"/>
  <c r="H63" i="12" s="1"/>
  <c r="N52" i="12"/>
  <c r="N64" i="12" s="1"/>
  <c r="J53" i="12"/>
  <c r="J65" i="12" s="1"/>
  <c r="E47" i="12"/>
  <c r="E59" i="12" s="1"/>
  <c r="U47" i="12"/>
  <c r="U59" i="12" s="1"/>
  <c r="G49" i="12"/>
  <c r="G61" i="12" s="1"/>
  <c r="W49" i="12"/>
  <c r="W61" i="12" s="1"/>
  <c r="C50" i="12"/>
  <c r="C62" i="12" s="1"/>
  <c r="I51" i="12"/>
  <c r="I63" i="12" s="1"/>
  <c r="Y51" i="12"/>
  <c r="Y63" i="12" s="1"/>
  <c r="E52" i="12"/>
  <c r="E64" i="12" s="1"/>
  <c r="K53" i="12"/>
  <c r="K65" i="12" s="1"/>
  <c r="AA53" i="12"/>
  <c r="AA65" i="12" s="1"/>
  <c r="J51" i="12"/>
  <c r="J63" i="12" s="1"/>
  <c r="F52" i="12"/>
  <c r="F64" i="12" s="1"/>
  <c r="V52" i="12"/>
  <c r="V64" i="12" s="1"/>
  <c r="AF52" i="12"/>
  <c r="AF64" i="12" s="1"/>
  <c r="L53" i="12"/>
  <c r="L65" i="12" s="1"/>
  <c r="E50" i="12"/>
  <c r="E62" i="12" s="1"/>
  <c r="U50" i="12"/>
  <c r="U62" i="12" s="1"/>
  <c r="G52" i="12"/>
  <c r="G64" i="12" s="1"/>
  <c r="W52" i="12"/>
  <c r="W64" i="12" s="1"/>
  <c r="C53" i="12"/>
  <c r="C65" i="12" s="1"/>
  <c r="C51" i="12"/>
  <c r="C63" i="12" s="1"/>
  <c r="M51" i="12"/>
  <c r="M63" i="12" s="1"/>
  <c r="I52" i="12"/>
  <c r="I64" i="12" s="1"/>
  <c r="Y52" i="12"/>
  <c r="Y64" i="12" s="1"/>
  <c r="E53" i="12"/>
  <c r="E65" i="12" s="1"/>
  <c r="N46" i="12"/>
  <c r="N58" i="12" s="1"/>
  <c r="AD46" i="12"/>
  <c r="AD58" i="12" s="1"/>
  <c r="J47" i="12"/>
  <c r="J59" i="12" s="1"/>
  <c r="F48" i="12"/>
  <c r="F60" i="12" s="1"/>
  <c r="V48" i="12"/>
  <c r="V60" i="12" s="1"/>
  <c r="AF48" i="12"/>
  <c r="AF60" i="12" s="1"/>
  <c r="L49" i="12"/>
  <c r="L61" i="12" s="1"/>
  <c r="D51" i="12"/>
  <c r="D63" i="12" s="1"/>
  <c r="N51" i="12"/>
  <c r="N63" i="12" s="1"/>
  <c r="J52" i="12"/>
  <c r="J64" i="12" s="1"/>
  <c r="Z52" i="12"/>
  <c r="Z64" i="12" s="1"/>
  <c r="F53" i="12"/>
  <c r="F65" i="12" s="1"/>
  <c r="AE46" i="12"/>
  <c r="AE58" i="12" s="1"/>
  <c r="K47" i="12"/>
  <c r="K59" i="12" s="1"/>
  <c r="G48" i="12"/>
  <c r="G60" i="12" s="1"/>
  <c r="W48" i="12"/>
  <c r="W60" i="12" s="1"/>
  <c r="C49" i="12"/>
  <c r="C61" i="12" s="1"/>
  <c r="M49" i="12"/>
  <c r="M61" i="12" s="1"/>
  <c r="I50" i="12"/>
  <c r="I62" i="12" s="1"/>
  <c r="E51" i="12"/>
  <c r="E63" i="12" s="1"/>
  <c r="K52" i="12"/>
  <c r="K64" i="12" s="1"/>
  <c r="AA52" i="12"/>
  <c r="AA64" i="12" s="1"/>
  <c r="G53" i="12"/>
  <c r="G65" i="12" s="1"/>
  <c r="I40" i="12"/>
  <c r="J46" i="12" s="1"/>
  <c r="J58" i="12" s="1"/>
  <c r="G15" i="13"/>
  <c r="U40" i="12"/>
  <c r="X48" i="12" s="1"/>
  <c r="X60" i="12" s="1"/>
  <c r="E16" i="13"/>
  <c r="AA40" i="12"/>
  <c r="E13" i="13"/>
  <c r="F16" i="13"/>
  <c r="F13" i="13"/>
  <c r="G16" i="13"/>
  <c r="G13" i="13"/>
  <c r="E17" i="13"/>
  <c r="E14" i="13"/>
  <c r="F17" i="13"/>
  <c r="F14" i="13"/>
  <c r="G17" i="13"/>
  <c r="G14" i="13"/>
  <c r="E18" i="13"/>
  <c r="E15" i="13"/>
  <c r="F18" i="13"/>
  <c r="F15" i="13"/>
  <c r="AA51" i="12" l="1"/>
  <c r="AA63" i="12" s="1"/>
  <c r="AC50" i="12"/>
  <c r="AC62" i="12" s="1"/>
  <c r="Y46" i="12"/>
  <c r="Y58" i="12" s="1"/>
  <c r="AA49" i="12"/>
  <c r="AA61" i="12" s="1"/>
  <c r="BJ46" i="10"/>
  <c r="BJ58" i="10" s="1"/>
  <c r="C47" i="12"/>
  <c r="C59" i="12" s="1"/>
  <c r="AE51" i="12"/>
  <c r="AE63" i="12" s="1"/>
  <c r="AA47" i="12"/>
  <c r="AA59" i="12" s="1"/>
  <c r="AD51" i="12"/>
  <c r="AD63" i="12" s="1"/>
  <c r="Z47" i="12"/>
  <c r="Z59" i="12" s="1"/>
  <c r="AC51" i="12"/>
  <c r="AC63" i="12" s="1"/>
  <c r="K51" i="12"/>
  <c r="K63" i="12" s="1"/>
  <c r="Z51" i="12"/>
  <c r="Z63" i="12" s="1"/>
  <c r="M50" i="12"/>
  <c r="M62" i="12" s="1"/>
  <c r="I46" i="12"/>
  <c r="I58" i="12" s="1"/>
  <c r="AF49" i="12"/>
  <c r="AF61" i="12" s="1"/>
  <c r="Y53" i="12"/>
  <c r="Y65" i="12" s="1"/>
  <c r="U49" i="12"/>
  <c r="U61" i="12" s="1"/>
  <c r="K49" i="12"/>
  <c r="K61" i="12" s="1"/>
  <c r="F50" i="12"/>
  <c r="F62" i="12" s="1"/>
  <c r="I49" i="12"/>
  <c r="I61" i="12" s="1"/>
  <c r="D50" i="12"/>
  <c r="D62" i="12" s="1"/>
  <c r="AB49" i="11"/>
  <c r="AB61" i="11" s="1"/>
  <c r="AA49" i="11"/>
  <c r="AA61" i="11" s="1"/>
  <c r="Z51" i="11"/>
  <c r="Z63" i="11" s="1"/>
  <c r="W46" i="12"/>
  <c r="W58" i="12" s="1"/>
  <c r="BM53" i="10"/>
  <c r="BM65" i="10" s="1"/>
  <c r="BL53" i="10"/>
  <c r="BL65" i="10" s="1"/>
  <c r="N50" i="10"/>
  <c r="N62" i="10" s="1"/>
  <c r="J48" i="10"/>
  <c r="J60" i="10" s="1"/>
  <c r="L52" i="12"/>
  <c r="L64" i="12" s="1"/>
  <c r="H48" i="12"/>
  <c r="H60" i="12" s="1"/>
  <c r="L51" i="10"/>
  <c r="L63" i="10" s="1"/>
  <c r="L46" i="10"/>
  <c r="L58" i="10" s="1"/>
  <c r="AW49" i="10"/>
  <c r="AW61" i="10" s="1"/>
  <c r="BG52" i="10"/>
  <c r="BG64" i="10" s="1"/>
  <c r="AM50" i="10"/>
  <c r="AM62" i="10" s="1"/>
  <c r="C48" i="10"/>
  <c r="C60" i="10" s="1"/>
  <c r="AP52" i="10"/>
  <c r="AP64" i="10" s="1"/>
  <c r="AT49" i="10"/>
  <c r="AT61" i="10" s="1"/>
  <c r="BM51" i="10"/>
  <c r="BM63" i="10" s="1"/>
  <c r="AW46" i="10"/>
  <c r="AW58" i="10" s="1"/>
  <c r="BI50" i="10"/>
  <c r="BI62" i="10" s="1"/>
  <c r="D46" i="10"/>
  <c r="D58" i="10" s="1"/>
  <c r="AM48" i="10"/>
  <c r="AM60" i="10" s="1"/>
  <c r="AO46" i="9"/>
  <c r="AO58" i="9" s="1"/>
  <c r="AS50" i="10"/>
  <c r="AS62" i="10" s="1"/>
  <c r="AP49" i="8"/>
  <c r="AP61" i="8" s="1"/>
  <c r="F47" i="8"/>
  <c r="F59" i="8" s="1"/>
  <c r="F47" i="9"/>
  <c r="F59" i="9" s="1"/>
  <c r="C50" i="8"/>
  <c r="C62" i="8" s="1"/>
  <c r="AU47" i="9"/>
  <c r="AU59" i="9" s="1"/>
  <c r="C52" i="9"/>
  <c r="C64" i="9" s="1"/>
  <c r="G49" i="9"/>
  <c r="G61" i="9" s="1"/>
  <c r="AO50" i="8"/>
  <c r="AO62" i="8" s="1"/>
  <c r="D53" i="8"/>
  <c r="D65" i="8" s="1"/>
  <c r="N48" i="8"/>
  <c r="N60" i="8" s="1"/>
  <c r="AS48" i="8"/>
  <c r="AS60" i="8" s="1"/>
  <c r="AT53" i="8"/>
  <c r="AT65" i="8" s="1"/>
  <c r="D48" i="8"/>
  <c r="D60" i="8" s="1"/>
  <c r="AX51" i="8"/>
  <c r="AX63" i="8" s="1"/>
  <c r="N53" i="7"/>
  <c r="N65" i="7" s="1"/>
  <c r="C46" i="10"/>
  <c r="C58" i="10" s="1"/>
  <c r="H51" i="7"/>
  <c r="H63" i="7" s="1"/>
  <c r="AM48" i="6"/>
  <c r="AM60" i="6" s="1"/>
  <c r="AB46" i="12"/>
  <c r="AB58" i="12" s="1"/>
  <c r="AD50" i="12"/>
  <c r="AD62" i="12" s="1"/>
  <c r="Z46" i="12"/>
  <c r="Z58" i="12" s="1"/>
  <c r="U51" i="12"/>
  <c r="U63" i="12" s="1"/>
  <c r="AE50" i="12"/>
  <c r="AE62" i="12" s="1"/>
  <c r="Z53" i="12"/>
  <c r="Z65" i="12" s="1"/>
  <c r="V49" i="12"/>
  <c r="V61" i="12" s="1"/>
  <c r="AE48" i="12"/>
  <c r="AE60" i="12" s="1"/>
  <c r="Z49" i="12"/>
  <c r="Z61" i="12" s="1"/>
  <c r="AC48" i="12"/>
  <c r="AC60" i="12" s="1"/>
  <c r="X49" i="12"/>
  <c r="X61" i="12" s="1"/>
  <c r="G46" i="12"/>
  <c r="G58" i="12" s="1"/>
  <c r="N53" i="10"/>
  <c r="N65" i="10" s="1"/>
  <c r="J51" i="10"/>
  <c r="J63" i="10" s="1"/>
  <c r="L47" i="10"/>
  <c r="L59" i="10" s="1"/>
  <c r="J49" i="10"/>
  <c r="J61" i="10" s="1"/>
  <c r="L53" i="10"/>
  <c r="L65" i="10" s="1"/>
  <c r="N51" i="10"/>
  <c r="N63" i="10" s="1"/>
  <c r="N46" i="10"/>
  <c r="N58" i="10" s="1"/>
  <c r="L52" i="10"/>
  <c r="L64" i="10" s="1"/>
  <c r="N48" i="10"/>
  <c r="N60" i="10" s="1"/>
  <c r="J52" i="10"/>
  <c r="J64" i="10" s="1"/>
  <c r="K50" i="10"/>
  <c r="K62" i="10" s="1"/>
  <c r="K46" i="10"/>
  <c r="K58" i="10" s="1"/>
  <c r="I50" i="10"/>
  <c r="I62" i="10" s="1"/>
  <c r="M47" i="10"/>
  <c r="M59" i="10" s="1"/>
  <c r="M49" i="10"/>
  <c r="M61" i="10" s="1"/>
  <c r="I52" i="10"/>
  <c r="I64" i="10" s="1"/>
  <c r="J46" i="10"/>
  <c r="J58" i="10" s="1"/>
  <c r="J50" i="10"/>
  <c r="J62" i="10" s="1"/>
  <c r="K47" i="10"/>
  <c r="K59" i="10" s="1"/>
  <c r="H52" i="10"/>
  <c r="H64" i="10" s="1"/>
  <c r="BN47" i="10"/>
  <c r="BN59" i="10" s="1"/>
  <c r="AF51" i="12"/>
  <c r="AF63" i="12" s="1"/>
  <c r="AB47" i="12"/>
  <c r="AB59" i="12" s="1"/>
  <c r="BP50" i="10"/>
  <c r="BP62" i="10" s="1"/>
  <c r="BK53" i="10"/>
  <c r="BK65" i="10" s="1"/>
  <c r="BK48" i="10"/>
  <c r="BK60" i="10" s="1"/>
  <c r="BG47" i="10"/>
  <c r="BG59" i="10" s="1"/>
  <c r="BN46" i="10"/>
  <c r="BN58" i="10" s="1"/>
  <c r="K48" i="10"/>
  <c r="K60" i="10" s="1"/>
  <c r="I53" i="10"/>
  <c r="I65" i="10" s="1"/>
  <c r="AX53" i="8"/>
  <c r="AX65" i="8" s="1"/>
  <c r="AT51" i="8"/>
  <c r="AT63" i="8" s="1"/>
  <c r="AW51" i="9"/>
  <c r="AW63" i="9" s="1"/>
  <c r="AW50" i="9"/>
  <c r="AW62" i="9" s="1"/>
  <c r="AU50" i="9"/>
  <c r="AU62" i="9" s="1"/>
  <c r="AS48" i="9"/>
  <c r="AS60" i="9" s="1"/>
  <c r="AQ53" i="9"/>
  <c r="AQ65" i="9" s="1"/>
  <c r="AO51" i="9"/>
  <c r="AO63" i="9" s="1"/>
  <c r="AM51" i="9"/>
  <c r="AM63" i="9" s="1"/>
  <c r="AQ52" i="9"/>
  <c r="AQ64" i="9" s="1"/>
  <c r="AO52" i="9"/>
  <c r="AO64" i="9" s="1"/>
  <c r="AN52" i="9"/>
  <c r="AN64" i="9" s="1"/>
  <c r="AN46" i="9"/>
  <c r="AN58" i="9" s="1"/>
  <c r="AS49" i="9"/>
  <c r="AS61" i="9" s="1"/>
  <c r="AP47" i="9"/>
  <c r="AP59" i="9" s="1"/>
  <c r="AM50" i="9"/>
  <c r="AM62" i="9" s="1"/>
  <c r="AP49" i="9"/>
  <c r="AP61" i="9" s="1"/>
  <c r="AO49" i="9"/>
  <c r="AO61" i="9" s="1"/>
  <c r="AQ46" i="9"/>
  <c r="AQ58" i="9" s="1"/>
  <c r="AM49" i="9"/>
  <c r="AM61" i="9" s="1"/>
  <c r="AQ51" i="9"/>
  <c r="AQ63" i="9" s="1"/>
  <c r="AU53" i="9"/>
  <c r="AU65" i="9" s="1"/>
  <c r="AT47" i="9"/>
  <c r="AT59" i="9" s="1"/>
  <c r="AW48" i="9"/>
  <c r="AW60" i="9" s="1"/>
  <c r="AW53" i="9"/>
  <c r="AW65" i="9" s="1"/>
  <c r="AX48" i="9"/>
  <c r="AX60" i="9" s="1"/>
  <c r="AN53" i="9"/>
  <c r="AN65" i="9" s="1"/>
  <c r="AW47" i="9"/>
  <c r="AW59" i="9" s="1"/>
  <c r="AV46" i="9"/>
  <c r="AV58" i="9" s="1"/>
  <c r="AR47" i="9"/>
  <c r="AR59" i="9" s="1"/>
  <c r="AP51" i="9"/>
  <c r="AP63" i="9" s="1"/>
  <c r="AT53" i="9"/>
  <c r="AT65" i="9" s="1"/>
  <c r="AP50" i="9"/>
  <c r="AP62" i="9" s="1"/>
  <c r="AS51" i="9"/>
  <c r="AS63" i="9" s="1"/>
  <c r="AO48" i="9"/>
  <c r="AO60" i="9" s="1"/>
  <c r="AV53" i="9"/>
  <c r="AV65" i="9" s="1"/>
  <c r="AT46" i="9"/>
  <c r="AT58" i="9" s="1"/>
  <c r="AU52" i="9"/>
  <c r="AU64" i="9" s="1"/>
  <c r="AS51" i="8"/>
  <c r="AS63" i="8" s="1"/>
  <c r="E47" i="8"/>
  <c r="E59" i="8" s="1"/>
  <c r="F50" i="8"/>
  <c r="F62" i="8" s="1"/>
  <c r="E48" i="8"/>
  <c r="E60" i="8" s="1"/>
  <c r="AO46" i="8"/>
  <c r="AO58" i="8" s="1"/>
  <c r="W52" i="7"/>
  <c r="W64" i="7" s="1"/>
  <c r="AA51" i="7"/>
  <c r="AA63" i="7" s="1"/>
  <c r="W49" i="7"/>
  <c r="W61" i="7" s="1"/>
  <c r="V52" i="7"/>
  <c r="V64" i="7" s="1"/>
  <c r="AC50" i="7"/>
  <c r="AC62" i="7" s="1"/>
  <c r="Y48" i="7"/>
  <c r="Y60" i="7" s="1"/>
  <c r="U46" i="7"/>
  <c r="U58" i="7" s="1"/>
  <c r="AF52" i="7"/>
  <c r="AF64" i="7" s="1"/>
  <c r="AB50" i="7"/>
  <c r="AB62" i="7" s="1"/>
  <c r="X48" i="7"/>
  <c r="X60" i="7" s="1"/>
  <c r="AE46" i="7"/>
  <c r="AE58" i="7" s="1"/>
  <c r="X53" i="7"/>
  <c r="X65" i="7" s="1"/>
  <c r="AE51" i="7"/>
  <c r="AE63" i="7" s="1"/>
  <c r="AA49" i="7"/>
  <c r="AA61" i="7" s="1"/>
  <c r="AE48" i="7"/>
  <c r="AE60" i="7" s="1"/>
  <c r="AD52" i="7"/>
  <c r="AD64" i="7" s="1"/>
  <c r="V48" i="7"/>
  <c r="V60" i="7" s="1"/>
  <c r="AF47" i="7"/>
  <c r="AF59" i="7" s="1"/>
  <c r="AD46" i="7"/>
  <c r="AD58" i="7" s="1"/>
  <c r="AD51" i="7"/>
  <c r="AD63" i="7" s="1"/>
  <c r="AB46" i="7"/>
  <c r="AB58" i="7" s="1"/>
  <c r="V53" i="7"/>
  <c r="V65" i="7" s="1"/>
  <c r="AA46" i="7"/>
  <c r="AA58" i="7" s="1"/>
  <c r="Z50" i="7"/>
  <c r="Z62" i="7" s="1"/>
  <c r="U51" i="7"/>
  <c r="U63" i="7" s="1"/>
  <c r="Z49" i="7"/>
  <c r="Z61" i="7" s="1"/>
  <c r="Y53" i="7"/>
  <c r="Y65" i="7" s="1"/>
  <c r="Y50" i="7"/>
  <c r="Y62" i="7" s="1"/>
  <c r="AC52" i="7"/>
  <c r="AC64" i="7" s="1"/>
  <c r="AF48" i="7"/>
  <c r="AF60" i="7" s="1"/>
  <c r="AD47" i="7"/>
  <c r="AD59" i="7" s="1"/>
  <c r="W47" i="7"/>
  <c r="W59" i="7" s="1"/>
  <c r="V47" i="7"/>
  <c r="V59" i="7" s="1"/>
  <c r="AF51" i="7"/>
  <c r="AF63" i="7" s="1"/>
  <c r="AB49" i="7"/>
  <c r="AB61" i="7" s="1"/>
  <c r="AD48" i="7"/>
  <c r="AD60" i="7" s="1"/>
  <c r="U48" i="7"/>
  <c r="U60" i="7" s="1"/>
  <c r="U47" i="7"/>
  <c r="U59" i="7" s="1"/>
  <c r="Z47" i="7"/>
  <c r="Z59" i="7" s="1"/>
  <c r="AE49" i="7"/>
  <c r="AE61" i="7" s="1"/>
  <c r="AC51" i="7"/>
  <c r="AC63" i="7" s="1"/>
  <c r="Z48" i="7"/>
  <c r="Z60" i="7" s="1"/>
  <c r="AB52" i="7"/>
  <c r="AB64" i="7" s="1"/>
  <c r="AE53" i="7"/>
  <c r="AE65" i="7" s="1"/>
  <c r="AB51" i="7"/>
  <c r="AB63" i="7" s="1"/>
  <c r="AC49" i="7"/>
  <c r="AC61" i="7" s="1"/>
  <c r="V50" i="7"/>
  <c r="V62" i="7" s="1"/>
  <c r="W50" i="7"/>
  <c r="W62" i="7" s="1"/>
  <c r="V51" i="7"/>
  <c r="V63" i="7" s="1"/>
  <c r="V49" i="7"/>
  <c r="V61" i="7" s="1"/>
  <c r="AD53" i="7"/>
  <c r="AD65" i="7" s="1"/>
  <c r="AF53" i="7"/>
  <c r="AF65" i="7" s="1"/>
  <c r="V46" i="7"/>
  <c r="V58" i="7" s="1"/>
  <c r="AF50" i="7"/>
  <c r="AF62" i="7" s="1"/>
  <c r="AB47" i="7"/>
  <c r="AB59" i="7" s="1"/>
  <c r="U52" i="7"/>
  <c r="U64" i="7" s="1"/>
  <c r="AD49" i="7"/>
  <c r="AD61" i="7" s="1"/>
  <c r="AC46" i="7"/>
  <c r="AC58" i="7" s="1"/>
  <c r="W46" i="7"/>
  <c r="W58" i="7" s="1"/>
  <c r="AA50" i="7"/>
  <c r="AA62" i="7" s="1"/>
  <c r="C48" i="4"/>
  <c r="C60" i="4" s="1"/>
  <c r="C53" i="4"/>
  <c r="C65" i="4" s="1"/>
  <c r="M48" i="4"/>
  <c r="M60" i="4" s="1"/>
  <c r="E52" i="4"/>
  <c r="E64" i="4" s="1"/>
  <c r="C50" i="4"/>
  <c r="C62" i="4" s="1"/>
  <c r="E47" i="4"/>
  <c r="E59" i="4" s="1"/>
  <c r="M53" i="4"/>
  <c r="M65" i="4" s="1"/>
  <c r="M50" i="4"/>
  <c r="M62" i="4" s="1"/>
  <c r="C52" i="4"/>
  <c r="C64" i="4" s="1"/>
  <c r="E49" i="4"/>
  <c r="E61" i="4" s="1"/>
  <c r="C47" i="4"/>
  <c r="C59" i="4" s="1"/>
  <c r="N51" i="4"/>
  <c r="N63" i="4" s="1"/>
  <c r="C51" i="4"/>
  <c r="C63" i="4" s="1"/>
  <c r="L49" i="4"/>
  <c r="L61" i="4" s="1"/>
  <c r="E48" i="4"/>
  <c r="E60" i="4" s="1"/>
  <c r="N46" i="4"/>
  <c r="N58" i="4" s="1"/>
  <c r="C46" i="4"/>
  <c r="C58" i="4" s="1"/>
  <c r="E53" i="4"/>
  <c r="E65" i="4" s="1"/>
  <c r="M51" i="4"/>
  <c r="M63" i="4" s="1"/>
  <c r="E46" i="4"/>
  <c r="E58" i="4" s="1"/>
  <c r="K50" i="4"/>
  <c r="K62" i="4" s="1"/>
  <c r="D46" i="4"/>
  <c r="D58" i="4" s="1"/>
  <c r="E51" i="4"/>
  <c r="E63" i="4" s="1"/>
  <c r="J50" i="4"/>
  <c r="J62" i="4" s="1"/>
  <c r="N49" i="4"/>
  <c r="N61" i="4" s="1"/>
  <c r="D51" i="4"/>
  <c r="D63" i="4" s="1"/>
  <c r="M49" i="4"/>
  <c r="M61" i="4" s="1"/>
  <c r="K49" i="4"/>
  <c r="K61" i="4" s="1"/>
  <c r="D49" i="4"/>
  <c r="D61" i="4" s="1"/>
  <c r="M47" i="4"/>
  <c r="M59" i="4" s="1"/>
  <c r="K53" i="4"/>
  <c r="K65" i="4" s="1"/>
  <c r="M52" i="4"/>
  <c r="M64" i="4" s="1"/>
  <c r="F48" i="4"/>
  <c r="F60" i="4" s="1"/>
  <c r="K47" i="4"/>
  <c r="K59" i="4" s="1"/>
  <c r="J53" i="4"/>
  <c r="J65" i="4" s="1"/>
  <c r="L52" i="4"/>
  <c r="L64" i="4" s="1"/>
  <c r="D48" i="4"/>
  <c r="D60" i="4" s="1"/>
  <c r="M46" i="4"/>
  <c r="M58" i="4" s="1"/>
  <c r="K52" i="4"/>
  <c r="K64" i="4" s="1"/>
  <c r="C49" i="4"/>
  <c r="C61" i="4" s="1"/>
  <c r="G48" i="4"/>
  <c r="G60" i="4" s="1"/>
  <c r="L47" i="4"/>
  <c r="L59" i="4" s="1"/>
  <c r="F50" i="4"/>
  <c r="F62" i="4" s="1"/>
  <c r="I48" i="4"/>
  <c r="I60" i="4" s="1"/>
  <c r="F49" i="4"/>
  <c r="F61" i="4" s="1"/>
  <c r="F52" i="4"/>
  <c r="F64" i="4" s="1"/>
  <c r="G51" i="4"/>
  <c r="G63" i="4" s="1"/>
  <c r="N48" i="4"/>
  <c r="N60" i="4" s="1"/>
  <c r="F51" i="4"/>
  <c r="F63" i="4" s="1"/>
  <c r="H48" i="4"/>
  <c r="H60" i="4" s="1"/>
  <c r="H53" i="4"/>
  <c r="H65" i="4" s="1"/>
  <c r="I50" i="4"/>
  <c r="I62" i="4" s="1"/>
  <c r="G46" i="4"/>
  <c r="G58" i="4" s="1"/>
  <c r="J48" i="4"/>
  <c r="J60" i="4" s="1"/>
  <c r="J51" i="4"/>
  <c r="J63" i="4" s="1"/>
  <c r="K48" i="4"/>
  <c r="K60" i="4" s="1"/>
  <c r="L53" i="4"/>
  <c r="L65" i="4" s="1"/>
  <c r="I52" i="4"/>
  <c r="I64" i="4" s="1"/>
  <c r="F47" i="4"/>
  <c r="F59" i="4" s="1"/>
  <c r="G49" i="4"/>
  <c r="G61" i="4" s="1"/>
  <c r="G52" i="4"/>
  <c r="G64" i="4" s="1"/>
  <c r="L50" i="4"/>
  <c r="L62" i="4" s="1"/>
  <c r="H46" i="4"/>
  <c r="H58" i="4" s="1"/>
  <c r="F46" i="4"/>
  <c r="F58" i="4" s="1"/>
  <c r="H50" i="4"/>
  <c r="H62" i="4" s="1"/>
  <c r="G47" i="4"/>
  <c r="G59" i="4" s="1"/>
  <c r="J46" i="4"/>
  <c r="J58" i="4" s="1"/>
  <c r="J49" i="4"/>
  <c r="J61" i="4" s="1"/>
  <c r="L51" i="4"/>
  <c r="L63" i="4" s="1"/>
  <c r="D52" i="4"/>
  <c r="D64" i="4" s="1"/>
  <c r="E50" i="4"/>
  <c r="E62" i="4" s="1"/>
  <c r="I47" i="4"/>
  <c r="I59" i="4" s="1"/>
  <c r="J52" i="4"/>
  <c r="J64" i="4" s="1"/>
  <c r="K46" i="4"/>
  <c r="K58" i="4" s="1"/>
  <c r="N52" i="4"/>
  <c r="N64" i="4" s="1"/>
  <c r="H47" i="4"/>
  <c r="H59" i="4" s="1"/>
  <c r="H52" i="4"/>
  <c r="H64" i="4" s="1"/>
  <c r="F53" i="4"/>
  <c r="F65" i="4" s="1"/>
  <c r="G50" i="4"/>
  <c r="G62" i="4" s="1"/>
  <c r="L48" i="4"/>
  <c r="L60" i="4" s="1"/>
  <c r="D53" i="4"/>
  <c r="D65" i="4" s="1"/>
  <c r="I49" i="4"/>
  <c r="I61" i="4" s="1"/>
  <c r="I51" i="4"/>
  <c r="I63" i="4" s="1"/>
  <c r="J47" i="4"/>
  <c r="J59" i="4" s="1"/>
  <c r="D50" i="4"/>
  <c r="D62" i="4" s="1"/>
  <c r="N53" i="4"/>
  <c r="N65" i="4" s="1"/>
  <c r="H49" i="4"/>
  <c r="H61" i="4" s="1"/>
  <c r="I46" i="4"/>
  <c r="I58" i="4" s="1"/>
  <c r="G53" i="4"/>
  <c r="G65" i="4" s="1"/>
  <c r="N50" i="4"/>
  <c r="N62" i="4" s="1"/>
  <c r="I53" i="4"/>
  <c r="I65" i="4" s="1"/>
  <c r="L46" i="4"/>
  <c r="L58" i="4" s="1"/>
  <c r="D47" i="4"/>
  <c r="D59" i="4" s="1"/>
  <c r="H51" i="4"/>
  <c r="H63" i="4" s="1"/>
  <c r="K51" i="4"/>
  <c r="K63" i="4" s="1"/>
  <c r="BL52" i="10"/>
  <c r="BL64" i="10" s="1"/>
  <c r="BN51" i="10"/>
  <c r="BN63" i="10" s="1"/>
  <c r="BJ53" i="10"/>
  <c r="BJ65" i="10" s="1"/>
  <c r="BP49" i="10"/>
  <c r="BP61" i="10" s="1"/>
  <c r="BH53" i="10"/>
  <c r="BH65" i="10" s="1"/>
  <c r="BH50" i="10"/>
  <c r="BH62" i="10" s="1"/>
  <c r="BL47" i="10"/>
  <c r="BL59" i="10" s="1"/>
  <c r="BH52" i="10"/>
  <c r="BH64" i="10" s="1"/>
  <c r="BF51" i="10"/>
  <c r="BF63" i="10" s="1"/>
  <c r="BG50" i="10"/>
  <c r="BG62" i="10" s="1"/>
  <c r="BL49" i="10"/>
  <c r="BL61" i="10" s="1"/>
  <c r="BJ47" i="10"/>
  <c r="BJ59" i="10" s="1"/>
  <c r="BE50" i="10"/>
  <c r="BE62" i="10" s="1"/>
  <c r="BH47" i="10"/>
  <c r="BH59" i="10" s="1"/>
  <c r="BN48" i="10"/>
  <c r="BN60" i="10" s="1"/>
  <c r="BF50" i="10"/>
  <c r="BF62" i="10" s="1"/>
  <c r="BI47" i="10"/>
  <c r="BI59" i="10" s="1"/>
  <c r="BP51" i="10"/>
  <c r="BP63" i="10" s="1"/>
  <c r="BM48" i="10"/>
  <c r="BM60" i="10" s="1"/>
  <c r="BK49" i="10"/>
  <c r="BK61" i="10" s="1"/>
  <c r="BP46" i="10"/>
  <c r="BP58" i="10" s="1"/>
  <c r="BO52" i="10"/>
  <c r="BO64" i="10" s="1"/>
  <c r="BI46" i="10"/>
  <c r="BI58" i="10" s="1"/>
  <c r="BK52" i="10"/>
  <c r="BK64" i="10" s="1"/>
  <c r="AM66" i="9"/>
  <c r="AV76" i="9" s="1"/>
  <c r="F53" i="8"/>
  <c r="F65" i="8" s="1"/>
  <c r="I52" i="8"/>
  <c r="I64" i="8" s="1"/>
  <c r="L51" i="8"/>
  <c r="L63" i="8" s="1"/>
  <c r="E50" i="8"/>
  <c r="E62" i="8" s="1"/>
  <c r="H49" i="8"/>
  <c r="H61" i="8" s="1"/>
  <c r="D47" i="8"/>
  <c r="D59" i="8" s="1"/>
  <c r="K48" i="8"/>
  <c r="K60" i="8" s="1"/>
  <c r="N47" i="8"/>
  <c r="N59" i="8" s="1"/>
  <c r="G46" i="8"/>
  <c r="G58" i="8" s="1"/>
  <c r="G48" i="8"/>
  <c r="G60" i="8" s="1"/>
  <c r="K53" i="8"/>
  <c r="K65" i="8" s="1"/>
  <c r="N52" i="8"/>
  <c r="N64" i="8" s="1"/>
  <c r="C49" i="8"/>
  <c r="C61" i="8" s="1"/>
  <c r="F48" i="8"/>
  <c r="F60" i="8" s="1"/>
  <c r="M46" i="8"/>
  <c r="M58" i="8" s="1"/>
  <c r="J53" i="8"/>
  <c r="J65" i="8" s="1"/>
  <c r="I47" i="8"/>
  <c r="I59" i="8" s="1"/>
  <c r="L46" i="8"/>
  <c r="L58" i="8" s="1"/>
  <c r="I53" i="8"/>
  <c r="I65" i="8" s="1"/>
  <c r="H47" i="8"/>
  <c r="H59" i="8" s="1"/>
  <c r="E52" i="8"/>
  <c r="E64" i="8" s="1"/>
  <c r="M50" i="8"/>
  <c r="M62" i="8" s="1"/>
  <c r="E46" i="8"/>
  <c r="E58" i="8" s="1"/>
  <c r="D52" i="8"/>
  <c r="D64" i="8" s="1"/>
  <c r="K50" i="8"/>
  <c r="K62" i="8" s="1"/>
  <c r="C46" i="8"/>
  <c r="C58" i="8" s="1"/>
  <c r="G51" i="8"/>
  <c r="G63" i="8" s="1"/>
  <c r="J50" i="8"/>
  <c r="J62" i="8" s="1"/>
  <c r="F51" i="8"/>
  <c r="F63" i="8" s="1"/>
  <c r="M49" i="8"/>
  <c r="M61" i="8" s="1"/>
  <c r="L47" i="8"/>
  <c r="L59" i="8" s="1"/>
  <c r="L49" i="8"/>
  <c r="L61" i="8" s="1"/>
  <c r="E49" i="8"/>
  <c r="E61" i="8" s="1"/>
  <c r="E51" i="8"/>
  <c r="E63" i="8" s="1"/>
  <c r="M53" i="8"/>
  <c r="M65" i="8" s="1"/>
  <c r="I48" i="8"/>
  <c r="I60" i="8" s="1"/>
  <c r="H50" i="8"/>
  <c r="H62" i="8" s="1"/>
  <c r="J48" i="8"/>
  <c r="J60" i="8" s="1"/>
  <c r="H46" i="8"/>
  <c r="H58" i="8" s="1"/>
  <c r="M48" i="8"/>
  <c r="M60" i="8" s="1"/>
  <c r="D50" i="8"/>
  <c r="D62" i="8" s="1"/>
  <c r="L53" i="8"/>
  <c r="L65" i="8" s="1"/>
  <c r="M52" i="8"/>
  <c r="M64" i="8" s="1"/>
  <c r="C53" i="8"/>
  <c r="C65" i="8" s="1"/>
  <c r="J51" i="8"/>
  <c r="J63" i="8" s="1"/>
  <c r="M47" i="8"/>
  <c r="M59" i="8" s="1"/>
  <c r="D46" i="8"/>
  <c r="D58" i="8" s="1"/>
  <c r="H48" i="8"/>
  <c r="H60" i="8" s="1"/>
  <c r="L50" i="8"/>
  <c r="L62" i="8" s="1"/>
  <c r="N50" i="8"/>
  <c r="N62" i="8" s="1"/>
  <c r="H52" i="8"/>
  <c r="H64" i="8" s="1"/>
  <c r="I46" i="8"/>
  <c r="I58" i="8" s="1"/>
  <c r="J46" i="8"/>
  <c r="J58" i="8" s="1"/>
  <c r="E53" i="8"/>
  <c r="E65" i="8" s="1"/>
  <c r="C51" i="8"/>
  <c r="C63" i="8" s="1"/>
  <c r="G47" i="8"/>
  <c r="G59" i="8" s="1"/>
  <c r="AN74" i="9"/>
  <c r="AV48" i="8"/>
  <c r="AV60" i="8" s="1"/>
  <c r="AR46" i="8"/>
  <c r="AR58" i="8" s="1"/>
  <c r="AV53" i="8"/>
  <c r="AV65" i="8" s="1"/>
  <c r="AO52" i="8"/>
  <c r="AO64" i="8" s="1"/>
  <c r="AR51" i="8"/>
  <c r="AR63" i="8" s="1"/>
  <c r="AN49" i="8"/>
  <c r="AN61" i="8" s="1"/>
  <c r="AX52" i="8"/>
  <c r="AX64" i="8" s="1"/>
  <c r="AP48" i="8"/>
  <c r="AP60" i="8" s="1"/>
  <c r="AW46" i="8"/>
  <c r="AW58" i="8" s="1"/>
  <c r="AW52" i="8"/>
  <c r="AW64" i="8" s="1"/>
  <c r="AO48" i="8"/>
  <c r="AO60" i="8" s="1"/>
  <c r="AV46" i="8"/>
  <c r="AV58" i="8" s="1"/>
  <c r="AU52" i="8"/>
  <c r="AU64" i="8" s="1"/>
  <c r="AM48" i="8"/>
  <c r="AM60" i="8" s="1"/>
  <c r="AU46" i="8"/>
  <c r="AU58" i="8" s="1"/>
  <c r="AQ53" i="8"/>
  <c r="AQ65" i="8" s="1"/>
  <c r="AT52" i="8"/>
  <c r="AT64" i="8" s="1"/>
  <c r="AS46" i="8"/>
  <c r="AS58" i="8" s="1"/>
  <c r="AN52" i="8"/>
  <c r="AN64" i="8" s="1"/>
  <c r="AU50" i="8"/>
  <c r="AU62" i="8" s="1"/>
  <c r="AX49" i="8"/>
  <c r="AX61" i="8" s="1"/>
  <c r="AM46" i="8"/>
  <c r="AM58" i="8" s="1"/>
  <c r="AM52" i="8"/>
  <c r="AM64" i="8" s="1"/>
  <c r="AT50" i="8"/>
  <c r="AT62" i="8" s="1"/>
  <c r="AS50" i="8"/>
  <c r="AS62" i="8" s="1"/>
  <c r="AQ50" i="8"/>
  <c r="AQ62" i="8" s="1"/>
  <c r="AT49" i="8"/>
  <c r="AT61" i="8" s="1"/>
  <c r="AM49" i="8"/>
  <c r="AM61" i="8" s="1"/>
  <c r="AM51" i="8"/>
  <c r="AM63" i="8" s="1"/>
  <c r="AU53" i="8"/>
  <c r="AU65" i="8" s="1"/>
  <c r="AX46" i="8"/>
  <c r="AX58" i="8" s="1"/>
  <c r="AW48" i="8"/>
  <c r="AW60" i="8" s="1"/>
  <c r="AQ48" i="8"/>
  <c r="AQ60" i="8" s="1"/>
  <c r="AP50" i="8"/>
  <c r="AP62" i="8" s="1"/>
  <c r="AT47" i="8"/>
  <c r="AT59" i="8" s="1"/>
  <c r="AN51" i="8"/>
  <c r="AN63" i="8" s="1"/>
  <c r="AS53" i="8"/>
  <c r="AS65" i="8" s="1"/>
  <c r="AQ51" i="8"/>
  <c r="AQ63" i="8" s="1"/>
  <c r="AN50" i="8"/>
  <c r="AN62" i="8" s="1"/>
  <c r="AQ46" i="8"/>
  <c r="AQ58" i="8" s="1"/>
  <c r="AU47" i="8"/>
  <c r="AU59" i="8" s="1"/>
  <c r="AQ47" i="8"/>
  <c r="AQ59" i="8" s="1"/>
  <c r="AU49" i="8"/>
  <c r="AU61" i="8" s="1"/>
  <c r="AS47" i="8"/>
  <c r="AS59" i="8" s="1"/>
  <c r="AM53" i="8"/>
  <c r="AM65" i="8" s="1"/>
  <c r="AQ49" i="8"/>
  <c r="AQ61" i="8" s="1"/>
  <c r="AS49" i="8"/>
  <c r="AS61" i="8" s="1"/>
  <c r="AW49" i="8"/>
  <c r="AW61" i="8" s="1"/>
  <c r="AP52" i="8"/>
  <c r="AP64" i="8" s="1"/>
  <c r="AM50" i="8"/>
  <c r="AM62" i="8" s="1"/>
  <c r="AT48" i="8"/>
  <c r="AT60" i="8" s="1"/>
  <c r="AT46" i="8"/>
  <c r="AT58" i="8" s="1"/>
  <c r="AX48" i="8"/>
  <c r="AX60" i="8" s="1"/>
  <c r="AR48" i="8"/>
  <c r="AR60" i="8" s="1"/>
  <c r="D49" i="8"/>
  <c r="D61" i="8" s="1"/>
  <c r="AS47" i="9"/>
  <c r="AS59" i="9" s="1"/>
  <c r="AE47" i="7"/>
  <c r="AE59" i="7" s="1"/>
  <c r="AB53" i="7"/>
  <c r="AB65" i="7" s="1"/>
  <c r="G52" i="7"/>
  <c r="G64" i="7" s="1"/>
  <c r="C50" i="7"/>
  <c r="C62" i="7" s="1"/>
  <c r="F52" i="7"/>
  <c r="F64" i="7" s="1"/>
  <c r="M50" i="7"/>
  <c r="M62" i="7" s="1"/>
  <c r="I48" i="7"/>
  <c r="I60" i="7" s="1"/>
  <c r="L50" i="7"/>
  <c r="L62" i="7" s="1"/>
  <c r="H48" i="7"/>
  <c r="H60" i="7" s="1"/>
  <c r="D46" i="7"/>
  <c r="D58" i="7" s="1"/>
  <c r="N46" i="7"/>
  <c r="N58" i="7" s="1"/>
  <c r="N51" i="7"/>
  <c r="N63" i="7" s="1"/>
  <c r="J49" i="7"/>
  <c r="J61" i="7" s="1"/>
  <c r="E53" i="7"/>
  <c r="E65" i="7" s="1"/>
  <c r="L51" i="7"/>
  <c r="L63" i="7" s="1"/>
  <c r="M47" i="7"/>
  <c r="M59" i="7" s="1"/>
  <c r="C52" i="7"/>
  <c r="C64" i="7" s="1"/>
  <c r="J50" i="7"/>
  <c r="J62" i="7" s="1"/>
  <c r="K46" i="7"/>
  <c r="K58" i="7" s="1"/>
  <c r="E51" i="7"/>
  <c r="E63" i="7" s="1"/>
  <c r="I50" i="7"/>
  <c r="I62" i="7" s="1"/>
  <c r="F47" i="7"/>
  <c r="F59" i="7" s="1"/>
  <c r="H49" i="7"/>
  <c r="H61" i="7" s="1"/>
  <c r="E46" i="7"/>
  <c r="E58" i="7" s="1"/>
  <c r="N52" i="7"/>
  <c r="N64" i="7" s="1"/>
  <c r="F48" i="7"/>
  <c r="F60" i="7" s="1"/>
  <c r="D47" i="7"/>
  <c r="D59" i="7" s="1"/>
  <c r="I53" i="7"/>
  <c r="I65" i="7" s="1"/>
  <c r="M52" i="7"/>
  <c r="M64" i="7" s="1"/>
  <c r="F53" i="7"/>
  <c r="F65" i="7" s="1"/>
  <c r="E48" i="7"/>
  <c r="E60" i="7" s="1"/>
  <c r="D51" i="7"/>
  <c r="D63" i="7" s="1"/>
  <c r="K49" i="7"/>
  <c r="K61" i="7" s="1"/>
  <c r="G47" i="7"/>
  <c r="G59" i="7" s="1"/>
  <c r="H53" i="7"/>
  <c r="H65" i="7" s="1"/>
  <c r="H50" i="7"/>
  <c r="H62" i="7" s="1"/>
  <c r="L46" i="7"/>
  <c r="L58" i="7" s="1"/>
  <c r="L52" i="7"/>
  <c r="L64" i="7" s="1"/>
  <c r="J47" i="7"/>
  <c r="J59" i="7" s="1"/>
  <c r="I47" i="7"/>
  <c r="I59" i="7" s="1"/>
  <c r="K47" i="7"/>
  <c r="K59" i="7" s="1"/>
  <c r="J46" i="7"/>
  <c r="J58" i="7" s="1"/>
  <c r="I49" i="7"/>
  <c r="I61" i="7" s="1"/>
  <c r="C47" i="7"/>
  <c r="C59" i="7" s="1"/>
  <c r="I46" i="7"/>
  <c r="I58" i="7" s="1"/>
  <c r="C48" i="7"/>
  <c r="C60" i="7" s="1"/>
  <c r="L47" i="7"/>
  <c r="L59" i="7" s="1"/>
  <c r="E52" i="7"/>
  <c r="E64" i="7" s="1"/>
  <c r="G49" i="7"/>
  <c r="G61" i="7" s="1"/>
  <c r="H46" i="7"/>
  <c r="H58" i="7" s="1"/>
  <c r="L48" i="7"/>
  <c r="L60" i="7" s="1"/>
  <c r="M48" i="7"/>
  <c r="M60" i="7" s="1"/>
  <c r="E47" i="7"/>
  <c r="E59" i="7" s="1"/>
  <c r="H47" i="7"/>
  <c r="H59" i="7" s="1"/>
  <c r="L49" i="7"/>
  <c r="L61" i="7" s="1"/>
  <c r="M46" i="7"/>
  <c r="M58" i="7" s="1"/>
  <c r="G46" i="7"/>
  <c r="G58" i="7" s="1"/>
  <c r="E50" i="7"/>
  <c r="E62" i="7" s="1"/>
  <c r="I52" i="7"/>
  <c r="I64" i="7" s="1"/>
  <c r="L53" i="7"/>
  <c r="L65" i="7" s="1"/>
  <c r="D48" i="7"/>
  <c r="D60" i="7" s="1"/>
  <c r="M53" i="7"/>
  <c r="M65" i="7" s="1"/>
  <c r="H52" i="7"/>
  <c r="H64" i="7" s="1"/>
  <c r="K51" i="7"/>
  <c r="K63" i="7" s="1"/>
  <c r="G51" i="7"/>
  <c r="G63" i="7" s="1"/>
  <c r="K48" i="7"/>
  <c r="K60" i="7" s="1"/>
  <c r="BE51" i="10"/>
  <c r="BE63" i="10" s="1"/>
  <c r="D48" i="10"/>
  <c r="D60" i="10" s="1"/>
  <c r="F47" i="10"/>
  <c r="F59" i="10" s="1"/>
  <c r="F49" i="10"/>
  <c r="F61" i="10" s="1"/>
  <c r="H53" i="10"/>
  <c r="H65" i="10" s="1"/>
  <c r="D47" i="10"/>
  <c r="D59" i="10" s="1"/>
  <c r="F53" i="10"/>
  <c r="F65" i="10" s="1"/>
  <c r="D52" i="10"/>
  <c r="D64" i="10" s="1"/>
  <c r="G48" i="10"/>
  <c r="G60" i="10" s="1"/>
  <c r="E53" i="10"/>
  <c r="E65" i="10" s="1"/>
  <c r="C52" i="10"/>
  <c r="C64" i="10" s="1"/>
  <c r="D51" i="10"/>
  <c r="D63" i="10" s="1"/>
  <c r="H50" i="10"/>
  <c r="H62" i="10" s="1"/>
  <c r="F48" i="10"/>
  <c r="F60" i="10" s="1"/>
  <c r="C51" i="10"/>
  <c r="C63" i="10" s="1"/>
  <c r="E48" i="10"/>
  <c r="E60" i="10" s="1"/>
  <c r="C49" i="10"/>
  <c r="C61" i="10" s="1"/>
  <c r="G50" i="10"/>
  <c r="G62" i="10" s="1"/>
  <c r="G53" i="10"/>
  <c r="G65" i="10" s="1"/>
  <c r="G51" i="10"/>
  <c r="G63" i="10" s="1"/>
  <c r="G47" i="10"/>
  <c r="G59" i="10" s="1"/>
  <c r="E47" i="10"/>
  <c r="E59" i="10" s="1"/>
  <c r="AT76" i="9"/>
  <c r="E46" i="12"/>
  <c r="E58" i="12" s="1"/>
  <c r="H50" i="12"/>
  <c r="H62" i="12" s="1"/>
  <c r="D46" i="12"/>
  <c r="D58" i="12" s="1"/>
  <c r="AC53" i="12"/>
  <c r="AC65" i="12" s="1"/>
  <c r="Y49" i="12"/>
  <c r="Y61" i="12" s="1"/>
  <c r="AE52" i="12"/>
  <c r="AE64" i="12" s="1"/>
  <c r="AA48" i="12"/>
  <c r="AA60" i="12" s="1"/>
  <c r="C52" i="12"/>
  <c r="C64" i="12" s="1"/>
  <c r="AC47" i="12"/>
  <c r="AC59" i="12" s="1"/>
  <c r="Y47" i="12"/>
  <c r="Y59" i="12" s="1"/>
  <c r="X52" i="12"/>
  <c r="X64" i="12" s="1"/>
  <c r="W47" i="12"/>
  <c r="W59" i="12" s="1"/>
  <c r="AA51" i="11"/>
  <c r="AA63" i="11" s="1"/>
  <c r="V50" i="11"/>
  <c r="V62" i="11" s="1"/>
  <c r="U50" i="11"/>
  <c r="U62" i="11" s="1"/>
  <c r="X47" i="11"/>
  <c r="X59" i="11" s="1"/>
  <c r="W47" i="11"/>
  <c r="W59" i="11" s="1"/>
  <c r="AF50" i="11"/>
  <c r="AF62" i="11" s="1"/>
  <c r="V47" i="11"/>
  <c r="V59" i="11" s="1"/>
  <c r="AD53" i="11"/>
  <c r="AD65" i="11" s="1"/>
  <c r="AE50" i="11"/>
  <c r="AE62" i="11" s="1"/>
  <c r="Z49" i="11"/>
  <c r="Z61" i="11" s="1"/>
  <c r="U47" i="11"/>
  <c r="U59" i="11" s="1"/>
  <c r="AB53" i="11"/>
  <c r="AB65" i="11" s="1"/>
  <c r="W52" i="11"/>
  <c r="W64" i="11" s="1"/>
  <c r="AD47" i="11"/>
  <c r="AD59" i="11" s="1"/>
  <c r="AB46" i="11"/>
  <c r="AB58" i="11" s="1"/>
  <c r="X52" i="11"/>
  <c r="X64" i="11" s="1"/>
  <c r="AD48" i="11"/>
  <c r="AD60" i="11" s="1"/>
  <c r="AC47" i="11"/>
  <c r="AC59" i="11" s="1"/>
  <c r="AA46" i="11"/>
  <c r="AA58" i="11" s="1"/>
  <c r="V52" i="11"/>
  <c r="V64" i="11" s="1"/>
  <c r="AC48" i="11"/>
  <c r="AC60" i="11" s="1"/>
  <c r="Z47" i="11"/>
  <c r="Z59" i="11" s="1"/>
  <c r="Z46" i="11"/>
  <c r="Z58" i="11" s="1"/>
  <c r="AC53" i="11"/>
  <c r="AC65" i="11" s="1"/>
  <c r="AD50" i="11"/>
  <c r="AD62" i="11" s="1"/>
  <c r="Y49" i="11"/>
  <c r="Y61" i="11" s="1"/>
  <c r="Z53" i="11"/>
  <c r="Z65" i="11" s="1"/>
  <c r="AB50" i="11"/>
  <c r="AB62" i="11" s="1"/>
  <c r="X49" i="11"/>
  <c r="X61" i="11" s="1"/>
  <c r="Y53" i="11"/>
  <c r="Y65" i="11" s="1"/>
  <c r="AA50" i="11"/>
  <c r="AA62" i="11" s="1"/>
  <c r="V49" i="11"/>
  <c r="V61" i="11" s="1"/>
  <c r="AC51" i="11"/>
  <c r="AC63" i="11" s="1"/>
  <c r="W50" i="11"/>
  <c r="W62" i="11" s="1"/>
  <c r="AB51" i="11"/>
  <c r="AB63" i="11" s="1"/>
  <c r="AF47" i="11"/>
  <c r="AF59" i="11" s="1"/>
  <c r="V53" i="11"/>
  <c r="V65" i="11" s="1"/>
  <c r="AE47" i="11"/>
  <c r="AE59" i="11" s="1"/>
  <c r="AD51" i="11"/>
  <c r="AD63" i="11" s="1"/>
  <c r="AD46" i="11"/>
  <c r="AD58" i="11" s="1"/>
  <c r="AC46" i="11"/>
  <c r="AC58" i="11" s="1"/>
  <c r="X50" i="11"/>
  <c r="X62" i="11" s="1"/>
  <c r="U49" i="11"/>
  <c r="U61" i="11" s="1"/>
  <c r="AF48" i="11"/>
  <c r="AF60" i="11" s="1"/>
  <c r="L48" i="12"/>
  <c r="L60" i="12" s="1"/>
  <c r="AE49" i="11"/>
  <c r="AE61" i="11" s="1"/>
  <c r="F52" i="10"/>
  <c r="F64" i="10" s="1"/>
  <c r="AD52" i="11"/>
  <c r="AD64" i="11" s="1"/>
  <c r="BJ48" i="10"/>
  <c r="BJ60" i="10" s="1"/>
  <c r="Z50" i="11"/>
  <c r="Z62" i="11" s="1"/>
  <c r="V46" i="11"/>
  <c r="V58" i="11" s="1"/>
  <c r="Y50" i="11"/>
  <c r="Y62" i="11" s="1"/>
  <c r="U46" i="11"/>
  <c r="U58" i="11" s="1"/>
  <c r="Z50" i="12"/>
  <c r="Z62" i="12" s="1"/>
  <c r="V46" i="12"/>
  <c r="V58" i="12" s="1"/>
  <c r="H49" i="10"/>
  <c r="H61" i="10" s="1"/>
  <c r="M52" i="10"/>
  <c r="M64" i="10" s="1"/>
  <c r="BG46" i="10"/>
  <c r="BG58" i="10" s="1"/>
  <c r="BO51" i="10"/>
  <c r="BO63" i="10" s="1"/>
  <c r="BO46" i="10"/>
  <c r="BO58" i="10" s="1"/>
  <c r="BL50" i="10"/>
  <c r="BL62" i="10" s="1"/>
  <c r="BH48" i="10"/>
  <c r="BH60" i="10" s="1"/>
  <c r="BK50" i="10"/>
  <c r="BK62" i="10" s="1"/>
  <c r="AV46" i="10"/>
  <c r="AV58" i="10" s="1"/>
  <c r="AU73" i="9"/>
  <c r="AN75" i="9"/>
  <c r="AM70" i="9"/>
  <c r="BK46" i="10"/>
  <c r="BK58" i="10" s="1"/>
  <c r="H53" i="8"/>
  <c r="H65" i="8" s="1"/>
  <c r="D51" i="8"/>
  <c r="D63" i="8" s="1"/>
  <c r="AN48" i="8"/>
  <c r="AN60" i="8" s="1"/>
  <c r="AQ49" i="9"/>
  <c r="AQ61" i="9" s="1"/>
  <c r="E52" i="9"/>
  <c r="E64" i="9" s="1"/>
  <c r="AR46" i="9"/>
  <c r="AR58" i="9" s="1"/>
  <c r="BI53" i="9"/>
  <c r="BI65" i="9" s="1"/>
  <c r="BG47" i="9"/>
  <c r="BG59" i="9" s="1"/>
  <c r="BG52" i="9"/>
  <c r="BG64" i="9" s="1"/>
  <c r="BO47" i="9"/>
  <c r="BO59" i="9" s="1"/>
  <c r="BE52" i="9"/>
  <c r="BE64" i="9" s="1"/>
  <c r="BO51" i="9"/>
  <c r="BO63" i="9" s="1"/>
  <c r="BM50" i="9"/>
  <c r="BM62" i="9" s="1"/>
  <c r="BI48" i="9"/>
  <c r="BI60" i="9" s="1"/>
  <c r="BM51" i="9"/>
  <c r="BM63" i="9" s="1"/>
  <c r="BK50" i="9"/>
  <c r="BK62" i="9" s="1"/>
  <c r="BG48" i="9"/>
  <c r="BG60" i="9" s="1"/>
  <c r="BO53" i="9"/>
  <c r="BO65" i="9" s="1"/>
  <c r="BG53" i="9"/>
  <c r="BG65" i="9" s="1"/>
  <c r="BF53" i="9"/>
  <c r="BF65" i="9" s="1"/>
  <c r="BI50" i="9"/>
  <c r="BI62" i="9" s="1"/>
  <c r="BK49" i="9"/>
  <c r="BK61" i="9" s="1"/>
  <c r="BP48" i="9"/>
  <c r="BP60" i="9" s="1"/>
  <c r="BK51" i="9"/>
  <c r="BK63" i="9" s="1"/>
  <c r="BH49" i="9"/>
  <c r="BH61" i="9" s="1"/>
  <c r="BF48" i="9"/>
  <c r="BF60" i="9" s="1"/>
  <c r="BJ46" i="9"/>
  <c r="BJ58" i="9" s="1"/>
  <c r="BM52" i="9"/>
  <c r="BM64" i="9" s="1"/>
  <c r="BE51" i="9"/>
  <c r="BE63" i="9" s="1"/>
  <c r="BI46" i="9"/>
  <c r="BI58" i="9" s="1"/>
  <c r="BK48" i="9"/>
  <c r="BK60" i="9" s="1"/>
  <c r="BO50" i="9"/>
  <c r="BO62" i="9" s="1"/>
  <c r="BP46" i="9"/>
  <c r="BP58" i="9" s="1"/>
  <c r="BJ48" i="9"/>
  <c r="BJ60" i="9" s="1"/>
  <c r="BN50" i="9"/>
  <c r="BN62" i="9" s="1"/>
  <c r="BN49" i="9"/>
  <c r="BN61" i="9" s="1"/>
  <c r="BP53" i="9"/>
  <c r="BP65" i="9" s="1"/>
  <c r="BG46" i="9"/>
  <c r="BG58" i="9" s="1"/>
  <c r="BI47" i="9"/>
  <c r="BI59" i="9" s="1"/>
  <c r="BL47" i="9"/>
  <c r="BL59" i="9" s="1"/>
  <c r="BJ51" i="9"/>
  <c r="BJ63" i="9" s="1"/>
  <c r="BL51" i="9"/>
  <c r="BL63" i="9" s="1"/>
  <c r="AU48" i="8"/>
  <c r="AU60" i="8" s="1"/>
  <c r="K52" i="8"/>
  <c r="K64" i="8" s="1"/>
  <c r="K46" i="8"/>
  <c r="K58" i="8" s="1"/>
  <c r="AP47" i="8"/>
  <c r="AP59" i="8" s="1"/>
  <c r="AC47" i="7"/>
  <c r="AC59" i="7" s="1"/>
  <c r="AR49" i="8"/>
  <c r="AR61" i="8" s="1"/>
  <c r="M51" i="7"/>
  <c r="M63" i="7" s="1"/>
  <c r="C46" i="7"/>
  <c r="C58" i="7" s="1"/>
  <c r="U49" i="7"/>
  <c r="U61" i="7" s="1"/>
  <c r="AF46" i="12"/>
  <c r="AF58" i="12" s="1"/>
  <c r="AC49" i="12"/>
  <c r="AC61" i="12" s="1"/>
  <c r="AF53" i="12"/>
  <c r="AF65" i="12" s="1"/>
  <c r="AB49" i="12"/>
  <c r="AB61" i="12" s="1"/>
  <c r="AE53" i="12"/>
  <c r="AE65" i="12" s="1"/>
  <c r="M53" i="12"/>
  <c r="M65" i="12" s="1"/>
  <c r="AB53" i="12"/>
  <c r="AB65" i="12" s="1"/>
  <c r="U52" i="12"/>
  <c r="U64" i="12" s="1"/>
  <c r="K48" i="12"/>
  <c r="K60" i="12" s="1"/>
  <c r="D52" i="12"/>
  <c r="D64" i="12" s="1"/>
  <c r="AD47" i="12"/>
  <c r="AD59" i="12" s="1"/>
  <c r="W51" i="12"/>
  <c r="W63" i="12" s="1"/>
  <c r="M47" i="12"/>
  <c r="M59" i="12" s="1"/>
  <c r="I47" i="12"/>
  <c r="I59" i="12" s="1"/>
  <c r="H52" i="12"/>
  <c r="H64" i="12" s="1"/>
  <c r="D48" i="12"/>
  <c r="D60" i="12" s="1"/>
  <c r="G47" i="12"/>
  <c r="G59" i="12" s="1"/>
  <c r="AE53" i="11"/>
  <c r="AE65" i="11" s="1"/>
  <c r="AF47" i="12"/>
  <c r="AF59" i="12" s="1"/>
  <c r="Y48" i="11"/>
  <c r="Y60" i="11" s="1"/>
  <c r="BJ51" i="10"/>
  <c r="BJ63" i="10" s="1"/>
  <c r="BO49" i="10"/>
  <c r="BO61" i="10" s="1"/>
  <c r="X51" i="11"/>
  <c r="X63" i="11" s="1"/>
  <c r="BF46" i="10"/>
  <c r="BF58" i="10" s="1"/>
  <c r="L49" i="10"/>
  <c r="L61" i="10" s="1"/>
  <c r="H47" i="10"/>
  <c r="H59" i="10" s="1"/>
  <c r="J50" i="12"/>
  <c r="J62" i="12" s="1"/>
  <c r="F46" i="12"/>
  <c r="F58" i="12" s="1"/>
  <c r="BL48" i="10"/>
  <c r="BL60" i="10" s="1"/>
  <c r="BG51" i="10"/>
  <c r="BG63" i="10" s="1"/>
  <c r="AQ46" i="10"/>
  <c r="AQ58" i="10" s="1"/>
  <c r="AO51" i="10"/>
  <c r="AO63" i="10" s="1"/>
  <c r="E49" i="10"/>
  <c r="E61" i="10" s="1"/>
  <c r="BE46" i="10"/>
  <c r="BE58" i="10" s="1"/>
  <c r="AV50" i="10"/>
  <c r="AV62" i="10" s="1"/>
  <c r="AR48" i="10"/>
  <c r="AR60" i="10" s="1"/>
  <c r="H46" i="10"/>
  <c r="H58" i="10" s="1"/>
  <c r="E50" i="10"/>
  <c r="E62" i="10" s="1"/>
  <c r="BE47" i="10"/>
  <c r="BE59" i="10" s="1"/>
  <c r="G52" i="10"/>
  <c r="G64" i="10" s="1"/>
  <c r="K49" i="10"/>
  <c r="K61" i="10" s="1"/>
  <c r="AQ71" i="9"/>
  <c r="I48" i="10"/>
  <c r="I60" i="10" s="1"/>
  <c r="AU46" i="10"/>
  <c r="AU58" i="10" s="1"/>
  <c r="AT74" i="9"/>
  <c r="AX71" i="9"/>
  <c r="AU70" i="9"/>
  <c r="G52" i="8"/>
  <c r="G64" i="8" s="1"/>
  <c r="AW47" i="8"/>
  <c r="AW59" i="8" s="1"/>
  <c r="C46" i="9"/>
  <c r="C58" i="9" s="1"/>
  <c r="H49" i="9"/>
  <c r="H61" i="9" s="1"/>
  <c r="AO49" i="8"/>
  <c r="AO61" i="8" s="1"/>
  <c r="AO50" i="9"/>
  <c r="AO62" i="9" s="1"/>
  <c r="AO74" i="9" s="1"/>
  <c r="AR52" i="9"/>
  <c r="AR64" i="9" s="1"/>
  <c r="AR76" i="9" s="1"/>
  <c r="H50" i="9"/>
  <c r="H62" i="9" s="1"/>
  <c r="BH47" i="9"/>
  <c r="BH59" i="9" s="1"/>
  <c r="AS52" i="8"/>
  <c r="AS64" i="8" s="1"/>
  <c r="AX50" i="8"/>
  <c r="AX62" i="8" s="1"/>
  <c r="L48" i="8"/>
  <c r="L60" i="8" s="1"/>
  <c r="AP51" i="8"/>
  <c r="AP63" i="8" s="1"/>
  <c r="AO51" i="8"/>
  <c r="AO63" i="8" s="1"/>
  <c r="G47" i="9"/>
  <c r="G59" i="9" s="1"/>
  <c r="J47" i="8"/>
  <c r="J59" i="8" s="1"/>
  <c r="X50" i="7"/>
  <c r="X62" i="7" s="1"/>
  <c r="AX47" i="8"/>
  <c r="AX59" i="8" s="1"/>
  <c r="Z53" i="7"/>
  <c r="Z65" i="7" s="1"/>
  <c r="AD50" i="7"/>
  <c r="AD62" i="7" s="1"/>
  <c r="X47" i="7"/>
  <c r="X59" i="7" s="1"/>
  <c r="C51" i="7"/>
  <c r="C63" i="7" s="1"/>
  <c r="AA52" i="7"/>
  <c r="AA64" i="7" s="1"/>
  <c r="E49" i="7"/>
  <c r="E61" i="7" s="1"/>
  <c r="N49" i="7"/>
  <c r="N61" i="7" s="1"/>
  <c r="X46" i="7"/>
  <c r="X58" i="7" s="1"/>
  <c r="AA53" i="7"/>
  <c r="AA65" i="7" s="1"/>
  <c r="AE50" i="7"/>
  <c r="AE62" i="7" s="1"/>
  <c r="Y50" i="12"/>
  <c r="Y62" i="12" s="1"/>
  <c r="U46" i="12"/>
  <c r="U58" i="12" s="1"/>
  <c r="X50" i="12"/>
  <c r="X62" i="12" s="1"/>
  <c r="AD53" i="12"/>
  <c r="AD65" i="12" s="1"/>
  <c r="AD52" i="12"/>
  <c r="AD64" i="12" s="1"/>
  <c r="Z48" i="12"/>
  <c r="Z60" i="12" s="1"/>
  <c r="AD48" i="12"/>
  <c r="AD60" i="12" s="1"/>
  <c r="AB48" i="12"/>
  <c r="AB60" i="12" s="1"/>
  <c r="W53" i="12"/>
  <c r="W65" i="12" s="1"/>
  <c r="V53" i="12"/>
  <c r="V65" i="12" s="1"/>
  <c r="U53" i="12"/>
  <c r="U65" i="12" s="1"/>
  <c r="AE47" i="12"/>
  <c r="AE59" i="12" s="1"/>
  <c r="X51" i="12"/>
  <c r="X63" i="12" s="1"/>
  <c r="AC46" i="12"/>
  <c r="AC58" i="12" s="1"/>
  <c r="AB51" i="12"/>
  <c r="AB63" i="12" s="1"/>
  <c r="X47" i="12"/>
  <c r="X59" i="12" s="1"/>
  <c r="AA46" i="12"/>
  <c r="AA58" i="12" s="1"/>
  <c r="Z52" i="11"/>
  <c r="Z64" i="11" s="1"/>
  <c r="U53" i="11"/>
  <c r="U65" i="11" s="1"/>
  <c r="Y47" i="11"/>
  <c r="Y59" i="11" s="1"/>
  <c r="V47" i="12"/>
  <c r="V59" i="12" s="1"/>
  <c r="L50" i="10"/>
  <c r="L62" i="10" s="1"/>
  <c r="AO49" i="10"/>
  <c r="AO61" i="10" s="1"/>
  <c r="AX49" i="10"/>
  <c r="AX61" i="10" s="1"/>
  <c r="N53" i="11"/>
  <c r="N65" i="11" s="1"/>
  <c r="J49" i="11"/>
  <c r="J61" i="11" s="1"/>
  <c r="M53" i="11"/>
  <c r="M65" i="11" s="1"/>
  <c r="I49" i="11"/>
  <c r="I61" i="11" s="1"/>
  <c r="L53" i="11"/>
  <c r="L65" i="11" s="1"/>
  <c r="L51" i="11"/>
  <c r="L63" i="11" s="1"/>
  <c r="K51" i="11"/>
  <c r="K63" i="11" s="1"/>
  <c r="J51" i="11"/>
  <c r="J63" i="11" s="1"/>
  <c r="N52" i="11"/>
  <c r="N64" i="11" s="1"/>
  <c r="N48" i="11"/>
  <c r="N60" i="11" s="1"/>
  <c r="N47" i="11"/>
  <c r="N59" i="11" s="1"/>
  <c r="L46" i="11"/>
  <c r="L58" i="11" s="1"/>
  <c r="M52" i="11"/>
  <c r="M64" i="11" s="1"/>
  <c r="M48" i="11"/>
  <c r="M60" i="11" s="1"/>
  <c r="M47" i="11"/>
  <c r="M59" i="11" s="1"/>
  <c r="K46" i="11"/>
  <c r="K58" i="11" s="1"/>
  <c r="L48" i="11"/>
  <c r="L60" i="11" s="1"/>
  <c r="J47" i="11"/>
  <c r="J59" i="11" s="1"/>
  <c r="J46" i="11"/>
  <c r="J58" i="11" s="1"/>
  <c r="I53" i="11"/>
  <c r="I65" i="11" s="1"/>
  <c r="L49" i="11"/>
  <c r="L61" i="11" s="1"/>
  <c r="J48" i="11"/>
  <c r="J60" i="11" s="1"/>
  <c r="I47" i="11"/>
  <c r="I59" i="11" s="1"/>
  <c r="M51" i="11"/>
  <c r="M63" i="11" s="1"/>
  <c r="I46" i="11"/>
  <c r="I58" i="11" s="1"/>
  <c r="K48" i="11"/>
  <c r="K60" i="11" s="1"/>
  <c r="AD49" i="11"/>
  <c r="AD61" i="11" s="1"/>
  <c r="G47" i="11"/>
  <c r="G59" i="11" s="1"/>
  <c r="H52" i="11"/>
  <c r="H64" i="11" s="1"/>
  <c r="G52" i="11"/>
  <c r="G64" i="11" s="1"/>
  <c r="H49" i="11"/>
  <c r="H61" i="11" s="1"/>
  <c r="D48" i="11"/>
  <c r="D60" i="11" s="1"/>
  <c r="F52" i="11"/>
  <c r="F64" i="11" s="1"/>
  <c r="C48" i="11"/>
  <c r="C60" i="11" s="1"/>
  <c r="C52" i="11"/>
  <c r="C64" i="11" s="1"/>
  <c r="C53" i="11"/>
  <c r="C65" i="11" s="1"/>
  <c r="F50" i="11"/>
  <c r="F62" i="11" s="1"/>
  <c r="E50" i="11"/>
  <c r="E62" i="11" s="1"/>
  <c r="H51" i="11"/>
  <c r="H63" i="11" s="1"/>
  <c r="D50" i="11"/>
  <c r="D62" i="11" s="1"/>
  <c r="D52" i="11"/>
  <c r="D64" i="11" s="1"/>
  <c r="H47" i="11"/>
  <c r="H59" i="11" s="1"/>
  <c r="H46" i="11"/>
  <c r="H58" i="11" s="1"/>
  <c r="E53" i="11"/>
  <c r="E65" i="11" s="1"/>
  <c r="H50" i="11"/>
  <c r="H62" i="11" s="1"/>
  <c r="E49" i="11"/>
  <c r="E61" i="11" s="1"/>
  <c r="D53" i="11"/>
  <c r="D65" i="11" s="1"/>
  <c r="G50" i="11"/>
  <c r="G62" i="11" s="1"/>
  <c r="AC49" i="11"/>
  <c r="AC61" i="11" s="1"/>
  <c r="BE52" i="10"/>
  <c r="BE64" i="10" s="1"/>
  <c r="J53" i="10"/>
  <c r="J65" i="10" s="1"/>
  <c r="F51" i="10"/>
  <c r="F63" i="10" s="1"/>
  <c r="BP48" i="10"/>
  <c r="BP60" i="10" s="1"/>
  <c r="BL46" i="10"/>
  <c r="BL58" i="10" s="1"/>
  <c r="AD49" i="12"/>
  <c r="AD61" i="12" s="1"/>
  <c r="AE48" i="11"/>
  <c r="AE60" i="11" s="1"/>
  <c r="BO50" i="10"/>
  <c r="BO62" i="10" s="1"/>
  <c r="BI53" i="10"/>
  <c r="BI65" i="10" s="1"/>
  <c r="BI48" i="10"/>
  <c r="BI60" i="10" s="1"/>
  <c r="AO46" i="10"/>
  <c r="AO58" i="10" s="1"/>
  <c r="BG53" i="10"/>
  <c r="BG65" i="10" s="1"/>
  <c r="BI49" i="10"/>
  <c r="BI61" i="10" s="1"/>
  <c r="AO47" i="10"/>
  <c r="AO59" i="10" s="1"/>
  <c r="BK51" i="10"/>
  <c r="BK63" i="10" s="1"/>
  <c r="BO48" i="10"/>
  <c r="BO60" i="10" s="1"/>
  <c r="M51" i="10"/>
  <c r="M63" i="10" s="1"/>
  <c r="H51" i="9"/>
  <c r="H63" i="9" s="1"/>
  <c r="D49" i="9"/>
  <c r="D61" i="9" s="1"/>
  <c r="BI49" i="9"/>
  <c r="BI61" i="9" s="1"/>
  <c r="G46" i="9"/>
  <c r="G58" i="9" s="1"/>
  <c r="BM47" i="10"/>
  <c r="BM59" i="10" s="1"/>
  <c r="BN46" i="9"/>
  <c r="BN58" i="9" s="1"/>
  <c r="AV52" i="8"/>
  <c r="AV64" i="8" s="1"/>
  <c r="AR50" i="8"/>
  <c r="AR62" i="8" s="1"/>
  <c r="AW52" i="9"/>
  <c r="AW64" i="9" s="1"/>
  <c r="AT51" i="9"/>
  <c r="AT63" i="9" s="1"/>
  <c r="AT75" i="9" s="1"/>
  <c r="AN48" i="9"/>
  <c r="AN60" i="9" s="1"/>
  <c r="AN72" i="9" s="1"/>
  <c r="BH51" i="9"/>
  <c r="BH63" i="9" s="1"/>
  <c r="AM47" i="8"/>
  <c r="AM59" i="8" s="1"/>
  <c r="AM48" i="9"/>
  <c r="AM60" i="9" s="1"/>
  <c r="AM72" i="9" s="1"/>
  <c r="BL48" i="9"/>
  <c r="BL60" i="9" s="1"/>
  <c r="BL49" i="9"/>
  <c r="BL61" i="9" s="1"/>
  <c r="C47" i="8"/>
  <c r="C59" i="8" s="1"/>
  <c r="AW50" i="8"/>
  <c r="AW62" i="8" s="1"/>
  <c r="J52" i="8"/>
  <c r="J64" i="8" s="1"/>
  <c r="C52" i="8"/>
  <c r="C64" i="8" s="1"/>
  <c r="AP46" i="8"/>
  <c r="AP58" i="8" s="1"/>
  <c r="AF49" i="7"/>
  <c r="AF61" i="7" s="1"/>
  <c r="AN47" i="8"/>
  <c r="AN59" i="8" s="1"/>
  <c r="J53" i="7"/>
  <c r="J65" i="7" s="1"/>
  <c r="N50" i="7"/>
  <c r="N62" i="7" s="1"/>
  <c r="K52" i="7"/>
  <c r="K64" i="7" s="1"/>
  <c r="Z52" i="7"/>
  <c r="Z64" i="7" s="1"/>
  <c r="D49" i="7"/>
  <c r="D61" i="7" s="1"/>
  <c r="K53" i="7"/>
  <c r="K65" i="7" s="1"/>
  <c r="U50" i="7"/>
  <c r="U62" i="7" s="1"/>
  <c r="Y46" i="7"/>
  <c r="Y58" i="7" s="1"/>
  <c r="AF49" i="11"/>
  <c r="AF61" i="11" s="1"/>
  <c r="X53" i="11"/>
  <c r="X65" i="11" s="1"/>
  <c r="W53" i="11"/>
  <c r="W65" i="11" s="1"/>
  <c r="BN52" i="10"/>
  <c r="BN64" i="10" s="1"/>
  <c r="BJ50" i="10"/>
  <c r="BJ62" i="10" s="1"/>
  <c r="BF48" i="10"/>
  <c r="BF60" i="10" s="1"/>
  <c r="X53" i="12"/>
  <c r="X65" i="12" s="1"/>
  <c r="N49" i="12"/>
  <c r="N61" i="12" s="1"/>
  <c r="I51" i="10"/>
  <c r="I63" i="10" s="1"/>
  <c r="I46" i="10"/>
  <c r="I58" i="10" s="1"/>
  <c r="L48" i="10"/>
  <c r="L60" i="10" s="1"/>
  <c r="F46" i="10"/>
  <c r="F58" i="10" s="1"/>
  <c r="BF47" i="10"/>
  <c r="BF59" i="10" s="1"/>
  <c r="AX70" i="9"/>
  <c r="AM76" i="9"/>
  <c r="AR75" i="9"/>
  <c r="AV73" i="9"/>
  <c r="AW51" i="8"/>
  <c r="AW63" i="8" s="1"/>
  <c r="F46" i="8"/>
  <c r="F58" i="8" s="1"/>
  <c r="AF46" i="7"/>
  <c r="AF58" i="7" s="1"/>
  <c r="J52" i="7"/>
  <c r="J64" i="7" s="1"/>
  <c r="Y47" i="7"/>
  <c r="Y59" i="7" s="1"/>
  <c r="X48" i="6"/>
  <c r="X60" i="6" s="1"/>
  <c r="X53" i="6"/>
  <c r="X65" i="6" s="1"/>
  <c r="W53" i="6"/>
  <c r="W65" i="6" s="1"/>
  <c r="U48" i="6"/>
  <c r="U60" i="6" s="1"/>
  <c r="Y47" i="6"/>
  <c r="Y59" i="6" s="1"/>
  <c r="X47" i="6"/>
  <c r="X59" i="6" s="1"/>
  <c r="U53" i="6"/>
  <c r="U65" i="6" s="1"/>
  <c r="Y51" i="6"/>
  <c r="Y63" i="6" s="1"/>
  <c r="Y52" i="6"/>
  <c r="Y64" i="6" s="1"/>
  <c r="W51" i="6"/>
  <c r="W63" i="6" s="1"/>
  <c r="W49" i="6"/>
  <c r="W61" i="6" s="1"/>
  <c r="U47" i="6"/>
  <c r="U59" i="6" s="1"/>
  <c r="Y46" i="6"/>
  <c r="Y58" i="6" s="1"/>
  <c r="AE53" i="6"/>
  <c r="AE65" i="6" s="1"/>
  <c r="V51" i="6"/>
  <c r="V63" i="6" s="1"/>
  <c r="X46" i="6"/>
  <c r="X58" i="6" s="1"/>
  <c r="AB53" i="6"/>
  <c r="AB65" i="6" s="1"/>
  <c r="U51" i="6"/>
  <c r="U63" i="6" s="1"/>
  <c r="W46" i="6"/>
  <c r="W58" i="6" s="1"/>
  <c r="Z52" i="6"/>
  <c r="Z64" i="6" s="1"/>
  <c r="X50" i="6"/>
  <c r="X62" i="6" s="1"/>
  <c r="Y49" i="6"/>
  <c r="Y61" i="6" s="1"/>
  <c r="X52" i="6"/>
  <c r="X64" i="6" s="1"/>
  <c r="W50" i="6"/>
  <c r="W62" i="6" s="1"/>
  <c r="X49" i="6"/>
  <c r="X61" i="6" s="1"/>
  <c r="AB48" i="6"/>
  <c r="AB60" i="6" s="1"/>
  <c r="V52" i="6"/>
  <c r="V64" i="6" s="1"/>
  <c r="V49" i="6"/>
  <c r="V61" i="6" s="1"/>
  <c r="Z48" i="6"/>
  <c r="Z60" i="6" s="1"/>
  <c r="AE47" i="6"/>
  <c r="AE59" i="6" s="1"/>
  <c r="U49" i="6"/>
  <c r="U61" i="6" s="1"/>
  <c r="Y48" i="6"/>
  <c r="Y60" i="6" s="1"/>
  <c r="W47" i="6"/>
  <c r="W59" i="6" s="1"/>
  <c r="X51" i="6"/>
  <c r="X63" i="6" s="1"/>
  <c r="V47" i="6"/>
  <c r="V59" i="6" s="1"/>
  <c r="Z46" i="6"/>
  <c r="Z58" i="6" s="1"/>
  <c r="AE50" i="6"/>
  <c r="AE62" i="6" s="1"/>
  <c r="AF49" i="6"/>
  <c r="AF61" i="6" s="1"/>
  <c r="AA48" i="6"/>
  <c r="AA60" i="6" s="1"/>
  <c r="AE46" i="6"/>
  <c r="AE58" i="6" s="1"/>
  <c r="AA50" i="6"/>
  <c r="AA62" i="6" s="1"/>
  <c r="AC47" i="6"/>
  <c r="AC59" i="6" s="1"/>
  <c r="AC52" i="6"/>
  <c r="AC64" i="6" s="1"/>
  <c r="AE51" i="6"/>
  <c r="AE63" i="6" s="1"/>
  <c r="Y53" i="6"/>
  <c r="Y65" i="6" s="1"/>
  <c r="AA53" i="6"/>
  <c r="AA65" i="6" s="1"/>
  <c r="AA52" i="6"/>
  <c r="AA64" i="6" s="1"/>
  <c r="AA47" i="6"/>
  <c r="AA59" i="6" s="1"/>
  <c r="AB46" i="6"/>
  <c r="AB58" i="6" s="1"/>
  <c r="AB49" i="6"/>
  <c r="AB61" i="6" s="1"/>
  <c r="AB51" i="6"/>
  <c r="AB63" i="6" s="1"/>
  <c r="AD46" i="6"/>
  <c r="AD58" i="6" s="1"/>
  <c r="AD49" i="6"/>
  <c r="AD61" i="6" s="1"/>
  <c r="Z51" i="6"/>
  <c r="Z63" i="6" s="1"/>
  <c r="W52" i="6"/>
  <c r="W64" i="6" s="1"/>
  <c r="AD47" i="6"/>
  <c r="AD59" i="6" s="1"/>
  <c r="AC46" i="6"/>
  <c r="AC58" i="6" s="1"/>
  <c r="AC51" i="6"/>
  <c r="AC63" i="6" s="1"/>
  <c r="AE48" i="6"/>
  <c r="AE60" i="6" s="1"/>
  <c r="V48" i="6"/>
  <c r="V60" i="6" s="1"/>
  <c r="U50" i="6"/>
  <c r="U62" i="6" s="1"/>
  <c r="AA49" i="6"/>
  <c r="AA61" i="6" s="1"/>
  <c r="AD48" i="6"/>
  <c r="AD60" i="6" s="1"/>
  <c r="AB47" i="6"/>
  <c r="AB59" i="6" s="1"/>
  <c r="AE49" i="6"/>
  <c r="AE61" i="6" s="1"/>
  <c r="AA46" i="6"/>
  <c r="AA58" i="6" s="1"/>
  <c r="AA51" i="6"/>
  <c r="AA63" i="6" s="1"/>
  <c r="W48" i="6"/>
  <c r="W60" i="6" s="1"/>
  <c r="AB52" i="6"/>
  <c r="AB64" i="6" s="1"/>
  <c r="AC48" i="6"/>
  <c r="AC60" i="6" s="1"/>
  <c r="AC53" i="6"/>
  <c r="AC65" i="6" s="1"/>
  <c r="AD52" i="6"/>
  <c r="AD64" i="6" s="1"/>
  <c r="V46" i="6"/>
  <c r="V58" i="6" s="1"/>
  <c r="H53" i="12"/>
  <c r="H65" i="12" s="1"/>
  <c r="BJ52" i="10"/>
  <c r="BJ64" i="10" s="1"/>
  <c r="M53" i="10"/>
  <c r="M65" i="10" s="1"/>
  <c r="BM50" i="10"/>
  <c r="BM62" i="10" s="1"/>
  <c r="BP52" i="10"/>
  <c r="BP64" i="10" s="1"/>
  <c r="F50" i="10"/>
  <c r="F62" i="10" s="1"/>
  <c r="BP47" i="10"/>
  <c r="BP59" i="10" s="1"/>
  <c r="I47" i="10"/>
  <c r="I59" i="10" s="1"/>
  <c r="BO53" i="10"/>
  <c r="BO65" i="10" s="1"/>
  <c r="BE49" i="10"/>
  <c r="BE61" i="10" s="1"/>
  <c r="AV74" i="9"/>
  <c r="AR72" i="9"/>
  <c r="BE66" i="9"/>
  <c r="BG75" i="9" s="1"/>
  <c r="BE71" i="9"/>
  <c r="AP47" i="10"/>
  <c r="AP59" i="10" s="1"/>
  <c r="BE53" i="10"/>
  <c r="BE65" i="10" s="1"/>
  <c r="AM47" i="10"/>
  <c r="AM59" i="10" s="1"/>
  <c r="E46" i="10"/>
  <c r="E58" i="10" s="1"/>
  <c r="AR73" i="9"/>
  <c r="BN77" i="9"/>
  <c r="BH74" i="9"/>
  <c r="AV71" i="9"/>
  <c r="AM77" i="9"/>
  <c r="AS76" i="9"/>
  <c r="AW73" i="9"/>
  <c r="G50" i="9"/>
  <c r="G62" i="9" s="1"/>
  <c r="C48" i="9"/>
  <c r="C60" i="9" s="1"/>
  <c r="E50" i="9"/>
  <c r="E62" i="9" s="1"/>
  <c r="E49" i="9"/>
  <c r="E61" i="9" s="1"/>
  <c r="G51" i="9"/>
  <c r="G63" i="9" s="1"/>
  <c r="C49" i="9"/>
  <c r="C61" i="9" s="1"/>
  <c r="H53" i="9"/>
  <c r="H65" i="9" s="1"/>
  <c r="C53" i="9"/>
  <c r="C65" i="9" s="1"/>
  <c r="F46" i="9"/>
  <c r="F58" i="9" s="1"/>
  <c r="E53" i="9"/>
  <c r="E65" i="9" s="1"/>
  <c r="E51" i="9"/>
  <c r="E63" i="9" s="1"/>
  <c r="D53" i="9"/>
  <c r="D65" i="9" s="1"/>
  <c r="C51" i="9"/>
  <c r="C63" i="9" s="1"/>
  <c r="G53" i="9"/>
  <c r="G65" i="9" s="1"/>
  <c r="D51" i="9"/>
  <c r="D63" i="9" s="1"/>
  <c r="C50" i="9"/>
  <c r="C62" i="9" s="1"/>
  <c r="F53" i="9"/>
  <c r="F65" i="9" s="1"/>
  <c r="H46" i="9"/>
  <c r="H58" i="9" s="1"/>
  <c r="G50" i="8"/>
  <c r="G62" i="8" s="1"/>
  <c r="AV50" i="8"/>
  <c r="AV62" i="8" s="1"/>
  <c r="AN46" i="8"/>
  <c r="AN58" i="8" s="1"/>
  <c r="AN71" i="9"/>
  <c r="AR53" i="8"/>
  <c r="AR65" i="8" s="1"/>
  <c r="U53" i="7"/>
  <c r="U65" i="7" s="1"/>
  <c r="AO47" i="8"/>
  <c r="AO59" i="8" s="1"/>
  <c r="F46" i="7"/>
  <c r="F58" i="7" s="1"/>
  <c r="W53" i="7"/>
  <c r="W65" i="7" s="1"/>
  <c r="AN52" i="6"/>
  <c r="AN64" i="6" s="1"/>
  <c r="AX51" i="6"/>
  <c r="AX63" i="6" s="1"/>
  <c r="AX46" i="6"/>
  <c r="AX58" i="6" s="1"/>
  <c r="AX52" i="6"/>
  <c r="AX64" i="6" s="1"/>
  <c r="AU51" i="6"/>
  <c r="AU63" i="6" s="1"/>
  <c r="AW48" i="6"/>
  <c r="AW60" i="6" s="1"/>
  <c r="AU46" i="6"/>
  <c r="AU58" i="6" s="1"/>
  <c r="AN53" i="6"/>
  <c r="AN65" i="6" s="1"/>
  <c r="AO51" i="6"/>
  <c r="AO63" i="6" s="1"/>
  <c r="AN50" i="6"/>
  <c r="AN62" i="6" s="1"/>
  <c r="AN49" i="6"/>
  <c r="AN61" i="6" s="1"/>
  <c r="AW47" i="6"/>
  <c r="AW59" i="6" s="1"/>
  <c r="AX50" i="6"/>
  <c r="AX62" i="6" s="1"/>
  <c r="AU48" i="6"/>
  <c r="AU60" i="6" s="1"/>
  <c r="AR52" i="6"/>
  <c r="AR64" i="6" s="1"/>
  <c r="AO50" i="6"/>
  <c r="AO62" i="6" s="1"/>
  <c r="AO49" i="6"/>
  <c r="AO61" i="6" s="1"/>
  <c r="AX47" i="6"/>
  <c r="AX59" i="6" s="1"/>
  <c r="AP52" i="6"/>
  <c r="AP64" i="6" s="1"/>
  <c r="AM50" i="6"/>
  <c r="AM62" i="6" s="1"/>
  <c r="AM49" i="6"/>
  <c r="AM61" i="6" s="1"/>
  <c r="AV47" i="6"/>
  <c r="AV59" i="6" s="1"/>
  <c r="AN47" i="6"/>
  <c r="AN59" i="6" s="1"/>
  <c r="AM47" i="6"/>
  <c r="AM59" i="6" s="1"/>
  <c r="AP51" i="6"/>
  <c r="AP63" i="6" s="1"/>
  <c r="AO46" i="6"/>
  <c r="AO58" i="6" s="1"/>
  <c r="AX53" i="6"/>
  <c r="AX65" i="6" s="1"/>
  <c r="AN51" i="6"/>
  <c r="AN63" i="6" s="1"/>
  <c r="AN46" i="6"/>
  <c r="AN58" i="6" s="1"/>
  <c r="AW53" i="6"/>
  <c r="AW65" i="6" s="1"/>
  <c r="AM51" i="6"/>
  <c r="AM63" i="6" s="1"/>
  <c r="AX49" i="6"/>
  <c r="AX61" i="6" s="1"/>
  <c r="AM53" i="6"/>
  <c r="AM65" i="6" s="1"/>
  <c r="AW49" i="6"/>
  <c r="AW61" i="6" s="1"/>
  <c r="AU47" i="6"/>
  <c r="AU59" i="6" s="1"/>
  <c r="AO52" i="6"/>
  <c r="AO64" i="6" s="1"/>
  <c r="AP48" i="6"/>
  <c r="AP60" i="6" s="1"/>
  <c r="AR46" i="6"/>
  <c r="AR58" i="6" s="1"/>
  <c r="AR50" i="6"/>
  <c r="AR62" i="6" s="1"/>
  <c r="AS50" i="6"/>
  <c r="AS62" i="6" s="1"/>
  <c r="AU50" i="6"/>
  <c r="AU62" i="6" s="1"/>
  <c r="AV52" i="6"/>
  <c r="AV64" i="6" s="1"/>
  <c r="AQ48" i="6"/>
  <c r="AQ60" i="6" s="1"/>
  <c r="AR48" i="6"/>
  <c r="AR60" i="6" s="1"/>
  <c r="AN48" i="6"/>
  <c r="AN60" i="6" s="1"/>
  <c r="AO47" i="6"/>
  <c r="AO59" i="6" s="1"/>
  <c r="AP49" i="6"/>
  <c r="AP61" i="6" s="1"/>
  <c r="AQ50" i="6"/>
  <c r="AQ62" i="6" s="1"/>
  <c r="AM46" i="6"/>
  <c r="AM58" i="6" s="1"/>
  <c r="AS47" i="6"/>
  <c r="AS59" i="6" s="1"/>
  <c r="AQ52" i="6"/>
  <c r="AQ64" i="6" s="1"/>
  <c r="AW51" i="6"/>
  <c r="AW63" i="6" s="1"/>
  <c r="AS49" i="6"/>
  <c r="AS61" i="6" s="1"/>
  <c r="AU52" i="6"/>
  <c r="AU64" i="6" s="1"/>
  <c r="AV53" i="6"/>
  <c r="AV65" i="6" s="1"/>
  <c r="AP46" i="6"/>
  <c r="AP58" i="6" s="1"/>
  <c r="AQ47" i="6"/>
  <c r="AQ59" i="6" s="1"/>
  <c r="AM52" i="6"/>
  <c r="AM64" i="6" s="1"/>
  <c r="AR49" i="6"/>
  <c r="AR61" i="6" s="1"/>
  <c r="AT46" i="6"/>
  <c r="AT58" i="6" s="1"/>
  <c r="AT49" i="6"/>
  <c r="AT61" i="6" s="1"/>
  <c r="AR51" i="6"/>
  <c r="AR63" i="6" s="1"/>
  <c r="AW52" i="6"/>
  <c r="AW64" i="6" s="1"/>
  <c r="AS46" i="6"/>
  <c r="AS58" i="6" s="1"/>
  <c r="AS51" i="6"/>
  <c r="AS63" i="6" s="1"/>
  <c r="AQ49" i="6"/>
  <c r="AQ61" i="6" s="1"/>
  <c r="AT48" i="6"/>
  <c r="AT60" i="6" s="1"/>
  <c r="AR47" i="6"/>
  <c r="AR59" i="6" s="1"/>
  <c r="AT47" i="6"/>
  <c r="AT59" i="6" s="1"/>
  <c r="AU49" i="6"/>
  <c r="AU61" i="6" s="1"/>
  <c r="AV48" i="6"/>
  <c r="AV60" i="6" s="1"/>
  <c r="AV51" i="6"/>
  <c r="AV63" i="6" s="1"/>
  <c r="AR53" i="6"/>
  <c r="AR65" i="6" s="1"/>
  <c r="AU53" i="6"/>
  <c r="AU65" i="6" s="1"/>
  <c r="Y51" i="7"/>
  <c r="Y63" i="7" s="1"/>
  <c r="AC48" i="7"/>
  <c r="AC60" i="7" s="1"/>
  <c r="Z50" i="6"/>
  <c r="Z62" i="6" s="1"/>
  <c r="AP47" i="6"/>
  <c r="AP59" i="6" s="1"/>
  <c r="Y52" i="7"/>
  <c r="Y64" i="7" s="1"/>
  <c r="AD51" i="6"/>
  <c r="AD63" i="6" s="1"/>
  <c r="N47" i="4"/>
  <c r="N59" i="4" s="1"/>
  <c r="AE49" i="12"/>
  <c r="AE61" i="12" s="1"/>
  <c r="V50" i="12"/>
  <c r="V62" i="12" s="1"/>
  <c r="N47" i="10"/>
  <c r="N59" i="10" s="1"/>
  <c r="G49" i="10"/>
  <c r="G61" i="10" s="1"/>
  <c r="Z48" i="11"/>
  <c r="Z60" i="11" s="1"/>
  <c r="AB52" i="11"/>
  <c r="AB64" i="11" s="1"/>
  <c r="X48" i="11"/>
  <c r="X60" i="11" s="1"/>
  <c r="AA52" i="11"/>
  <c r="AA64" i="11" s="1"/>
  <c r="W48" i="11"/>
  <c r="W60" i="11" s="1"/>
  <c r="AB52" i="12"/>
  <c r="AB64" i="12" s="1"/>
  <c r="N52" i="10"/>
  <c r="N64" i="10" s="1"/>
  <c r="BH46" i="10"/>
  <c r="BH58" i="10" s="1"/>
  <c r="BM49" i="10"/>
  <c r="BM61" i="10" s="1"/>
  <c r="C53" i="10"/>
  <c r="C65" i="10" s="1"/>
  <c r="M48" i="10"/>
  <c r="M60" i="10" s="1"/>
  <c r="BF52" i="10"/>
  <c r="BF64" i="10" s="1"/>
  <c r="BJ49" i="10"/>
  <c r="BJ61" i="10" s="1"/>
  <c r="K53" i="10"/>
  <c r="K65" i="10" s="1"/>
  <c r="BG48" i="10"/>
  <c r="BG60" i="10" s="1"/>
  <c r="BM46" i="10"/>
  <c r="BM58" i="10" s="1"/>
  <c r="E51" i="10"/>
  <c r="E63" i="10" s="1"/>
  <c r="I49" i="10"/>
  <c r="I61" i="10" s="1"/>
  <c r="AP76" i="9"/>
  <c r="AO71" i="9"/>
  <c r="AP77" i="9"/>
  <c r="AR53" i="10"/>
  <c r="AR65" i="10" s="1"/>
  <c r="AR52" i="10"/>
  <c r="AR64" i="10" s="1"/>
  <c r="AP51" i="10"/>
  <c r="AP63" i="10" s="1"/>
  <c r="AP46" i="10"/>
  <c r="AP58" i="10" s="1"/>
  <c r="AV49" i="10"/>
  <c r="AV61" i="10" s="1"/>
  <c r="AN48" i="10"/>
  <c r="AN60" i="10" s="1"/>
  <c r="AN53" i="10"/>
  <c r="AN65" i="10" s="1"/>
  <c r="AN50" i="10"/>
  <c r="AN62" i="10" s="1"/>
  <c r="AR47" i="10"/>
  <c r="AR59" i="10" s="1"/>
  <c r="AX48" i="10"/>
  <c r="AX60" i="10" s="1"/>
  <c r="AX53" i="10"/>
  <c r="AX65" i="10" s="1"/>
  <c r="AV52" i="10"/>
  <c r="AV64" i="10" s="1"/>
  <c r="AP49" i="10"/>
  <c r="AP61" i="10" s="1"/>
  <c r="AV48" i="10"/>
  <c r="AV60" i="10" s="1"/>
  <c r="AT46" i="10"/>
  <c r="AT58" i="10" s="1"/>
  <c r="AT53" i="10"/>
  <c r="AT65" i="10" s="1"/>
  <c r="AU52" i="10"/>
  <c r="AU64" i="10" s="1"/>
  <c r="AX50" i="10"/>
  <c r="AX62" i="10" s="1"/>
  <c r="AN49" i="10"/>
  <c r="AN61" i="10" s="1"/>
  <c r="AU48" i="10"/>
  <c r="AU60" i="10" s="1"/>
  <c r="AS46" i="10"/>
  <c r="AS58" i="10" s="1"/>
  <c r="AT52" i="10"/>
  <c r="AT64" i="10" s="1"/>
  <c r="AR46" i="10"/>
  <c r="AR58" i="10" s="1"/>
  <c r="AS53" i="10"/>
  <c r="AS65" i="10" s="1"/>
  <c r="AW48" i="10"/>
  <c r="AW60" i="10" s="1"/>
  <c r="AT48" i="10"/>
  <c r="AT60" i="10" s="1"/>
  <c r="AW52" i="10"/>
  <c r="AW64" i="10" s="1"/>
  <c r="AQ49" i="10"/>
  <c r="AQ61" i="10" s="1"/>
  <c r="AQ72" i="9"/>
  <c r="AU75" i="9"/>
  <c r="AX77" i="9"/>
  <c r="AR74" i="9"/>
  <c r="AQ74" i="9"/>
  <c r="BK71" i="9"/>
  <c r="AP70" i="9"/>
  <c r="N53" i="8"/>
  <c r="N65" i="8" s="1"/>
  <c r="I50" i="8"/>
  <c r="I62" i="8" s="1"/>
  <c r="K47" i="8"/>
  <c r="K59" i="8" s="1"/>
  <c r="X49" i="7"/>
  <c r="X61" i="7" s="1"/>
  <c r="M46" i="10"/>
  <c r="M58" i="10" s="1"/>
  <c r="X52" i="7"/>
  <c r="X64" i="7" s="1"/>
  <c r="G53" i="7"/>
  <c r="G65" i="7" s="1"/>
  <c r="Y49" i="7"/>
  <c r="Y61" i="7" s="1"/>
  <c r="Z46" i="7"/>
  <c r="Z58" i="7" s="1"/>
  <c r="I51" i="7"/>
  <c r="I63" i="7" s="1"/>
  <c r="Z47" i="6"/>
  <c r="Z59" i="6" s="1"/>
  <c r="X51" i="7"/>
  <c r="X63" i="7" s="1"/>
  <c r="AB48" i="7"/>
  <c r="AB60" i="7" s="1"/>
  <c r="AF52" i="6"/>
  <c r="AF64" i="6" s="1"/>
  <c r="AF47" i="6"/>
  <c r="AF59" i="6" s="1"/>
  <c r="M49" i="7"/>
  <c r="M61" i="7" s="1"/>
  <c r="AC51" i="4"/>
  <c r="AC63" i="4" s="1"/>
  <c r="AC46" i="4"/>
  <c r="AC58" i="4" s="1"/>
  <c r="U53" i="4"/>
  <c r="U65" i="4" s="1"/>
  <c r="U50" i="4"/>
  <c r="U62" i="4" s="1"/>
  <c r="AE50" i="4"/>
  <c r="AE62" i="4" s="1"/>
  <c r="AC48" i="4"/>
  <c r="AC60" i="4" s="1"/>
  <c r="AE53" i="4"/>
  <c r="AE65" i="4" s="1"/>
  <c r="U52" i="4"/>
  <c r="U64" i="4" s="1"/>
  <c r="U47" i="4"/>
  <c r="U59" i="4" s="1"/>
  <c r="AE52" i="4"/>
  <c r="AE64" i="4" s="1"/>
  <c r="AC50" i="4"/>
  <c r="AC62" i="4" s="1"/>
  <c r="AE47" i="4"/>
  <c r="AE59" i="4" s="1"/>
  <c r="AA52" i="4"/>
  <c r="AA64" i="4" s="1"/>
  <c r="AE51" i="4"/>
  <c r="AE63" i="4" s="1"/>
  <c r="AC49" i="4"/>
  <c r="AC61" i="4" s="1"/>
  <c r="AA47" i="4"/>
  <c r="AA59" i="4" s="1"/>
  <c r="AE46" i="4"/>
  <c r="AE58" i="4" s="1"/>
  <c r="AB49" i="4"/>
  <c r="AB61" i="4" s="1"/>
  <c r="U49" i="4"/>
  <c r="U61" i="4" s="1"/>
  <c r="AD47" i="4"/>
  <c r="AD59" i="4" s="1"/>
  <c r="AC47" i="4"/>
  <c r="AC59" i="4" s="1"/>
  <c r="AC53" i="4"/>
  <c r="AC65" i="4" s="1"/>
  <c r="AD52" i="4"/>
  <c r="AD64" i="4" s="1"/>
  <c r="AB47" i="4"/>
  <c r="AB59" i="4" s="1"/>
  <c r="AB53" i="4"/>
  <c r="AB65" i="4" s="1"/>
  <c r="AC52" i="4"/>
  <c r="AC64" i="4" s="1"/>
  <c r="U48" i="4"/>
  <c r="U60" i="4" s="1"/>
  <c r="Z47" i="4"/>
  <c r="Z59" i="4" s="1"/>
  <c r="AD46" i="4"/>
  <c r="AD58" i="4" s="1"/>
  <c r="AA53" i="4"/>
  <c r="AA65" i="4" s="1"/>
  <c r="AB52" i="4"/>
  <c r="AB64" i="4" s="1"/>
  <c r="W51" i="4"/>
  <c r="W63" i="4" s="1"/>
  <c r="AB50" i="4"/>
  <c r="AB62" i="4" s="1"/>
  <c r="AF49" i="4"/>
  <c r="AF61" i="4" s="1"/>
  <c r="U46" i="4"/>
  <c r="U58" i="4" s="1"/>
  <c r="AA50" i="4"/>
  <c r="AA62" i="4" s="1"/>
  <c r="AE49" i="4"/>
  <c r="AE61" i="4" s="1"/>
  <c r="U51" i="4"/>
  <c r="U63" i="4" s="1"/>
  <c r="Z50" i="4"/>
  <c r="Z62" i="4" s="1"/>
  <c r="AD49" i="4"/>
  <c r="AD61" i="4" s="1"/>
  <c r="AD51" i="4"/>
  <c r="AD63" i="4" s="1"/>
  <c r="V46" i="4"/>
  <c r="V58" i="4" s="1"/>
  <c r="Y53" i="4"/>
  <c r="Y65" i="4" s="1"/>
  <c r="Z52" i="4"/>
  <c r="Z64" i="4" s="1"/>
  <c r="BY52" i="3"/>
  <c r="BY64" i="3" s="1"/>
  <c r="BY47" i="3"/>
  <c r="BY59" i="3" s="1"/>
  <c r="BY49" i="3"/>
  <c r="BY61" i="3" s="1"/>
  <c r="CB53" i="3"/>
  <c r="CB65" i="3" s="1"/>
  <c r="CB50" i="3"/>
  <c r="CB62" i="3" s="1"/>
  <c r="CB49" i="3"/>
  <c r="CB61" i="3" s="1"/>
  <c r="BY53" i="3"/>
  <c r="BY65" i="3" s="1"/>
  <c r="BZ50" i="3"/>
  <c r="BZ62" i="3" s="1"/>
  <c r="BZ49" i="3"/>
  <c r="BZ61" i="3" s="1"/>
  <c r="CF46" i="3"/>
  <c r="CF58" i="3" s="1"/>
  <c r="BY51" i="3"/>
  <c r="BY63" i="3" s="1"/>
  <c r="CA48" i="3"/>
  <c r="CA60" i="3" s="1"/>
  <c r="CB46" i="3"/>
  <c r="CB58" i="3" s="1"/>
  <c r="CB52" i="3"/>
  <c r="CB64" i="3" s="1"/>
  <c r="BZ48" i="3"/>
  <c r="BZ60" i="3" s="1"/>
  <c r="CA46" i="3"/>
  <c r="CA58" i="3" s="1"/>
  <c r="CA52" i="3"/>
  <c r="CA64" i="3" s="1"/>
  <c r="BX49" i="3"/>
  <c r="BX61" i="3" s="1"/>
  <c r="BZ46" i="3"/>
  <c r="BZ58" i="3" s="1"/>
  <c r="BX53" i="3"/>
  <c r="BX65" i="3" s="1"/>
  <c r="BY46" i="3"/>
  <c r="BY58" i="3" s="1"/>
  <c r="CB48" i="3"/>
  <c r="CB60" i="3" s="1"/>
  <c r="BY48" i="3"/>
  <c r="BY60" i="3" s="1"/>
  <c r="BX48" i="3"/>
  <c r="BX60" i="3" s="1"/>
  <c r="CB51" i="3"/>
  <c r="CB63" i="3" s="1"/>
  <c r="CB47" i="3"/>
  <c r="CB59" i="3" s="1"/>
  <c r="CE52" i="3"/>
  <c r="CE64" i="3" s="1"/>
  <c r="BW51" i="3"/>
  <c r="BW63" i="3" s="1"/>
  <c r="BZ52" i="3"/>
  <c r="BZ64" i="3" s="1"/>
  <c r="BY50" i="3"/>
  <c r="BY62" i="3" s="1"/>
  <c r="CH49" i="3"/>
  <c r="CH61" i="3" s="1"/>
  <c r="CE46" i="3"/>
  <c r="CE58" i="3" s="1"/>
  <c r="CG49" i="3"/>
  <c r="CG61" i="3" s="1"/>
  <c r="CE49" i="3"/>
  <c r="CE61" i="3" s="1"/>
  <c r="J51" i="2"/>
  <c r="J63" i="2" s="1"/>
  <c r="M49" i="2"/>
  <c r="M61" i="2" s="1"/>
  <c r="AX51" i="2"/>
  <c r="AX63" i="2" s="1"/>
  <c r="AW51" i="2"/>
  <c r="AW63" i="2" s="1"/>
  <c r="AR47" i="2"/>
  <c r="AR59" i="2" s="1"/>
  <c r="AV51" i="2"/>
  <c r="AV63" i="2" s="1"/>
  <c r="AT51" i="2"/>
  <c r="AT63" i="2" s="1"/>
  <c r="AU52" i="2"/>
  <c r="AU64" i="2" s="1"/>
  <c r="AN51" i="2"/>
  <c r="AN63" i="2" s="1"/>
  <c r="AX49" i="2"/>
  <c r="AX61" i="2" s="1"/>
  <c r="AV50" i="2"/>
  <c r="AV62" i="2" s="1"/>
  <c r="AX48" i="2"/>
  <c r="AX60" i="2" s="1"/>
  <c r="AT53" i="2"/>
  <c r="AT65" i="2" s="1"/>
  <c r="AW48" i="2"/>
  <c r="AW60" i="2" s="1"/>
  <c r="AP53" i="2"/>
  <c r="AP65" i="2" s="1"/>
  <c r="AP50" i="2"/>
  <c r="AP62" i="2" s="1"/>
  <c r="AQ46" i="2"/>
  <c r="AQ58" i="2" s="1"/>
  <c r="AT52" i="2"/>
  <c r="AT64" i="2" s="1"/>
  <c r="AS52" i="2"/>
  <c r="AS64" i="2" s="1"/>
  <c r="AV49" i="2"/>
  <c r="AV61" i="2" s="1"/>
  <c r="AX47" i="2"/>
  <c r="AX59" i="2" s="1"/>
  <c r="AU51" i="2"/>
  <c r="AU63" i="2" s="1"/>
  <c r="AN49" i="2"/>
  <c r="AN61" i="2" s="1"/>
  <c r="AP47" i="2"/>
  <c r="AP59" i="2" s="1"/>
  <c r="AM51" i="2"/>
  <c r="AM63" i="2" s="1"/>
  <c r="AY52" i="1"/>
  <c r="AY64" i="1" s="1"/>
  <c r="AU50" i="1"/>
  <c r="AU62" i="1" s="1"/>
  <c r="AQ48" i="1"/>
  <c r="AQ60" i="1" s="1"/>
  <c r="AV46" i="1"/>
  <c r="AV58" i="1" s="1"/>
  <c r="AN53" i="1"/>
  <c r="AN65" i="1" s="1"/>
  <c r="AS49" i="1"/>
  <c r="AS61" i="1" s="1"/>
  <c r="AO46" i="1"/>
  <c r="AO58" i="1" s="1"/>
  <c r="AQ53" i="1"/>
  <c r="AQ65" i="1" s="1"/>
  <c r="AN48" i="1"/>
  <c r="AN60" i="1" s="1"/>
  <c r="AU46" i="1"/>
  <c r="AU58" i="1" s="1"/>
  <c r="AP53" i="1"/>
  <c r="AP65" i="1" s="1"/>
  <c r="AV52" i="1"/>
  <c r="AV64" i="1" s="1"/>
  <c r="AR50" i="1"/>
  <c r="AR62" i="1" s="1"/>
  <c r="AW46" i="1"/>
  <c r="AW58" i="1" s="1"/>
  <c r="AO53" i="1"/>
  <c r="AO65" i="1" s="1"/>
  <c r="AW51" i="1"/>
  <c r="AW63" i="1" s="1"/>
  <c r="AO47" i="1"/>
  <c r="AO59" i="1" s="1"/>
  <c r="AS48" i="1"/>
  <c r="AS60" i="1" s="1"/>
  <c r="AY48" i="1"/>
  <c r="AY60" i="1" s="1"/>
  <c r="AV51" i="1"/>
  <c r="AV63" i="1" s="1"/>
  <c r="AR49" i="1"/>
  <c r="AR61" i="1" s="1"/>
  <c r="AX48" i="1"/>
  <c r="AX60" i="1" s="1"/>
  <c r="AN47" i="1"/>
  <c r="AN59" i="1" s="1"/>
  <c r="AT46" i="1"/>
  <c r="AT58" i="1" s="1"/>
  <c r="AY53" i="1"/>
  <c r="AY65" i="1" s="1"/>
  <c r="AO52" i="1"/>
  <c r="AO64" i="1" s="1"/>
  <c r="AU51" i="1"/>
  <c r="AU63" i="1" s="1"/>
  <c r="AQ49" i="1"/>
  <c r="AQ61" i="1" s="1"/>
  <c r="AX53" i="1"/>
  <c r="AX65" i="1" s="1"/>
  <c r="AN52" i="1"/>
  <c r="AN64" i="1" s="1"/>
  <c r="AT51" i="1"/>
  <c r="AT63" i="1" s="1"/>
  <c r="AW50" i="1"/>
  <c r="AW62" i="1" s="1"/>
  <c r="AP49" i="1"/>
  <c r="AP61" i="1" s="1"/>
  <c r="AY47" i="1"/>
  <c r="AY59" i="1" s="1"/>
  <c r="AW48" i="1"/>
  <c r="AW60" i="1" s="1"/>
  <c r="AM49" i="2"/>
  <c r="AM61" i="2" s="1"/>
  <c r="K47" i="3"/>
  <c r="K59" i="3" s="1"/>
  <c r="AC52" i="2"/>
  <c r="AC64" i="2" s="1"/>
  <c r="AP48" i="2"/>
  <c r="AP60" i="2" s="1"/>
  <c r="U50" i="2"/>
  <c r="U62" i="2" s="1"/>
  <c r="M46" i="2"/>
  <c r="M58" i="2" s="1"/>
  <c r="AR52" i="2"/>
  <c r="AR64" i="2" s="1"/>
  <c r="H50" i="3"/>
  <c r="H62" i="3" s="1"/>
  <c r="AN48" i="3"/>
  <c r="AN60" i="3" s="1"/>
  <c r="BN46" i="3"/>
  <c r="BN58" i="3" s="1"/>
  <c r="AN48" i="2"/>
  <c r="AN60" i="2" s="1"/>
  <c r="AB46" i="2"/>
  <c r="AB58" i="2" s="1"/>
  <c r="N53" i="1"/>
  <c r="N65" i="1" s="1"/>
  <c r="J51" i="1"/>
  <c r="J63" i="1" s="1"/>
  <c r="F49" i="1"/>
  <c r="F61" i="1" s="1"/>
  <c r="G53" i="3"/>
  <c r="G65" i="3" s="1"/>
  <c r="AM51" i="3"/>
  <c r="AM63" i="3" s="1"/>
  <c r="BM49" i="3"/>
  <c r="BM61" i="3" s="1"/>
  <c r="G48" i="3"/>
  <c r="G60" i="3" s="1"/>
  <c r="AO47" i="2"/>
  <c r="AO59" i="2" s="1"/>
  <c r="AP51" i="2"/>
  <c r="AP63" i="2" s="1"/>
  <c r="AF48" i="2"/>
  <c r="AF60" i="2" s="1"/>
  <c r="L53" i="1"/>
  <c r="L65" i="1" s="1"/>
  <c r="D49" i="1"/>
  <c r="D61" i="1" s="1"/>
  <c r="AS50" i="1"/>
  <c r="AS62" i="1" s="1"/>
  <c r="AX47" i="1"/>
  <c r="AX59" i="1" s="1"/>
  <c r="O51" i="1"/>
  <c r="O63" i="1" s="1"/>
  <c r="I46" i="1"/>
  <c r="I58" i="1" s="1"/>
  <c r="AO50" i="1"/>
  <c r="AO62" i="1" s="1"/>
  <c r="M51" i="2"/>
  <c r="M63" i="2" s="1"/>
  <c r="AY46" i="1"/>
  <c r="AY58" i="1" s="1"/>
  <c r="AD53" i="10"/>
  <c r="AD65" i="10" s="1"/>
  <c r="Z51" i="10"/>
  <c r="Z63" i="10" s="1"/>
  <c r="V49" i="10"/>
  <c r="V61" i="10" s="1"/>
  <c r="X50" i="10"/>
  <c r="X62" i="10" s="1"/>
  <c r="AB47" i="10"/>
  <c r="AB59" i="10" s="1"/>
  <c r="AF52" i="10"/>
  <c r="AF64" i="10" s="1"/>
  <c r="Z49" i="10"/>
  <c r="Z61" i="10" s="1"/>
  <c r="AD46" i="10"/>
  <c r="AD58" i="10" s="1"/>
  <c r="AD52" i="10"/>
  <c r="AD64" i="10" s="1"/>
  <c r="Y49" i="10"/>
  <c r="Y61" i="10" s="1"/>
  <c r="AE48" i="10"/>
  <c r="AE60" i="10" s="1"/>
  <c r="AC46" i="10"/>
  <c r="AC58" i="10" s="1"/>
  <c r="AB52" i="10"/>
  <c r="AB64" i="10" s="1"/>
  <c r="AC51" i="10"/>
  <c r="AC63" i="10" s="1"/>
  <c r="AB50" i="10"/>
  <c r="AB62" i="10" s="1"/>
  <c r="U47" i="10"/>
  <c r="U59" i="10" s="1"/>
  <c r="AA46" i="10"/>
  <c r="AA58" i="10" s="1"/>
  <c r="AA50" i="10"/>
  <c r="AA62" i="10" s="1"/>
  <c r="Z46" i="10"/>
  <c r="Z58" i="10" s="1"/>
  <c r="AF49" i="10"/>
  <c r="AF61" i="10" s="1"/>
  <c r="AC52" i="10"/>
  <c r="AC64" i="10" s="1"/>
  <c r="W49" i="10"/>
  <c r="W61" i="10" s="1"/>
  <c r="AB46" i="10"/>
  <c r="AB58" i="10" s="1"/>
  <c r="Z52" i="10"/>
  <c r="Z64" i="10" s="1"/>
  <c r="AE50" i="10"/>
  <c r="AE62" i="10" s="1"/>
  <c r="Z50" i="10"/>
  <c r="Z62" i="10" s="1"/>
  <c r="AF47" i="10"/>
  <c r="AF59" i="10" s="1"/>
  <c r="AB53" i="10"/>
  <c r="AB65" i="10" s="1"/>
  <c r="V47" i="10"/>
  <c r="V59" i="10" s="1"/>
  <c r="X53" i="10"/>
  <c r="X65" i="10" s="1"/>
  <c r="AD51" i="10"/>
  <c r="AD63" i="10" s="1"/>
  <c r="AD48" i="10"/>
  <c r="AD60" i="10" s="1"/>
  <c r="X51" i="10"/>
  <c r="X63" i="10" s="1"/>
  <c r="X48" i="10"/>
  <c r="X60" i="10" s="1"/>
  <c r="AA52" i="9"/>
  <c r="AA64" i="9" s="1"/>
  <c r="Y51" i="9"/>
  <c r="Y63" i="9" s="1"/>
  <c r="Y52" i="9"/>
  <c r="Y64" i="9" s="1"/>
  <c r="U49" i="9"/>
  <c r="U61" i="9" s="1"/>
  <c r="W51" i="9"/>
  <c r="W63" i="9" s="1"/>
  <c r="W50" i="9"/>
  <c r="W62" i="9" s="1"/>
  <c r="AE49" i="9"/>
  <c r="AE61" i="9" s="1"/>
  <c r="U50" i="9"/>
  <c r="U62" i="9" s="1"/>
  <c r="AE50" i="9"/>
  <c r="AE62" i="9" s="1"/>
  <c r="AC48" i="9"/>
  <c r="AC60" i="9" s="1"/>
  <c r="AA48" i="9"/>
  <c r="AA60" i="9" s="1"/>
  <c r="Z47" i="9"/>
  <c r="Z59" i="9" s="1"/>
  <c r="AC53" i="9"/>
  <c r="AC65" i="9" s="1"/>
  <c r="AA53" i="9"/>
  <c r="AA65" i="9" s="1"/>
  <c r="X46" i="9"/>
  <c r="X58" i="9" s="1"/>
  <c r="U46" i="9"/>
  <c r="U58" i="9" s="1"/>
  <c r="AF51" i="9"/>
  <c r="AF63" i="9" s="1"/>
  <c r="AD50" i="9"/>
  <c r="AD62" i="9" s="1"/>
  <c r="Z49" i="9"/>
  <c r="Z61" i="9" s="1"/>
  <c r="AD46" i="9"/>
  <c r="AD58" i="9" s="1"/>
  <c r="Y49" i="9"/>
  <c r="Y61" i="9" s="1"/>
  <c r="U47" i="9"/>
  <c r="U59" i="9" s="1"/>
  <c r="V48" i="9"/>
  <c r="V60" i="9" s="1"/>
  <c r="L46" i="9"/>
  <c r="L58" i="9" s="1"/>
  <c r="M52" i="9"/>
  <c r="M64" i="9" s="1"/>
  <c r="AF49" i="9"/>
  <c r="AF61" i="9" s="1"/>
  <c r="BJ47" i="7"/>
  <c r="BJ59" i="7" s="1"/>
  <c r="BN50" i="7"/>
  <c r="BN62" i="7" s="1"/>
  <c r="W48" i="10"/>
  <c r="W60" i="10" s="1"/>
  <c r="BH49" i="7"/>
  <c r="BH61" i="7" s="1"/>
  <c r="BK47" i="7"/>
  <c r="BK59" i="7" s="1"/>
  <c r="BM50" i="7"/>
  <c r="BM62" i="7" s="1"/>
  <c r="BL50" i="7"/>
  <c r="BL62" i="7" s="1"/>
  <c r="BI51" i="6"/>
  <c r="BI63" i="6" s="1"/>
  <c r="BX49" i="6"/>
  <c r="BX61" i="6" s="1"/>
  <c r="AP53" i="5"/>
  <c r="AP65" i="5" s="1"/>
  <c r="BZ53" i="4"/>
  <c r="BZ65" i="4" s="1"/>
  <c r="AD50" i="4"/>
  <c r="AD62" i="4" s="1"/>
  <c r="BJ53" i="5"/>
  <c r="BJ65" i="5" s="1"/>
  <c r="BH47" i="5"/>
  <c r="BH59" i="5" s="1"/>
  <c r="BL46" i="5"/>
  <c r="BL58" i="5" s="1"/>
  <c r="BL52" i="5"/>
  <c r="BL64" i="5" s="1"/>
  <c r="BL51" i="5"/>
  <c r="BL63" i="5" s="1"/>
  <c r="BL50" i="5"/>
  <c r="BL62" i="5" s="1"/>
  <c r="BL49" i="5"/>
  <c r="BL61" i="5" s="1"/>
  <c r="BL48" i="5"/>
  <c r="BL60" i="5" s="1"/>
  <c r="BJ52" i="5"/>
  <c r="BJ64" i="5" s="1"/>
  <c r="BJ51" i="5"/>
  <c r="BJ63" i="5" s="1"/>
  <c r="BJ50" i="5"/>
  <c r="BJ62" i="5" s="1"/>
  <c r="BJ49" i="5"/>
  <c r="BJ61" i="5" s="1"/>
  <c r="BJ48" i="5"/>
  <c r="BJ60" i="5" s="1"/>
  <c r="BJ46" i="5"/>
  <c r="BJ58" i="5" s="1"/>
  <c r="BI52" i="5"/>
  <c r="BI64" i="5" s="1"/>
  <c r="BI51" i="5"/>
  <c r="BI63" i="5" s="1"/>
  <c r="BI50" i="5"/>
  <c r="BI62" i="5" s="1"/>
  <c r="BI49" i="5"/>
  <c r="BI61" i="5" s="1"/>
  <c r="BI48" i="5"/>
  <c r="BI60" i="5" s="1"/>
  <c r="BP47" i="5"/>
  <c r="BP59" i="5" s="1"/>
  <c r="BI46" i="5"/>
  <c r="BI58" i="5" s="1"/>
  <c r="BG53" i="5"/>
  <c r="BG65" i="5" s="1"/>
  <c r="BJ47" i="5"/>
  <c r="BJ59" i="5" s="1"/>
  <c r="BI47" i="5"/>
  <c r="BI59" i="5" s="1"/>
  <c r="BL53" i="5"/>
  <c r="BL65" i="5" s="1"/>
  <c r="BF48" i="5"/>
  <c r="BF60" i="5" s="1"/>
  <c r="BH51" i="5"/>
  <c r="BH63" i="5" s="1"/>
  <c r="BF51" i="5"/>
  <c r="BF63" i="5" s="1"/>
  <c r="BH49" i="5"/>
  <c r="BH61" i="5" s="1"/>
  <c r="BH46" i="5"/>
  <c r="BH58" i="5" s="1"/>
  <c r="BF49" i="5"/>
  <c r="BF61" i="5" s="1"/>
  <c r="BF46" i="5"/>
  <c r="BF58" i="5" s="1"/>
  <c r="BH52" i="5"/>
  <c r="BH64" i="5" s="1"/>
  <c r="BL47" i="5"/>
  <c r="BL59" i="5" s="1"/>
  <c r="BF52" i="5"/>
  <c r="BF64" i="5" s="1"/>
  <c r="BH50" i="5"/>
  <c r="BH62" i="5" s="1"/>
  <c r="BF50" i="5"/>
  <c r="BF62" i="5" s="1"/>
  <c r="BN53" i="5"/>
  <c r="BN65" i="5" s="1"/>
  <c r="BH48" i="5"/>
  <c r="BH60" i="5" s="1"/>
  <c r="AN51" i="5"/>
  <c r="AN63" i="5" s="1"/>
  <c r="BN49" i="5"/>
  <c r="BN61" i="5" s="1"/>
  <c r="AN46" i="5"/>
  <c r="AN58" i="5" s="1"/>
  <c r="BW47" i="6"/>
  <c r="BW59" i="6" s="1"/>
  <c r="AW52" i="5"/>
  <c r="AW64" i="5" s="1"/>
  <c r="CC50" i="5"/>
  <c r="CC62" i="5" s="1"/>
  <c r="G46" i="5"/>
  <c r="G58" i="5" s="1"/>
  <c r="CG50" i="4"/>
  <c r="CG62" i="4" s="1"/>
  <c r="BG47" i="4"/>
  <c r="BG59" i="4" s="1"/>
  <c r="CF52" i="4"/>
  <c r="CF64" i="4" s="1"/>
  <c r="AP50" i="4"/>
  <c r="AP62" i="4" s="1"/>
  <c r="BF47" i="4"/>
  <c r="BF59" i="4" s="1"/>
  <c r="BK50" i="5"/>
  <c r="BK62" i="5" s="1"/>
  <c r="E49" i="5"/>
  <c r="E61" i="5" s="1"/>
  <c r="W53" i="4"/>
  <c r="W65" i="4" s="1"/>
  <c r="BM50" i="4"/>
  <c r="BM62" i="4" s="1"/>
  <c r="BM47" i="4"/>
  <c r="BM59" i="4" s="1"/>
  <c r="AV53" i="4"/>
  <c r="AV65" i="4" s="1"/>
  <c r="AV51" i="4"/>
  <c r="AV63" i="4" s="1"/>
  <c r="BL48" i="4"/>
  <c r="BL60" i="4" s="1"/>
  <c r="BW49" i="6"/>
  <c r="BW61" i="6" s="1"/>
  <c r="BF48" i="4"/>
  <c r="BF60" i="4" s="1"/>
  <c r="AO51" i="4"/>
  <c r="AO63" i="4" s="1"/>
  <c r="AO49" i="4"/>
  <c r="AO61" i="4" s="1"/>
  <c r="BO47" i="4"/>
  <c r="BO59" i="4" s="1"/>
  <c r="Y46" i="4"/>
  <c r="Y58" i="4" s="1"/>
  <c r="CH47" i="3"/>
  <c r="CH59" i="3" s="1"/>
  <c r="AX52" i="4"/>
  <c r="AX64" i="4" s="1"/>
  <c r="CD50" i="4"/>
  <c r="CD62" i="4" s="1"/>
  <c r="X49" i="4"/>
  <c r="X61" i="4" s="1"/>
  <c r="AX47" i="4"/>
  <c r="AX59" i="4" s="1"/>
  <c r="CA46" i="5"/>
  <c r="CA58" i="5" s="1"/>
  <c r="AW46" i="4"/>
  <c r="AW58" i="4" s="1"/>
  <c r="AV49" i="4"/>
  <c r="AV61" i="4" s="1"/>
  <c r="I52" i="3"/>
  <c r="I64" i="3" s="1"/>
  <c r="E53" i="3"/>
  <c r="E65" i="3" s="1"/>
  <c r="CA47" i="3"/>
  <c r="CA59" i="3" s="1"/>
  <c r="N51" i="3"/>
  <c r="N63" i="3" s="1"/>
  <c r="J53" i="2"/>
  <c r="J65" i="2" s="1"/>
  <c r="CH48" i="3"/>
  <c r="CH60" i="3" s="1"/>
  <c r="BW52" i="3"/>
  <c r="BW64" i="3" s="1"/>
  <c r="CG50" i="3"/>
  <c r="CG62" i="3" s="1"/>
  <c r="Y52" i="3"/>
  <c r="Y64" i="3" s="1"/>
  <c r="C49" i="2"/>
  <c r="C61" i="2" s="1"/>
  <c r="AM47" i="2"/>
  <c r="AM59" i="2" s="1"/>
  <c r="AV52" i="2"/>
  <c r="AV64" i="2" s="1"/>
  <c r="AO53" i="2"/>
  <c r="AO65" i="2" s="1"/>
  <c r="C46" i="2"/>
  <c r="C58" i="2" s="1"/>
  <c r="AQ50" i="1"/>
  <c r="AQ62" i="1" s="1"/>
  <c r="BG46" i="3"/>
  <c r="BG58" i="3" s="1"/>
  <c r="M52" i="2"/>
  <c r="M64" i="2" s="1"/>
  <c r="I53" i="2"/>
  <c r="I65" i="2" s="1"/>
  <c r="E50" i="2"/>
  <c r="E62" i="2" s="1"/>
  <c r="CD49" i="3"/>
  <c r="CD61" i="3" s="1"/>
  <c r="X48" i="3"/>
  <c r="X60" i="3" s="1"/>
  <c r="X48" i="2"/>
  <c r="X60" i="2" s="1"/>
  <c r="CC52" i="3"/>
  <c r="CC64" i="3" s="1"/>
  <c r="W51" i="3"/>
  <c r="W63" i="3" s="1"/>
  <c r="CC47" i="3"/>
  <c r="CC59" i="3" s="1"/>
  <c r="AO52" i="2"/>
  <c r="AO64" i="2" s="1"/>
  <c r="AU49" i="2"/>
  <c r="AU61" i="2" s="1"/>
  <c r="Y47" i="2"/>
  <c r="Y59" i="2" s="1"/>
  <c r="F48" i="2"/>
  <c r="F60" i="2" s="1"/>
  <c r="AP52" i="1"/>
  <c r="AP64" i="1" s="1"/>
  <c r="AR48" i="1"/>
  <c r="AR60" i="1" s="1"/>
  <c r="AO48" i="1"/>
  <c r="AO60" i="1" s="1"/>
  <c r="AV47" i="1"/>
  <c r="AV59" i="1" s="1"/>
  <c r="W46" i="3"/>
  <c r="W58" i="3" s="1"/>
  <c r="AW49" i="1"/>
  <c r="AW61" i="1" s="1"/>
  <c r="C51" i="2"/>
  <c r="C63" i="2" s="1"/>
  <c r="Y53" i="2"/>
  <c r="Y65" i="2" s="1"/>
  <c r="BM47" i="7"/>
  <c r="BM59" i="7" s="1"/>
  <c r="BP49" i="7"/>
  <c r="BP61" i="7" s="1"/>
  <c r="BJ52" i="7"/>
  <c r="BJ64" i="7" s="1"/>
  <c r="BF50" i="7"/>
  <c r="BF62" i="7" s="1"/>
  <c r="BO53" i="7"/>
  <c r="BO65" i="7" s="1"/>
  <c r="BG49" i="7"/>
  <c r="BG61" i="7" s="1"/>
  <c r="BK48" i="7"/>
  <c r="BK60" i="7" s="1"/>
  <c r="BM52" i="7"/>
  <c r="BM64" i="7" s="1"/>
  <c r="BE48" i="7"/>
  <c r="BE60" i="7" s="1"/>
  <c r="BL47" i="7"/>
  <c r="BL59" i="7" s="1"/>
  <c r="BL52" i="7"/>
  <c r="BL64" i="7" s="1"/>
  <c r="BI47" i="7"/>
  <c r="BI59" i="7" s="1"/>
  <c r="BH46" i="7"/>
  <c r="BH58" i="7" s="1"/>
  <c r="BE53" i="7"/>
  <c r="BE65" i="7" s="1"/>
  <c r="BI52" i="7"/>
  <c r="BI64" i="7" s="1"/>
  <c r="BP50" i="7"/>
  <c r="BP62" i="7" s="1"/>
  <c r="BK51" i="7"/>
  <c r="BK63" i="7" s="1"/>
  <c r="BO50" i="7"/>
  <c r="BO62" i="7" s="1"/>
  <c r="BI50" i="7"/>
  <c r="BI62" i="7" s="1"/>
  <c r="BM49" i="7"/>
  <c r="BM61" i="7" s="1"/>
  <c r="BH50" i="7"/>
  <c r="BH62" i="7" s="1"/>
  <c r="BL49" i="7"/>
  <c r="BL61" i="7" s="1"/>
  <c r="BE50" i="7"/>
  <c r="BE62" i="7" s="1"/>
  <c r="BO48" i="7"/>
  <c r="BO60" i="7" s="1"/>
  <c r="BN48" i="7"/>
  <c r="BN60" i="7" s="1"/>
  <c r="BL48" i="7"/>
  <c r="BL60" i="7" s="1"/>
  <c r="BK46" i="7"/>
  <c r="BK58" i="7" s="1"/>
  <c r="BJ46" i="7"/>
  <c r="BJ58" i="7" s="1"/>
  <c r="BG46" i="7"/>
  <c r="BG58" i="7" s="1"/>
  <c r="BH53" i="7"/>
  <c r="BH65" i="7" s="1"/>
  <c r="BL46" i="7"/>
  <c r="BL58" i="7" s="1"/>
  <c r="BO51" i="7"/>
  <c r="BO63" i="7" s="1"/>
  <c r="AD53" i="4"/>
  <c r="AD65" i="4" s="1"/>
  <c r="AS52" i="5"/>
  <c r="AS64" i="5" s="1"/>
  <c r="AS51" i="5"/>
  <c r="AS63" i="5" s="1"/>
  <c r="AS50" i="5"/>
  <c r="AS62" i="5" s="1"/>
  <c r="AS49" i="5"/>
  <c r="AS61" i="5" s="1"/>
  <c r="AS48" i="5"/>
  <c r="AS60" i="5" s="1"/>
  <c r="AT46" i="5"/>
  <c r="AT58" i="5" s="1"/>
  <c r="AR52" i="5"/>
  <c r="AR64" i="5" s="1"/>
  <c r="AR51" i="5"/>
  <c r="AR63" i="5" s="1"/>
  <c r="AR50" i="5"/>
  <c r="AR62" i="5" s="1"/>
  <c r="AR49" i="5"/>
  <c r="AR61" i="5" s="1"/>
  <c r="AR48" i="5"/>
  <c r="AR60" i="5" s="1"/>
  <c r="AS46" i="5"/>
  <c r="AS58" i="5" s="1"/>
  <c r="AV47" i="5"/>
  <c r="AV59" i="5" s="1"/>
  <c r="AR46" i="5"/>
  <c r="AR58" i="5" s="1"/>
  <c r="AT47" i="5"/>
  <c r="AT59" i="5" s="1"/>
  <c r="AS47" i="5"/>
  <c r="AS59" i="5" s="1"/>
  <c r="AV52" i="5"/>
  <c r="AV64" i="5" s="1"/>
  <c r="AV51" i="5"/>
  <c r="AV63" i="5" s="1"/>
  <c r="AV50" i="5"/>
  <c r="AV62" i="5" s="1"/>
  <c r="AV49" i="5"/>
  <c r="AV61" i="5" s="1"/>
  <c r="AV48" i="5"/>
  <c r="AV60" i="5" s="1"/>
  <c r="AV46" i="5"/>
  <c r="AV58" i="5" s="1"/>
  <c r="AT52" i="5"/>
  <c r="AT64" i="5" s="1"/>
  <c r="AT51" i="5"/>
  <c r="AT63" i="5" s="1"/>
  <c r="AT50" i="5"/>
  <c r="AT62" i="5" s="1"/>
  <c r="AT49" i="5"/>
  <c r="AT61" i="5" s="1"/>
  <c r="AT48" i="5"/>
  <c r="AT60" i="5" s="1"/>
  <c r="AR47" i="5"/>
  <c r="AR59" i="5" s="1"/>
  <c r="AP47" i="5"/>
  <c r="AP59" i="5" s="1"/>
  <c r="BW53" i="4"/>
  <c r="BW65" i="4" s="1"/>
  <c r="CG49" i="4"/>
  <c r="CG61" i="4" s="1"/>
  <c r="BG46" i="4"/>
  <c r="BG58" i="4" s="1"/>
  <c r="BP52" i="4"/>
  <c r="BP64" i="4" s="1"/>
  <c r="BP49" i="4"/>
  <c r="BP61" i="4" s="1"/>
  <c r="AU50" i="5"/>
  <c r="AU62" i="5" s="1"/>
  <c r="CA48" i="5"/>
  <c r="CA60" i="5" s="1"/>
  <c r="E47" i="5"/>
  <c r="E59" i="5" s="1"/>
  <c r="AF53" i="4"/>
  <c r="AF65" i="4" s="1"/>
  <c r="CB50" i="4"/>
  <c r="CB62" i="4" s="1"/>
  <c r="BZ51" i="3"/>
  <c r="BZ63" i="3" s="1"/>
  <c r="Z48" i="4"/>
  <c r="Z60" i="4" s="1"/>
  <c r="CE52" i="4"/>
  <c r="CE64" i="4" s="1"/>
  <c r="Y51" i="4"/>
  <c r="Y63" i="4" s="1"/>
  <c r="Y49" i="4"/>
  <c r="Y61" i="4" s="1"/>
  <c r="BE47" i="4"/>
  <c r="BE59" i="4" s="1"/>
  <c r="AN52" i="4"/>
  <c r="AN64" i="4" s="1"/>
  <c r="BN50" i="4"/>
  <c r="BN62" i="4" s="1"/>
  <c r="AN47" i="4"/>
  <c r="AN59" i="4" s="1"/>
  <c r="E46" i="5"/>
  <c r="E58" i="5" s="1"/>
  <c r="AM46" i="4"/>
  <c r="AM58" i="4" s="1"/>
  <c r="CF48" i="3"/>
  <c r="CF60" i="3" s="1"/>
  <c r="AF48" i="4"/>
  <c r="AF60" i="4" s="1"/>
  <c r="CE50" i="3"/>
  <c r="CE62" i="3" s="1"/>
  <c r="AE47" i="3"/>
  <c r="AE59" i="3" s="1"/>
  <c r="L48" i="2"/>
  <c r="L60" i="2" s="1"/>
  <c r="W50" i="2"/>
  <c r="W62" i="2" s="1"/>
  <c r="AS47" i="2"/>
  <c r="AS59" i="2" s="1"/>
  <c r="U46" i="2"/>
  <c r="U58" i="2" s="1"/>
  <c r="CH51" i="3"/>
  <c r="CH63" i="3" s="1"/>
  <c r="BH48" i="3"/>
  <c r="BH60" i="3" s="1"/>
  <c r="AB46" i="3"/>
  <c r="AB58" i="3" s="1"/>
  <c r="BG52" i="3"/>
  <c r="BG64" i="3" s="1"/>
  <c r="BW50" i="3"/>
  <c r="BW62" i="3" s="1"/>
  <c r="K46" i="3"/>
  <c r="K58" i="3" s="1"/>
  <c r="BF53" i="3"/>
  <c r="BF65" i="3" s="1"/>
  <c r="CF47" i="3"/>
  <c r="CF59" i="3" s="1"/>
  <c r="CE51" i="3"/>
  <c r="CE63" i="3" s="1"/>
  <c r="CE48" i="3"/>
  <c r="CE60" i="3" s="1"/>
  <c r="Y46" i="3"/>
  <c r="Y58" i="3" s="1"/>
  <c r="CD53" i="3"/>
  <c r="CD65" i="3" s="1"/>
  <c r="X52" i="3"/>
  <c r="X64" i="3" s="1"/>
  <c r="G52" i="2"/>
  <c r="G64" i="2" s="1"/>
  <c r="G47" i="2"/>
  <c r="G59" i="2" s="1"/>
  <c r="AF52" i="2"/>
  <c r="AF64" i="2" s="1"/>
  <c r="AR49" i="2"/>
  <c r="AR61" i="2" s="1"/>
  <c r="AV47" i="2"/>
  <c r="AV59" i="2" s="1"/>
  <c r="AU52" i="1"/>
  <c r="AU64" i="1" s="1"/>
  <c r="G48" i="1"/>
  <c r="G60" i="1" s="1"/>
  <c r="N47" i="1"/>
  <c r="N59" i="1" s="1"/>
  <c r="AE51" i="2"/>
  <c r="AE63" i="2" s="1"/>
  <c r="AT46" i="2"/>
  <c r="AT58" i="2" s="1"/>
  <c r="AN49" i="1"/>
  <c r="AN61" i="1" s="1"/>
  <c r="BN49" i="3"/>
  <c r="BN61" i="3" s="1"/>
  <c r="H48" i="3"/>
  <c r="H60" i="3" s="1"/>
  <c r="AT50" i="2"/>
  <c r="AT62" i="2" s="1"/>
  <c r="AX50" i="1"/>
  <c r="AX62" i="1" s="1"/>
  <c r="AT48" i="1"/>
  <c r="AT60" i="1" s="1"/>
  <c r="AP46" i="1"/>
  <c r="AP58" i="1" s="1"/>
  <c r="BM52" i="3"/>
  <c r="BM64" i="3" s="1"/>
  <c r="G51" i="3"/>
  <c r="G63" i="3" s="1"/>
  <c r="BM47" i="3"/>
  <c r="BM59" i="3" s="1"/>
  <c r="G46" i="3"/>
  <c r="G58" i="3" s="1"/>
  <c r="I52" i="2"/>
  <c r="I64" i="2" s="1"/>
  <c r="E49" i="2"/>
  <c r="E61" i="2" s="1"/>
  <c r="AR50" i="2"/>
  <c r="AR62" i="2" s="1"/>
  <c r="J52" i="1"/>
  <c r="J64" i="1" s="1"/>
  <c r="L48" i="1"/>
  <c r="L60" i="1" s="1"/>
  <c r="AW47" i="1"/>
  <c r="AW59" i="1" s="1"/>
  <c r="AW52" i="1"/>
  <c r="AW64" i="1" s="1"/>
  <c r="H53" i="1"/>
  <c r="H65" i="1" s="1"/>
  <c r="I48" i="2"/>
  <c r="I60" i="2" s="1"/>
  <c r="G49" i="1"/>
  <c r="G61" i="1" s="1"/>
  <c r="AU50" i="2"/>
  <c r="AU62" i="2" s="1"/>
  <c r="BP53" i="7"/>
  <c r="BP65" i="7" s="1"/>
  <c r="BO49" i="7"/>
  <c r="BO61" i="7" s="1"/>
  <c r="BG52" i="7"/>
  <c r="BG64" i="7" s="1"/>
  <c r="BN50" i="6"/>
  <c r="BN62" i="6" s="1"/>
  <c r="BN52" i="6"/>
  <c r="BN64" i="6" s="1"/>
  <c r="BN53" i="6"/>
  <c r="BN65" i="6" s="1"/>
  <c r="BN51" i="6"/>
  <c r="BN63" i="6" s="1"/>
  <c r="BK53" i="6"/>
  <c r="BK65" i="6" s="1"/>
  <c r="BO52" i="6"/>
  <c r="BO64" i="6" s="1"/>
  <c r="BM51" i="6"/>
  <c r="BM63" i="6" s="1"/>
  <c r="BK50" i="6"/>
  <c r="BK62" i="6" s="1"/>
  <c r="BN48" i="6"/>
  <c r="BN60" i="6" s="1"/>
  <c r="BM52" i="6"/>
  <c r="BM64" i="6" s="1"/>
  <c r="BL52" i="6"/>
  <c r="BL64" i="6" s="1"/>
  <c r="BK51" i="6"/>
  <c r="BK63" i="6" s="1"/>
  <c r="BE53" i="6"/>
  <c r="BE65" i="6" s="1"/>
  <c r="BE49" i="6"/>
  <c r="BE61" i="6" s="1"/>
  <c r="BN47" i="6"/>
  <c r="BN59" i="6" s="1"/>
  <c r="BE47" i="6"/>
  <c r="BE59" i="6" s="1"/>
  <c r="BF46" i="6"/>
  <c r="BF58" i="6" s="1"/>
  <c r="BF51" i="6"/>
  <c r="BF63" i="6" s="1"/>
  <c r="BO49" i="6"/>
  <c r="BO61" i="6" s="1"/>
  <c r="BP53" i="6"/>
  <c r="BP65" i="6" s="1"/>
  <c r="BE51" i="6"/>
  <c r="BE63" i="6" s="1"/>
  <c r="BN49" i="6"/>
  <c r="BN61" i="6" s="1"/>
  <c r="BF53" i="6"/>
  <c r="BF65" i="6" s="1"/>
  <c r="BL48" i="6"/>
  <c r="BL60" i="6" s="1"/>
  <c r="BP47" i="6"/>
  <c r="BP59" i="6" s="1"/>
  <c r="BP50" i="6"/>
  <c r="BP62" i="6" s="1"/>
  <c r="BF49" i="6"/>
  <c r="BF61" i="6" s="1"/>
  <c r="BK48" i="6"/>
  <c r="BK60" i="6" s="1"/>
  <c r="BO47" i="6"/>
  <c r="BO59" i="6" s="1"/>
  <c r="BK52" i="6"/>
  <c r="BK64" i="6" s="1"/>
  <c r="BM47" i="6"/>
  <c r="BM59" i="6" s="1"/>
  <c r="BH52" i="6"/>
  <c r="BH64" i="6" s="1"/>
  <c r="BE50" i="6"/>
  <c r="BE62" i="6" s="1"/>
  <c r="BL47" i="6"/>
  <c r="BL59" i="6" s="1"/>
  <c r="BP46" i="6"/>
  <c r="BP58" i="6" s="1"/>
  <c r="BH51" i="6"/>
  <c r="BH63" i="6" s="1"/>
  <c r="BE46" i="6"/>
  <c r="BE58" i="6" s="1"/>
  <c r="BF52" i="7"/>
  <c r="BF64" i="7" s="1"/>
  <c r="CB50" i="6"/>
  <c r="CB62" i="6" s="1"/>
  <c r="BG53" i="7"/>
  <c r="BG65" i="7" s="1"/>
  <c r="BE47" i="7"/>
  <c r="BE59" i="7" s="1"/>
  <c r="BZ51" i="6"/>
  <c r="BZ63" i="6" s="1"/>
  <c r="BI49" i="6"/>
  <c r="BI61" i="6" s="1"/>
  <c r="CH51" i="6"/>
  <c r="CH63" i="6" s="1"/>
  <c r="BX46" i="6"/>
  <c r="BX58" i="6" s="1"/>
  <c r="CG53" i="6"/>
  <c r="CG65" i="6" s="1"/>
  <c r="AQ52" i="5"/>
  <c r="AQ64" i="5" s="1"/>
  <c r="AQ47" i="5"/>
  <c r="AQ59" i="5" s="1"/>
  <c r="BK49" i="7"/>
  <c r="BK61" i="7" s="1"/>
  <c r="BO52" i="5"/>
  <c r="BO64" i="5" s="1"/>
  <c r="BK52" i="5"/>
  <c r="BK64" i="5" s="1"/>
  <c r="AP52" i="5"/>
  <c r="AP64" i="5" s="1"/>
  <c r="BE49" i="5"/>
  <c r="BE61" i="5" s="1"/>
  <c r="AO46" i="5"/>
  <c r="AO58" i="5" s="1"/>
  <c r="BN52" i="5"/>
  <c r="BN64" i="5" s="1"/>
  <c r="AN49" i="5"/>
  <c r="AN61" i="5" s="1"/>
  <c r="BN47" i="5"/>
  <c r="BN59" i="5" s="1"/>
  <c r="BH51" i="4"/>
  <c r="BH63" i="4" s="1"/>
  <c r="AB48" i="4"/>
  <c r="AB60" i="4" s="1"/>
  <c r="BG52" i="6"/>
  <c r="BG64" i="6" s="1"/>
  <c r="CG50" i="6"/>
  <c r="CG62" i="6" s="1"/>
  <c r="K49" i="6"/>
  <c r="K61" i="6" s="1"/>
  <c r="CC53" i="5"/>
  <c r="CC65" i="5" s="1"/>
  <c r="AW50" i="5"/>
  <c r="AW62" i="5" s="1"/>
  <c r="CC48" i="5"/>
  <c r="CC60" i="5" s="1"/>
  <c r="AM47" i="5"/>
  <c r="AM59" i="5" s="1"/>
  <c r="BG53" i="4"/>
  <c r="BG65" i="4" s="1"/>
  <c r="BW49" i="4"/>
  <c r="BW61" i="4" s="1"/>
  <c r="AQ46" i="4"/>
  <c r="AQ58" i="4" s="1"/>
  <c r="BF52" i="4"/>
  <c r="BF64" i="4" s="1"/>
  <c r="BF49" i="4"/>
  <c r="BF61" i="4" s="1"/>
  <c r="BK48" i="5"/>
  <c r="BK60" i="5" s="1"/>
  <c r="BK46" i="5"/>
  <c r="BK58" i="5" s="1"/>
  <c r="BM52" i="4"/>
  <c r="BM64" i="4" s="1"/>
  <c r="AM50" i="4"/>
  <c r="AM62" i="4" s="1"/>
  <c r="AM47" i="4"/>
  <c r="AM59" i="4" s="1"/>
  <c r="V53" i="4"/>
  <c r="V65" i="4" s="1"/>
  <c r="BL50" i="4"/>
  <c r="BL62" i="4" s="1"/>
  <c r="V48" i="4"/>
  <c r="V60" i="4" s="1"/>
  <c r="CA51" i="3"/>
  <c r="CA63" i="3" s="1"/>
  <c r="CF46" i="4"/>
  <c r="CF58" i="4" s="1"/>
  <c r="BO52" i="4"/>
  <c r="BO64" i="4" s="1"/>
  <c r="AO47" i="4"/>
  <c r="AO59" i="4" s="1"/>
  <c r="L53" i="3"/>
  <c r="L65" i="3" s="1"/>
  <c r="CD53" i="4"/>
  <c r="CD65" i="4" s="1"/>
  <c r="X52" i="4"/>
  <c r="X64" i="4" s="1"/>
  <c r="CD48" i="4"/>
  <c r="CD60" i="4" s="1"/>
  <c r="X47" i="4"/>
  <c r="X59" i="4" s="1"/>
  <c r="CC52" i="4"/>
  <c r="CC64" i="4" s="1"/>
  <c r="W46" i="4"/>
  <c r="W58" i="4" s="1"/>
  <c r="Z47" i="3"/>
  <c r="Z59" i="3" s="1"/>
  <c r="CB47" i="4"/>
  <c r="CB59" i="4" s="1"/>
  <c r="E52" i="2"/>
  <c r="E64" i="2" s="1"/>
  <c r="U52" i="3"/>
  <c r="U64" i="3" s="1"/>
  <c r="U47" i="3"/>
  <c r="U59" i="3" s="1"/>
  <c r="AP49" i="2"/>
  <c r="AP61" i="2" s="1"/>
  <c r="AD50" i="3"/>
  <c r="AD62" i="3" s="1"/>
  <c r="AQ53" i="2"/>
  <c r="AQ65" i="2" s="1"/>
  <c r="G50" i="2"/>
  <c r="G62" i="2" s="1"/>
  <c r="AC47" i="2"/>
  <c r="AC59" i="2" s="1"/>
  <c r="E46" i="2"/>
  <c r="E58" i="2" s="1"/>
  <c r="BX51" i="3"/>
  <c r="BX63" i="3" s="1"/>
  <c r="L46" i="3"/>
  <c r="L58" i="3" s="1"/>
  <c r="BG50" i="3"/>
  <c r="BG62" i="3" s="1"/>
  <c r="AA48" i="3"/>
  <c r="AA60" i="3" s="1"/>
  <c r="AX53" i="2"/>
  <c r="AX65" i="2" s="1"/>
  <c r="Z50" i="3"/>
  <c r="Z62" i="3" s="1"/>
  <c r="BP47" i="3"/>
  <c r="BP59" i="3" s="1"/>
  <c r="BO51" i="3"/>
  <c r="BO63" i="3" s="1"/>
  <c r="BN53" i="3"/>
  <c r="BN65" i="3" s="1"/>
  <c r="H52" i="3"/>
  <c r="H64" i="3" s="1"/>
  <c r="V52" i="2"/>
  <c r="V64" i="2" s="1"/>
  <c r="AB49" i="2"/>
  <c r="AB61" i="2" s="1"/>
  <c r="V47" i="2"/>
  <c r="V59" i="2" s="1"/>
  <c r="AQ52" i="2"/>
  <c r="AQ64" i="2" s="1"/>
  <c r="Y48" i="2"/>
  <c r="Y60" i="2" s="1"/>
  <c r="U51" i="2"/>
  <c r="U63" i="2" s="1"/>
  <c r="AV48" i="1"/>
  <c r="AV60" i="1" s="1"/>
  <c r="W49" i="2"/>
  <c r="W61" i="2" s="1"/>
  <c r="CD47" i="3"/>
  <c r="CD59" i="3" s="1"/>
  <c r="X46" i="3"/>
  <c r="X58" i="3" s="1"/>
  <c r="X53" i="2"/>
  <c r="X65" i="2" s="1"/>
  <c r="D50" i="2"/>
  <c r="D62" i="2" s="1"/>
  <c r="AR52" i="1"/>
  <c r="AR64" i="1" s="1"/>
  <c r="AN50" i="1"/>
  <c r="AN62" i="1" s="1"/>
  <c r="CC50" i="3"/>
  <c r="CC62" i="3" s="1"/>
  <c r="AA46" i="2"/>
  <c r="AA58" i="2" s="1"/>
  <c r="AV53" i="2"/>
  <c r="AV65" i="2" s="1"/>
  <c r="L50" i="2"/>
  <c r="L62" i="2" s="1"/>
  <c r="AN47" i="2"/>
  <c r="AN59" i="2" s="1"/>
  <c r="AX51" i="1"/>
  <c r="AX63" i="1" s="1"/>
  <c r="AP47" i="1"/>
  <c r="AP59" i="1" s="1"/>
  <c r="G47" i="1"/>
  <c r="G59" i="1" s="1"/>
  <c r="K49" i="1"/>
  <c r="K61" i="1" s="1"/>
  <c r="N51" i="1"/>
  <c r="N63" i="1" s="1"/>
  <c r="AU53" i="1"/>
  <c r="AU65" i="1" s="1"/>
  <c r="AU48" i="1"/>
  <c r="AU60" i="1" s="1"/>
  <c r="AS53" i="1"/>
  <c r="AS65" i="1" s="1"/>
  <c r="AC46" i="9"/>
  <c r="AC58" i="9" s="1"/>
  <c r="M53" i="9"/>
  <c r="M65" i="9" s="1"/>
  <c r="K53" i="9"/>
  <c r="K65" i="9" s="1"/>
  <c r="M48" i="9"/>
  <c r="M60" i="9" s="1"/>
  <c r="K48" i="9"/>
  <c r="K60" i="9" s="1"/>
  <c r="I52" i="9"/>
  <c r="I64" i="9" s="1"/>
  <c r="N46" i="9"/>
  <c r="N58" i="9" s="1"/>
  <c r="BF53" i="7"/>
  <c r="BF65" i="7" s="1"/>
  <c r="BP48" i="7"/>
  <c r="BP60" i="7" s="1"/>
  <c r="BE49" i="7"/>
  <c r="BE61" i="7" s="1"/>
  <c r="BI46" i="7"/>
  <c r="BI58" i="7" s="1"/>
  <c r="BJ53" i="7"/>
  <c r="BJ65" i="7" s="1"/>
  <c r="BP46" i="7"/>
  <c r="BP58" i="7" s="1"/>
  <c r="BP47" i="7"/>
  <c r="BP59" i="7" s="1"/>
  <c r="BL50" i="6"/>
  <c r="BL62" i="6" s="1"/>
  <c r="F48" i="6"/>
  <c r="F60" i="6" s="1"/>
  <c r="AR51" i="7"/>
  <c r="AR63" i="7" s="1"/>
  <c r="AN49" i="7"/>
  <c r="AN61" i="7" s="1"/>
  <c r="AM52" i="7"/>
  <c r="AM64" i="7" s="1"/>
  <c r="AW52" i="7"/>
  <c r="AW64" i="7" s="1"/>
  <c r="AS50" i="7"/>
  <c r="AS62" i="7" s="1"/>
  <c r="AO48" i="7"/>
  <c r="AO60" i="7" s="1"/>
  <c r="AO53" i="7"/>
  <c r="AO65" i="7" s="1"/>
  <c r="AS52" i="7"/>
  <c r="AS64" i="7" s="1"/>
  <c r="AO50" i="7"/>
  <c r="AO62" i="7" s="1"/>
  <c r="AV48" i="7"/>
  <c r="AV60" i="7" s="1"/>
  <c r="AT51" i="7"/>
  <c r="AT63" i="7" s="1"/>
  <c r="AR50" i="7"/>
  <c r="AR62" i="7" s="1"/>
  <c r="AM47" i="7"/>
  <c r="AM59" i="7" s="1"/>
  <c r="AX48" i="7"/>
  <c r="AX60" i="7" s="1"/>
  <c r="AQ49" i="7"/>
  <c r="AQ61" i="7" s="1"/>
  <c r="AU48" i="7"/>
  <c r="AU60" i="7" s="1"/>
  <c r="AX53" i="7"/>
  <c r="AX65" i="7" s="1"/>
  <c r="AP49" i="7"/>
  <c r="AP61" i="7" s="1"/>
  <c r="AU46" i="7"/>
  <c r="AU58" i="7" s="1"/>
  <c r="AV52" i="7"/>
  <c r="AV64" i="7" s="1"/>
  <c r="AN48" i="7"/>
  <c r="AN60" i="7" s="1"/>
  <c r="AW47" i="7"/>
  <c r="AW59" i="7" s="1"/>
  <c r="AT46" i="7"/>
  <c r="AT58" i="7" s="1"/>
  <c r="AN53" i="7"/>
  <c r="AN65" i="7" s="1"/>
  <c r="AR52" i="7"/>
  <c r="AR64" i="7" s="1"/>
  <c r="AU51" i="7"/>
  <c r="AU63" i="7" s="1"/>
  <c r="AP50" i="7"/>
  <c r="AP62" i="7" s="1"/>
  <c r="AT52" i="7"/>
  <c r="AT64" i="7" s="1"/>
  <c r="AW48" i="7"/>
  <c r="AW60" i="7" s="1"/>
  <c r="AM48" i="7"/>
  <c r="AM60" i="7" s="1"/>
  <c r="AR46" i="7"/>
  <c r="AR58" i="7" s="1"/>
  <c r="AQ46" i="7"/>
  <c r="AQ58" i="7" s="1"/>
  <c r="E48" i="6"/>
  <c r="E60" i="6" s="1"/>
  <c r="BJ53" i="6"/>
  <c r="BJ65" i="6" s="1"/>
  <c r="BJ51" i="6"/>
  <c r="BJ63" i="6" s="1"/>
  <c r="BY52" i="6"/>
  <c r="BY64" i="6" s="1"/>
  <c r="M51" i="6"/>
  <c r="M63" i="6" s="1"/>
  <c r="BY47" i="6"/>
  <c r="BY59" i="6" s="1"/>
  <c r="M46" i="6"/>
  <c r="M58" i="6" s="1"/>
  <c r="BG53" i="6"/>
  <c r="BG65" i="6" s="1"/>
  <c r="BM46" i="6"/>
  <c r="BM58" i="6" s="1"/>
  <c r="N53" i="5"/>
  <c r="N65" i="5" s="1"/>
  <c r="C53" i="5"/>
  <c r="C65" i="5" s="1"/>
  <c r="M52" i="5"/>
  <c r="M64" i="5" s="1"/>
  <c r="M51" i="5"/>
  <c r="M63" i="5" s="1"/>
  <c r="M50" i="5"/>
  <c r="M62" i="5" s="1"/>
  <c r="M49" i="5"/>
  <c r="M61" i="5" s="1"/>
  <c r="N48" i="5"/>
  <c r="N60" i="5" s="1"/>
  <c r="F47" i="5"/>
  <c r="F59" i="5" s="1"/>
  <c r="L52" i="5"/>
  <c r="L64" i="5" s="1"/>
  <c r="L51" i="5"/>
  <c r="L63" i="5" s="1"/>
  <c r="L50" i="5"/>
  <c r="L62" i="5" s="1"/>
  <c r="L49" i="5"/>
  <c r="L61" i="5" s="1"/>
  <c r="M48" i="5"/>
  <c r="M60" i="5" s="1"/>
  <c r="M53" i="5"/>
  <c r="M65" i="5" s="1"/>
  <c r="L48" i="5"/>
  <c r="L60" i="5" s="1"/>
  <c r="D47" i="5"/>
  <c r="D59" i="5" s="1"/>
  <c r="N46" i="5"/>
  <c r="N58" i="5" s="1"/>
  <c r="F52" i="5"/>
  <c r="F64" i="5" s="1"/>
  <c r="F51" i="5"/>
  <c r="F63" i="5" s="1"/>
  <c r="F50" i="5"/>
  <c r="F62" i="5" s="1"/>
  <c r="F49" i="5"/>
  <c r="F61" i="5" s="1"/>
  <c r="C47" i="5"/>
  <c r="C59" i="5" s="1"/>
  <c r="M46" i="5"/>
  <c r="M58" i="5" s="1"/>
  <c r="F53" i="5"/>
  <c r="F65" i="5" s="1"/>
  <c r="D52" i="5"/>
  <c r="D64" i="5" s="1"/>
  <c r="D51" i="5"/>
  <c r="D63" i="5" s="1"/>
  <c r="D50" i="5"/>
  <c r="D62" i="5" s="1"/>
  <c r="D49" i="5"/>
  <c r="D61" i="5" s="1"/>
  <c r="F48" i="5"/>
  <c r="F60" i="5" s="1"/>
  <c r="L46" i="5"/>
  <c r="L58" i="5" s="1"/>
  <c r="C52" i="5"/>
  <c r="C64" i="5" s="1"/>
  <c r="C51" i="5"/>
  <c r="C63" i="5" s="1"/>
  <c r="C50" i="5"/>
  <c r="C62" i="5" s="1"/>
  <c r="C49" i="5"/>
  <c r="C61" i="5" s="1"/>
  <c r="J46" i="5"/>
  <c r="J58" i="5" s="1"/>
  <c r="L47" i="5"/>
  <c r="L59" i="5" s="1"/>
  <c r="D46" i="5"/>
  <c r="D58" i="5" s="1"/>
  <c r="N52" i="5"/>
  <c r="N64" i="5" s="1"/>
  <c r="N51" i="5"/>
  <c r="N63" i="5" s="1"/>
  <c r="N50" i="5"/>
  <c r="N62" i="5" s="1"/>
  <c r="N49" i="5"/>
  <c r="N61" i="5" s="1"/>
  <c r="J47" i="5"/>
  <c r="J59" i="5" s="1"/>
  <c r="C46" i="5"/>
  <c r="C58" i="5" s="1"/>
  <c r="M47" i="5"/>
  <c r="M59" i="5" s="1"/>
  <c r="D53" i="5"/>
  <c r="D65" i="5" s="1"/>
  <c r="D48" i="5"/>
  <c r="D60" i="5" s="1"/>
  <c r="C48" i="5"/>
  <c r="C60" i="5" s="1"/>
  <c r="F46" i="5"/>
  <c r="F58" i="5" s="1"/>
  <c r="N47" i="5"/>
  <c r="N59" i="5" s="1"/>
  <c r="BG50" i="5"/>
  <c r="BG62" i="5" s="1"/>
  <c r="CG48" i="5"/>
  <c r="CG60" i="5" s="1"/>
  <c r="AQ47" i="7"/>
  <c r="AQ59" i="7" s="1"/>
  <c r="BH48" i="6"/>
  <c r="BH60" i="6" s="1"/>
  <c r="BE52" i="5"/>
  <c r="BE64" i="5" s="1"/>
  <c r="AU52" i="5"/>
  <c r="AU64" i="5" s="1"/>
  <c r="J52" i="5"/>
  <c r="J64" i="5" s="1"/>
  <c r="BP48" i="5"/>
  <c r="BP60" i="5" s="1"/>
  <c r="BZ49" i="4"/>
  <c r="BZ61" i="4" s="1"/>
  <c r="I51" i="5"/>
  <c r="I63" i="5" s="1"/>
  <c r="AO49" i="5"/>
  <c r="AO61" i="5" s="1"/>
  <c r="BO47" i="5"/>
  <c r="BO59" i="5" s="1"/>
  <c r="AX52" i="5"/>
  <c r="AX64" i="5" s="1"/>
  <c r="CD50" i="5"/>
  <c r="CD62" i="5" s="1"/>
  <c r="AX47" i="5"/>
  <c r="AX59" i="5" s="1"/>
  <c r="CH53" i="4"/>
  <c r="CH65" i="4" s="1"/>
  <c r="BW50" i="6"/>
  <c r="BW62" i="6" s="1"/>
  <c r="CG48" i="6"/>
  <c r="CG60" i="6" s="1"/>
  <c r="BM53" i="5"/>
  <c r="BM65" i="5" s="1"/>
  <c r="G52" i="5"/>
  <c r="G64" i="5" s="1"/>
  <c r="AM50" i="5"/>
  <c r="AM62" i="5" s="1"/>
  <c r="BM48" i="5"/>
  <c r="BM60" i="5" s="1"/>
  <c r="CG52" i="4"/>
  <c r="CG64" i="4" s="1"/>
  <c r="BG49" i="4"/>
  <c r="BG61" i="4" s="1"/>
  <c r="AA46" i="4"/>
  <c r="AA58" i="4" s="1"/>
  <c r="AU48" i="5"/>
  <c r="AU60" i="5" s="1"/>
  <c r="AU46" i="5"/>
  <c r="AU58" i="5" s="1"/>
  <c r="AS51" i="4"/>
  <c r="AS63" i="4" s="1"/>
  <c r="AU48" i="4"/>
  <c r="AU60" i="4" s="1"/>
  <c r="AS46" i="4"/>
  <c r="AS58" i="4" s="1"/>
  <c r="AU50" i="4"/>
  <c r="AU62" i="4" s="1"/>
  <c r="AS48" i="4"/>
  <c r="AS60" i="4" s="1"/>
  <c r="AT49" i="4"/>
  <c r="AT61" i="4" s="1"/>
  <c r="AR47" i="4"/>
  <c r="AR59" i="4" s="1"/>
  <c r="AT53" i="4"/>
  <c r="AT65" i="4" s="1"/>
  <c r="AT52" i="4"/>
  <c r="AT64" i="4" s="1"/>
  <c r="AQ47" i="4"/>
  <c r="AQ59" i="4" s="1"/>
  <c r="AU46" i="4"/>
  <c r="AU58" i="4" s="1"/>
  <c r="AS53" i="4"/>
  <c r="AS65" i="4" s="1"/>
  <c r="AS52" i="4"/>
  <c r="AS64" i="4" s="1"/>
  <c r="AQ53" i="4"/>
  <c r="AQ65" i="4" s="1"/>
  <c r="AQ52" i="4"/>
  <c r="AQ64" i="4" s="1"/>
  <c r="AU51" i="4"/>
  <c r="AU63" i="4" s="1"/>
  <c r="AS50" i="4"/>
  <c r="AS62" i="4" s="1"/>
  <c r="AM51" i="4"/>
  <c r="AM63" i="4" s="1"/>
  <c r="AR50" i="4"/>
  <c r="AR62" i="4" s="1"/>
  <c r="AQ50" i="4"/>
  <c r="AQ62" i="4" s="1"/>
  <c r="AU49" i="4"/>
  <c r="AU61" i="4" s="1"/>
  <c r="AQ48" i="4"/>
  <c r="AQ60" i="4" s="1"/>
  <c r="AU47" i="4"/>
  <c r="AU59" i="4" s="1"/>
  <c r="AP48" i="4"/>
  <c r="AP60" i="4" s="1"/>
  <c r="AT47" i="4"/>
  <c r="AT59" i="4" s="1"/>
  <c r="AU53" i="4"/>
  <c r="AU65" i="4" s="1"/>
  <c r="AU52" i="4"/>
  <c r="AU64" i="4" s="1"/>
  <c r="AS47" i="4"/>
  <c r="AS59" i="4" s="1"/>
  <c r="AS49" i="4"/>
  <c r="AS61" i="4" s="1"/>
  <c r="AW48" i="4"/>
  <c r="AW60" i="4" s="1"/>
  <c r="AV50" i="4"/>
  <c r="AV62" i="4" s="1"/>
  <c r="AV47" i="4"/>
  <c r="AV59" i="4" s="1"/>
  <c r="AF50" i="3"/>
  <c r="AF62" i="3" s="1"/>
  <c r="AC53" i="3"/>
  <c r="AC65" i="3" s="1"/>
  <c r="V52" i="3"/>
  <c r="V64" i="3" s="1"/>
  <c r="V51" i="3"/>
  <c r="V63" i="3" s="1"/>
  <c r="V47" i="3"/>
  <c r="V59" i="3" s="1"/>
  <c r="V49" i="3"/>
  <c r="V61" i="3" s="1"/>
  <c r="AF46" i="3"/>
  <c r="AF58" i="3" s="1"/>
  <c r="AF47" i="3"/>
  <c r="AF59" i="3" s="1"/>
  <c r="AC50" i="3"/>
  <c r="AC62" i="3" s="1"/>
  <c r="AF51" i="3"/>
  <c r="AF63" i="3" s="1"/>
  <c r="AF49" i="3"/>
  <c r="AF61" i="3" s="1"/>
  <c r="AD47" i="3"/>
  <c r="AD59" i="3" s="1"/>
  <c r="AE52" i="3"/>
  <c r="AE64" i="3" s="1"/>
  <c r="AC51" i="3"/>
  <c r="AC63" i="3" s="1"/>
  <c r="AD49" i="3"/>
  <c r="AD61" i="3" s="1"/>
  <c r="AD52" i="3"/>
  <c r="AD64" i="3" s="1"/>
  <c r="AC49" i="3"/>
  <c r="AC61" i="3" s="1"/>
  <c r="AC52" i="3"/>
  <c r="AC64" i="3" s="1"/>
  <c r="AC48" i="3"/>
  <c r="AC60" i="3" s="1"/>
  <c r="V46" i="3"/>
  <c r="V58" i="3" s="1"/>
  <c r="AF52" i="3"/>
  <c r="AF64" i="3" s="1"/>
  <c r="V48" i="3"/>
  <c r="V60" i="3" s="1"/>
  <c r="AB52" i="3"/>
  <c r="AB64" i="3" s="1"/>
  <c r="AE51" i="3"/>
  <c r="AE63" i="3" s="1"/>
  <c r="Y51" i="3"/>
  <c r="Y63" i="3" s="1"/>
  <c r="AC47" i="3"/>
  <c r="AC59" i="3" s="1"/>
  <c r="Y47" i="3"/>
  <c r="Y59" i="3" s="1"/>
  <c r="V53" i="3"/>
  <c r="V65" i="3" s="1"/>
  <c r="V50" i="3"/>
  <c r="V62" i="3" s="1"/>
  <c r="AE49" i="3"/>
  <c r="AE61" i="3" s="1"/>
  <c r="AA49" i="3"/>
  <c r="AA61" i="3" s="1"/>
  <c r="Y49" i="3"/>
  <c r="Y61" i="3" s="1"/>
  <c r="AA46" i="3"/>
  <c r="AA58" i="3" s="1"/>
  <c r="AE48" i="3"/>
  <c r="AE60" i="3" s="1"/>
  <c r="BE52" i="4"/>
  <c r="BE64" i="4" s="1"/>
  <c r="CE50" i="4"/>
  <c r="CE62" i="4" s="1"/>
  <c r="CE48" i="4"/>
  <c r="CE60" i="4" s="1"/>
  <c r="Y47" i="4"/>
  <c r="Y59" i="4" s="1"/>
  <c r="CH52" i="3"/>
  <c r="CH64" i="3" s="1"/>
  <c r="BN53" i="4"/>
  <c r="BN65" i="4" s="1"/>
  <c r="AN50" i="4"/>
  <c r="AN62" i="4" s="1"/>
  <c r="BN48" i="4"/>
  <c r="BN60" i="4" s="1"/>
  <c r="AW51" i="4"/>
  <c r="AW63" i="4" s="1"/>
  <c r="CF53" i="3"/>
  <c r="CF65" i="3" s="1"/>
  <c r="BL52" i="4"/>
  <c r="BL64" i="4" s="1"/>
  <c r="BL47" i="4"/>
  <c r="BL59" i="4" s="1"/>
  <c r="M48" i="2"/>
  <c r="M60" i="2" s="1"/>
  <c r="BK51" i="3"/>
  <c r="BK63" i="3" s="1"/>
  <c r="AE46" i="3"/>
  <c r="AE58" i="3" s="1"/>
  <c r="Z49" i="2"/>
  <c r="Z61" i="2" s="1"/>
  <c r="AV46" i="2"/>
  <c r="AV58" i="2" s="1"/>
  <c r="N49" i="3"/>
  <c r="N61" i="3" s="1"/>
  <c r="AA53" i="2"/>
  <c r="AA65" i="2" s="1"/>
  <c r="M47" i="2"/>
  <c r="M59" i="2" s="1"/>
  <c r="AO50" i="4"/>
  <c r="AO62" i="4" s="1"/>
  <c r="BH51" i="3"/>
  <c r="BH63" i="3" s="1"/>
  <c r="AB48" i="3"/>
  <c r="AB60" i="3" s="1"/>
  <c r="CG53" i="3"/>
  <c r="CG65" i="3" s="1"/>
  <c r="AA52" i="3"/>
  <c r="AA64" i="3" s="1"/>
  <c r="K50" i="3"/>
  <c r="K62" i="3" s="1"/>
  <c r="BW47" i="3"/>
  <c r="BW59" i="3" s="1"/>
  <c r="AN53" i="2"/>
  <c r="AN65" i="2" s="1"/>
  <c r="Z53" i="3"/>
  <c r="Z65" i="3" s="1"/>
  <c r="J50" i="3"/>
  <c r="J62" i="3" s="1"/>
  <c r="BF47" i="3"/>
  <c r="BF59" i="3" s="1"/>
  <c r="BE51" i="3"/>
  <c r="BE63" i="3" s="1"/>
  <c r="Y48" i="3"/>
  <c r="Y60" i="3" s="1"/>
  <c r="CD51" i="3"/>
  <c r="CD63" i="3" s="1"/>
  <c r="AQ50" i="2"/>
  <c r="AQ62" i="2" s="1"/>
  <c r="AU48" i="2"/>
  <c r="AU60" i="2" s="1"/>
  <c r="H51" i="2"/>
  <c r="H63" i="2" s="1"/>
  <c r="L49" i="2"/>
  <c r="L61" i="2" s="1"/>
  <c r="F47" i="2"/>
  <c r="F59" i="2" s="1"/>
  <c r="AU47" i="1"/>
  <c r="AU59" i="1" s="1"/>
  <c r="AT52" i="1"/>
  <c r="AT64" i="1" s="1"/>
  <c r="K52" i="2"/>
  <c r="K64" i="2" s="1"/>
  <c r="E51" i="2"/>
  <c r="E63" i="2" s="1"/>
  <c r="AY49" i="1"/>
  <c r="AY61" i="1" s="1"/>
  <c r="AA52" i="2"/>
  <c r="AA64" i="2" s="1"/>
  <c r="H51" i="3"/>
  <c r="H63" i="3" s="1"/>
  <c r="BN47" i="3"/>
  <c r="BN59" i="3" s="1"/>
  <c r="H46" i="3"/>
  <c r="H58" i="3" s="1"/>
  <c r="N48" i="1"/>
  <c r="N60" i="1" s="1"/>
  <c r="J46" i="1"/>
  <c r="J58" i="1" s="1"/>
  <c r="BM50" i="3"/>
  <c r="BM62" i="3" s="1"/>
  <c r="AS49" i="3"/>
  <c r="AS61" i="3" s="1"/>
  <c r="AV53" i="3"/>
  <c r="AV65" i="3" s="1"/>
  <c r="AS51" i="3"/>
  <c r="AS63" i="3" s="1"/>
  <c r="AV50" i="3"/>
  <c r="AV62" i="3" s="1"/>
  <c r="AV48" i="3"/>
  <c r="AV60" i="3" s="1"/>
  <c r="AS52" i="3"/>
  <c r="AS64" i="3" s="1"/>
  <c r="AS48" i="3"/>
  <c r="AS60" i="3" s="1"/>
  <c r="AV46" i="3"/>
  <c r="AV58" i="3" s="1"/>
  <c r="AS53" i="3"/>
  <c r="AS65" i="3" s="1"/>
  <c r="AV47" i="3"/>
  <c r="AV59" i="3" s="1"/>
  <c r="AT46" i="3"/>
  <c r="AT58" i="3" s="1"/>
  <c r="AT50" i="3"/>
  <c r="AT62" i="3" s="1"/>
  <c r="AT47" i="3"/>
  <c r="AT59" i="3" s="1"/>
  <c r="AS50" i="3"/>
  <c r="AS62" i="3" s="1"/>
  <c r="AV49" i="3"/>
  <c r="AV61" i="3" s="1"/>
  <c r="AS47" i="3"/>
  <c r="AS59" i="3" s="1"/>
  <c r="AO53" i="3"/>
  <c r="AO65" i="3" s="1"/>
  <c r="AV52" i="3"/>
  <c r="AV64" i="3" s="1"/>
  <c r="AV51" i="3"/>
  <c r="AV63" i="3" s="1"/>
  <c r="AU47" i="3"/>
  <c r="AU59" i="3" s="1"/>
  <c r="AT51" i="3"/>
  <c r="AT63" i="3" s="1"/>
  <c r="AU50" i="3"/>
  <c r="AU62" i="3" s="1"/>
  <c r="AR47" i="3"/>
  <c r="AR59" i="3" s="1"/>
  <c r="AR50" i="3"/>
  <c r="AR62" i="3" s="1"/>
  <c r="AP47" i="3"/>
  <c r="AP59" i="3" s="1"/>
  <c r="AR53" i="3"/>
  <c r="AR65" i="3" s="1"/>
  <c r="AU49" i="3"/>
  <c r="AU61" i="3" s="1"/>
  <c r="AT49" i="3"/>
  <c r="AT61" i="3" s="1"/>
  <c r="AS46" i="3"/>
  <c r="AS58" i="3" s="1"/>
  <c r="AP46" i="3"/>
  <c r="AP58" i="3" s="1"/>
  <c r="AO46" i="3"/>
  <c r="AO58" i="3" s="1"/>
  <c r="AP48" i="3"/>
  <c r="AP60" i="3" s="1"/>
  <c r="AF53" i="2"/>
  <c r="AF65" i="2" s="1"/>
  <c r="X47" i="2"/>
  <c r="X59" i="2" s="1"/>
  <c r="AN51" i="1"/>
  <c r="AN63" i="1" s="1"/>
  <c r="J47" i="1"/>
  <c r="J59" i="1" s="1"/>
  <c r="AX52" i="1"/>
  <c r="AX64" i="1" s="1"/>
  <c r="O46" i="1"/>
  <c r="O58" i="1" s="1"/>
  <c r="D51" i="1"/>
  <c r="D63" i="1" s="1"/>
  <c r="O53" i="1"/>
  <c r="O65" i="1" s="1"/>
  <c r="O48" i="1"/>
  <c r="O60" i="1" s="1"/>
  <c r="AW49" i="2"/>
  <c r="AW61" i="2" s="1"/>
  <c r="M53" i="1"/>
  <c r="M65" i="1" s="1"/>
  <c r="BX53" i="4"/>
  <c r="BX65" i="4" s="1"/>
  <c r="AB51" i="4"/>
  <c r="AB63" i="4" s="1"/>
  <c r="CH47" i="4"/>
  <c r="CH59" i="4" s="1"/>
  <c r="BW52" i="4"/>
  <c r="BW64" i="4" s="1"/>
  <c r="Z49" i="4"/>
  <c r="Z61" i="4" s="1"/>
  <c r="Z46" i="4"/>
  <c r="Z58" i="4" s="1"/>
  <c r="W47" i="4"/>
  <c r="W59" i="4" s="1"/>
  <c r="CB52" i="4"/>
  <c r="CB64" i="4" s="1"/>
  <c r="AF50" i="4"/>
  <c r="AF62" i="4" s="1"/>
  <c r="AF47" i="4"/>
  <c r="AF59" i="4" s="1"/>
  <c r="M51" i="3"/>
  <c r="M63" i="3" s="1"/>
  <c r="M53" i="3"/>
  <c r="M65" i="3" s="1"/>
  <c r="F52" i="3"/>
  <c r="F64" i="3" s="1"/>
  <c r="M48" i="3"/>
  <c r="M60" i="3" s="1"/>
  <c r="C52" i="3"/>
  <c r="C64" i="3" s="1"/>
  <c r="M50" i="3"/>
  <c r="M62" i="3" s="1"/>
  <c r="F53" i="3"/>
  <c r="F65" i="3" s="1"/>
  <c r="C49" i="3"/>
  <c r="C61" i="3" s="1"/>
  <c r="C47" i="3"/>
  <c r="C59" i="3" s="1"/>
  <c r="F48" i="3"/>
  <c r="F60" i="3" s="1"/>
  <c r="C53" i="3"/>
  <c r="C65" i="3" s="1"/>
  <c r="M47" i="3"/>
  <c r="M59" i="3" s="1"/>
  <c r="M52" i="3"/>
  <c r="M64" i="3" s="1"/>
  <c r="M49" i="3"/>
  <c r="M61" i="3" s="1"/>
  <c r="C48" i="3"/>
  <c r="C60" i="3" s="1"/>
  <c r="J46" i="3"/>
  <c r="J58" i="3" s="1"/>
  <c r="N53" i="3"/>
  <c r="N65" i="3" s="1"/>
  <c r="F51" i="3"/>
  <c r="F63" i="3" s="1"/>
  <c r="E50" i="3"/>
  <c r="E62" i="3" s="1"/>
  <c r="N48" i="3"/>
  <c r="N60" i="3" s="1"/>
  <c r="E51" i="3"/>
  <c r="E63" i="3" s="1"/>
  <c r="C50" i="3"/>
  <c r="C62" i="3" s="1"/>
  <c r="F46" i="3"/>
  <c r="F58" i="3" s="1"/>
  <c r="J53" i="3"/>
  <c r="J65" i="3" s="1"/>
  <c r="F49" i="3"/>
  <c r="F61" i="3" s="1"/>
  <c r="E49" i="3"/>
  <c r="E61" i="3" s="1"/>
  <c r="I46" i="3"/>
  <c r="I58" i="3" s="1"/>
  <c r="E46" i="3"/>
  <c r="E58" i="3" s="1"/>
  <c r="L52" i="3"/>
  <c r="L64" i="3" s="1"/>
  <c r="J48" i="3"/>
  <c r="J60" i="3" s="1"/>
  <c r="D46" i="3"/>
  <c r="D58" i="3" s="1"/>
  <c r="D52" i="3"/>
  <c r="D64" i="3" s="1"/>
  <c r="I53" i="3"/>
  <c r="I65" i="3" s="1"/>
  <c r="D51" i="3"/>
  <c r="D63" i="3" s="1"/>
  <c r="N50" i="3"/>
  <c r="N62" i="3" s="1"/>
  <c r="C51" i="3"/>
  <c r="C63" i="3" s="1"/>
  <c r="F47" i="3"/>
  <c r="F59" i="3" s="1"/>
  <c r="E47" i="3"/>
  <c r="E59" i="3" s="1"/>
  <c r="L49" i="3"/>
  <c r="L61" i="3" s="1"/>
  <c r="AO52" i="4"/>
  <c r="AO64" i="4" s="1"/>
  <c r="BO50" i="4"/>
  <c r="BO62" i="4" s="1"/>
  <c r="BO48" i="4"/>
  <c r="BO60" i="4" s="1"/>
  <c r="AX53" i="4"/>
  <c r="AX65" i="4" s="1"/>
  <c r="CD51" i="4"/>
  <c r="CD63" i="4" s="1"/>
  <c r="X50" i="4"/>
  <c r="X62" i="4" s="1"/>
  <c r="AX48" i="4"/>
  <c r="AX60" i="4" s="1"/>
  <c r="CD46" i="4"/>
  <c r="CD58" i="4" s="1"/>
  <c r="W50" i="4"/>
  <c r="W62" i="4" s="1"/>
  <c r="BL51" i="4"/>
  <c r="BL63" i="4" s="1"/>
  <c r="AF46" i="4"/>
  <c r="AF58" i="4" s="1"/>
  <c r="I49" i="3"/>
  <c r="I61" i="3" s="1"/>
  <c r="AQ49" i="2"/>
  <c r="AQ61" i="2" s="1"/>
  <c r="C48" i="2"/>
  <c r="C60" i="2" s="1"/>
  <c r="U51" i="3"/>
  <c r="U63" i="3" s="1"/>
  <c r="U46" i="3"/>
  <c r="U58" i="3" s="1"/>
  <c r="AX50" i="2"/>
  <c r="AX62" i="2" s="1"/>
  <c r="J49" i="2"/>
  <c r="J61" i="2" s="1"/>
  <c r="D49" i="3"/>
  <c r="D61" i="3" s="1"/>
  <c r="K53" i="2"/>
  <c r="K65" i="2" s="1"/>
  <c r="AQ48" i="2"/>
  <c r="AQ60" i="2" s="1"/>
  <c r="C47" i="2"/>
  <c r="C59" i="2" s="1"/>
  <c r="L51" i="3"/>
  <c r="L63" i="3" s="1"/>
  <c r="L48" i="3"/>
  <c r="L60" i="3" s="1"/>
  <c r="BW53" i="3"/>
  <c r="BW65" i="3" s="1"/>
  <c r="K52" i="3"/>
  <c r="K64" i="3" s="1"/>
  <c r="BW49" i="3"/>
  <c r="BW61" i="3" s="1"/>
  <c r="BG47" i="3"/>
  <c r="BG59" i="3" s="1"/>
  <c r="CF52" i="3"/>
  <c r="CF64" i="3" s="1"/>
  <c r="CF49" i="3"/>
  <c r="CF61" i="3" s="1"/>
  <c r="J47" i="3"/>
  <c r="J59" i="3" s="1"/>
  <c r="AQ51" i="2"/>
  <c r="AQ63" i="2" s="1"/>
  <c r="I48" i="3"/>
  <c r="I60" i="3" s="1"/>
  <c r="V53" i="2"/>
  <c r="V65" i="2" s="1"/>
  <c r="BN51" i="3"/>
  <c r="BN63" i="3" s="1"/>
  <c r="AA50" i="2"/>
  <c r="AA62" i="2" s="1"/>
  <c r="U48" i="2"/>
  <c r="U60" i="2" s="1"/>
  <c r="AO46" i="2"/>
  <c r="AO58" i="2" s="1"/>
  <c r="BW66" i="2"/>
  <c r="BX75" i="2" s="1"/>
  <c r="AS46" i="1"/>
  <c r="AS58" i="1" s="1"/>
  <c r="AT47" i="1"/>
  <c r="AT59" i="1" s="1"/>
  <c r="CD50" i="3"/>
  <c r="CD62" i="3" s="1"/>
  <c r="X49" i="3"/>
  <c r="X61" i="3" s="1"/>
  <c r="AP52" i="2"/>
  <c r="AP64" i="2" s="1"/>
  <c r="L52" i="1"/>
  <c r="L64" i="1" s="1"/>
  <c r="H50" i="1"/>
  <c r="H62" i="1" s="1"/>
  <c r="D48" i="1"/>
  <c r="D60" i="1" s="1"/>
  <c r="CC53" i="3"/>
  <c r="CC65" i="3" s="1"/>
  <c r="W52" i="3"/>
  <c r="W64" i="3" s="1"/>
  <c r="AW50" i="3"/>
  <c r="AW62" i="3" s="1"/>
  <c r="CC48" i="3"/>
  <c r="CC60" i="3" s="1"/>
  <c r="AM47" i="3"/>
  <c r="AM59" i="3" s="1"/>
  <c r="AM48" i="2"/>
  <c r="AM60" i="2" s="1"/>
  <c r="F53" i="2"/>
  <c r="F65" i="2" s="1"/>
  <c r="AT49" i="2"/>
  <c r="AT61" i="2" s="1"/>
  <c r="H47" i="2"/>
  <c r="H59" i="2" s="1"/>
  <c r="H51" i="1"/>
  <c r="H63" i="1" s="1"/>
  <c r="AX46" i="1"/>
  <c r="AX58" i="1" s="1"/>
  <c r="H52" i="1"/>
  <c r="H64" i="1" s="1"/>
  <c r="G50" i="1"/>
  <c r="G62" i="1" s="1"/>
  <c r="J49" i="1"/>
  <c r="J61" i="1" s="1"/>
  <c r="AS47" i="1"/>
  <c r="AS59" i="1" s="1"/>
  <c r="AQ52" i="1"/>
  <c r="AQ64" i="1" s="1"/>
  <c r="BK52" i="7"/>
  <c r="BK64" i="7" s="1"/>
  <c r="BY53" i="4"/>
  <c r="BY65" i="4" s="1"/>
  <c r="CA51" i="4"/>
  <c r="CA63" i="4" s="1"/>
  <c r="BY49" i="4"/>
  <c r="BY61" i="4" s="1"/>
  <c r="CA46" i="4"/>
  <c r="CA58" i="4" s="1"/>
  <c r="BY51" i="4"/>
  <c r="BY63" i="4" s="1"/>
  <c r="CA48" i="4"/>
  <c r="CA60" i="4" s="1"/>
  <c r="BY46" i="4"/>
  <c r="BY58" i="4" s="1"/>
  <c r="BZ52" i="4"/>
  <c r="BZ64" i="4" s="1"/>
  <c r="BX50" i="4"/>
  <c r="BX62" i="4" s="1"/>
  <c r="CG48" i="4"/>
  <c r="CG60" i="4" s="1"/>
  <c r="BZ47" i="4"/>
  <c r="BZ59" i="4" s="1"/>
  <c r="BX48" i="4"/>
  <c r="BX60" i="4" s="1"/>
  <c r="CG46" i="4"/>
  <c r="CG58" i="4" s="1"/>
  <c r="CG53" i="4"/>
  <c r="CG65" i="4" s="1"/>
  <c r="CH51" i="4"/>
  <c r="CH63" i="4" s="1"/>
  <c r="BW48" i="4"/>
  <c r="BW60" i="4" s="1"/>
  <c r="CA47" i="4"/>
  <c r="CA59" i="4" s="1"/>
  <c r="CF53" i="4"/>
  <c r="CF65" i="4" s="1"/>
  <c r="CG51" i="4"/>
  <c r="CG63" i="4" s="1"/>
  <c r="BY47" i="4"/>
  <c r="BY59" i="4" s="1"/>
  <c r="CA52" i="4"/>
  <c r="CA64" i="4" s="1"/>
  <c r="CF51" i="4"/>
  <c r="CF63" i="4" s="1"/>
  <c r="BW46" i="4"/>
  <c r="BW58" i="4" s="1"/>
  <c r="CA53" i="4"/>
  <c r="CA65" i="4" s="1"/>
  <c r="BY52" i="4"/>
  <c r="BY64" i="4" s="1"/>
  <c r="CC51" i="4"/>
  <c r="CC63" i="4" s="1"/>
  <c r="CH50" i="4"/>
  <c r="CH62" i="4" s="1"/>
  <c r="BW51" i="4"/>
  <c r="BW63" i="4" s="1"/>
  <c r="CA50" i="4"/>
  <c r="CA62" i="4" s="1"/>
  <c r="BY50" i="4"/>
  <c r="BY62" i="4" s="1"/>
  <c r="CC49" i="4"/>
  <c r="CC61" i="4" s="1"/>
  <c r="CH48" i="4"/>
  <c r="CH60" i="4" s="1"/>
  <c r="BW50" i="4"/>
  <c r="BW62" i="4" s="1"/>
  <c r="CA49" i="4"/>
  <c r="CA61" i="4" s="1"/>
  <c r="CF48" i="4"/>
  <c r="CF60" i="4" s="1"/>
  <c r="BY48" i="4"/>
  <c r="BY60" i="4" s="1"/>
  <c r="CH46" i="4"/>
  <c r="CH58" i="4" s="1"/>
  <c r="BZ50" i="4"/>
  <c r="BZ62" i="4" s="1"/>
  <c r="BX47" i="4"/>
  <c r="BX59" i="4" s="1"/>
  <c r="AA49" i="4"/>
  <c r="AA61" i="4" s="1"/>
  <c r="AU51" i="5"/>
  <c r="AU63" i="5" s="1"/>
  <c r="W52" i="4"/>
  <c r="W64" i="4" s="1"/>
  <c r="W49" i="4"/>
  <c r="W61" i="4" s="1"/>
  <c r="V50" i="4"/>
  <c r="V62" i="4" s="1"/>
  <c r="V47" i="4"/>
  <c r="V59" i="4" s="1"/>
  <c r="Y52" i="4"/>
  <c r="Y64" i="4" s="1"/>
  <c r="BE50" i="4"/>
  <c r="BE62" i="4" s="1"/>
  <c r="BE48" i="4"/>
  <c r="BE60" i="4" s="1"/>
  <c r="CE46" i="4"/>
  <c r="CE58" i="4" s="1"/>
  <c r="BN51" i="4"/>
  <c r="BN63" i="4" s="1"/>
  <c r="BN46" i="4"/>
  <c r="BN58" i="4" s="1"/>
  <c r="BM49" i="4"/>
  <c r="BM61" i="4" s="1"/>
  <c r="AF51" i="4"/>
  <c r="AF63" i="4" s="1"/>
  <c r="CA50" i="3"/>
  <c r="CA62" i="3" s="1"/>
  <c r="G51" i="2"/>
  <c r="G63" i="2" s="1"/>
  <c r="D53" i="2"/>
  <c r="D65" i="2" s="1"/>
  <c r="L52" i="2"/>
  <c r="L64" i="2" s="1"/>
  <c r="D46" i="2"/>
  <c r="D58" i="2" s="1"/>
  <c r="C53" i="2"/>
  <c r="C65" i="2" s="1"/>
  <c r="N46" i="2"/>
  <c r="N58" i="2" s="1"/>
  <c r="N53" i="2"/>
  <c r="N65" i="2" s="1"/>
  <c r="L47" i="2"/>
  <c r="L59" i="2" s="1"/>
  <c r="M53" i="2"/>
  <c r="M65" i="2" s="1"/>
  <c r="F52" i="2"/>
  <c r="F64" i="2" s="1"/>
  <c r="N51" i="2"/>
  <c r="N63" i="2" s="1"/>
  <c r="J48" i="2"/>
  <c r="J60" i="2" s="1"/>
  <c r="L46" i="2"/>
  <c r="L58" i="2" s="1"/>
  <c r="H53" i="2"/>
  <c r="H65" i="2" s="1"/>
  <c r="N50" i="2"/>
  <c r="N62" i="2" s="1"/>
  <c r="H49" i="2"/>
  <c r="H61" i="2" s="1"/>
  <c r="J47" i="2"/>
  <c r="J59" i="2" s="1"/>
  <c r="L51" i="2"/>
  <c r="L63" i="2" s="1"/>
  <c r="I47" i="2"/>
  <c r="I59" i="2" s="1"/>
  <c r="L53" i="2"/>
  <c r="L65" i="2" s="1"/>
  <c r="J50" i="2"/>
  <c r="J62" i="2" s="1"/>
  <c r="K46" i="2"/>
  <c r="K58" i="2" s="1"/>
  <c r="F50" i="2"/>
  <c r="F62" i="2" s="1"/>
  <c r="H48" i="2"/>
  <c r="H60" i="2" s="1"/>
  <c r="J46" i="2"/>
  <c r="J58" i="2" s="1"/>
  <c r="J52" i="2"/>
  <c r="J64" i="2" s="1"/>
  <c r="BX50" i="3"/>
  <c r="BX62" i="3" s="1"/>
  <c r="BX47" i="3"/>
  <c r="BX59" i="3" s="1"/>
  <c r="CG51" i="3"/>
  <c r="CG63" i="3" s="1"/>
  <c r="I51" i="3"/>
  <c r="I63" i="3" s="1"/>
  <c r="CE47" i="3"/>
  <c r="CE59" i="3" s="1"/>
  <c r="AD53" i="2"/>
  <c r="AD65" i="2" s="1"/>
  <c r="V50" i="2"/>
  <c r="V62" i="2" s="1"/>
  <c r="AC53" i="2"/>
  <c r="AC65" i="2" s="1"/>
  <c r="X51" i="2"/>
  <c r="X63" i="2" s="1"/>
  <c r="V51" i="2"/>
  <c r="V63" i="2" s="1"/>
  <c r="AF50" i="2"/>
  <c r="AF62" i="2" s="1"/>
  <c r="AB52" i="2"/>
  <c r="AB64" i="2" s="1"/>
  <c r="AD50" i="2"/>
  <c r="AD62" i="2" s="1"/>
  <c r="AE49" i="2"/>
  <c r="AE61" i="2" s="1"/>
  <c r="AF51" i="2"/>
  <c r="AF63" i="2" s="1"/>
  <c r="AB47" i="2"/>
  <c r="AB59" i="2" s="1"/>
  <c r="W51" i="2"/>
  <c r="W63" i="2" s="1"/>
  <c r="U49" i="2"/>
  <c r="U61" i="2" s="1"/>
  <c r="W47" i="2"/>
  <c r="W59" i="2" s="1"/>
  <c r="AD52" i="2"/>
  <c r="AD64" i="2" s="1"/>
  <c r="V48" i="2"/>
  <c r="V60" i="2" s="1"/>
  <c r="X46" i="2"/>
  <c r="X58" i="2" s="1"/>
  <c r="AC50" i="2"/>
  <c r="AC62" i="2" s="1"/>
  <c r="AE48" i="2"/>
  <c r="AE60" i="2" s="1"/>
  <c r="AD46" i="2"/>
  <c r="AD58" i="2" s="1"/>
  <c r="AB50" i="2"/>
  <c r="AB62" i="2" s="1"/>
  <c r="AD48" i="2"/>
  <c r="AD60" i="2" s="1"/>
  <c r="Z52" i="2"/>
  <c r="Z64" i="2" s="1"/>
  <c r="Y52" i="2"/>
  <c r="Y64" i="2" s="1"/>
  <c r="AD49" i="2"/>
  <c r="AD61" i="2" s="1"/>
  <c r="AF47" i="2"/>
  <c r="AF59" i="2" s="1"/>
  <c r="K50" i="2"/>
  <c r="K62" i="2" s="1"/>
  <c r="E48" i="2"/>
  <c r="E60" i="2" s="1"/>
  <c r="Y46" i="2"/>
  <c r="Y58" i="2" s="1"/>
  <c r="AS51" i="2"/>
  <c r="AS63" i="2" s="1"/>
  <c r="BX70" i="2"/>
  <c r="D51" i="2"/>
  <c r="D63" i="2" s="1"/>
  <c r="AD51" i="2"/>
  <c r="AD63" i="2" s="1"/>
  <c r="AV53" i="1"/>
  <c r="AV65" i="1" s="1"/>
  <c r="G46" i="1"/>
  <c r="G58" i="1" s="1"/>
  <c r="I52" i="1"/>
  <c r="I64" i="1" s="1"/>
  <c r="E50" i="1"/>
  <c r="E62" i="1" s="1"/>
  <c r="N50" i="1"/>
  <c r="N62" i="1" s="1"/>
  <c r="O50" i="1"/>
  <c r="O62" i="1" s="1"/>
  <c r="J48" i="1"/>
  <c r="J60" i="1" s="1"/>
  <c r="G52" i="1"/>
  <c r="G64" i="1" s="1"/>
  <c r="F52" i="1"/>
  <c r="F64" i="1" s="1"/>
  <c r="K48" i="1"/>
  <c r="K60" i="1" s="1"/>
  <c r="F46" i="1"/>
  <c r="F58" i="1" s="1"/>
  <c r="I53" i="1"/>
  <c r="I65" i="1" s="1"/>
  <c r="K53" i="1"/>
  <c r="K65" i="1" s="1"/>
  <c r="G51" i="1"/>
  <c r="G63" i="1" s="1"/>
  <c r="M50" i="1"/>
  <c r="M62" i="1" s="1"/>
  <c r="I48" i="1"/>
  <c r="I60" i="1" s="1"/>
  <c r="E46" i="1"/>
  <c r="E58" i="1" s="1"/>
  <c r="J53" i="1"/>
  <c r="J65" i="1" s="1"/>
  <c r="F51" i="1"/>
  <c r="F63" i="1" s="1"/>
  <c r="D46" i="1"/>
  <c r="D58" i="1" s="1"/>
  <c r="E51" i="1"/>
  <c r="E63" i="1" s="1"/>
  <c r="I50" i="1"/>
  <c r="I62" i="1" s="1"/>
  <c r="L50" i="1"/>
  <c r="L62" i="1" s="1"/>
  <c r="H48" i="1"/>
  <c r="H60" i="1" s="1"/>
  <c r="M52" i="1"/>
  <c r="M64" i="1" s="1"/>
  <c r="E48" i="1"/>
  <c r="E60" i="1" s="1"/>
  <c r="BN50" i="3"/>
  <c r="BN62" i="3" s="1"/>
  <c r="H49" i="3"/>
  <c r="H61" i="3" s="1"/>
  <c r="AF49" i="2"/>
  <c r="AF61" i="2" s="1"/>
  <c r="BM53" i="3"/>
  <c r="BM65" i="3" s="1"/>
  <c r="G52" i="3"/>
  <c r="G64" i="3" s="1"/>
  <c r="W47" i="3"/>
  <c r="W59" i="3" s="1"/>
  <c r="AS50" i="2"/>
  <c r="AS62" i="2" s="1"/>
  <c r="W48" i="2"/>
  <c r="W60" i="2" s="1"/>
  <c r="N49" i="2"/>
  <c r="N61" i="2" s="1"/>
  <c r="AP46" i="2"/>
  <c r="AP58" i="2" s="1"/>
  <c r="AV50" i="1"/>
  <c r="AV62" i="1" s="1"/>
  <c r="AN46" i="1"/>
  <c r="AN58" i="1" s="1"/>
  <c r="AT50" i="1"/>
  <c r="AT62" i="1" s="1"/>
  <c r="O49" i="1"/>
  <c r="O61" i="1" s="1"/>
  <c r="F47" i="1"/>
  <c r="F59" i="1" s="1"/>
  <c r="AS52" i="1"/>
  <c r="AS64" i="1" s="1"/>
  <c r="M47" i="1"/>
  <c r="M59" i="1" s="1"/>
  <c r="AO48" i="2"/>
  <c r="AO60" i="2" s="1"/>
  <c r="K52" i="1"/>
  <c r="K64" i="1" s="1"/>
  <c r="BN53" i="7"/>
  <c r="BN65" i="7" s="1"/>
  <c r="BF75" i="8"/>
  <c r="BL70" i="8"/>
  <c r="BL77" i="8"/>
  <c r="BE66" i="8"/>
  <c r="BF72" i="8" s="1"/>
  <c r="BE71" i="8"/>
  <c r="I48" i="9"/>
  <c r="I60" i="9" s="1"/>
  <c r="AF48" i="9"/>
  <c r="AF60" i="9" s="1"/>
  <c r="BN52" i="7"/>
  <c r="BN64" i="7" s="1"/>
  <c r="CE52" i="6"/>
  <c r="CE64" i="6" s="1"/>
  <c r="BF51" i="7"/>
  <c r="BF63" i="7" s="1"/>
  <c r="BE51" i="7"/>
  <c r="BE63" i="7" s="1"/>
  <c r="BF50" i="6"/>
  <c r="BF62" i="6" s="1"/>
  <c r="BN51" i="7"/>
  <c r="BN63" i="7" s="1"/>
  <c r="CB49" i="6"/>
  <c r="CB61" i="6" s="1"/>
  <c r="CB46" i="6"/>
  <c r="CB58" i="6" s="1"/>
  <c r="BO52" i="7"/>
  <c r="BO64" i="7" s="1"/>
  <c r="BK50" i="7"/>
  <c r="BK62" i="7" s="1"/>
  <c r="BG48" i="7"/>
  <c r="BG60" i="7" s="1"/>
  <c r="BK46" i="6"/>
  <c r="BK58" i="6" s="1"/>
  <c r="I51" i="6"/>
  <c r="I63" i="6" s="1"/>
  <c r="H50" i="6"/>
  <c r="H62" i="6" s="1"/>
  <c r="H47" i="6"/>
  <c r="H59" i="6" s="1"/>
  <c r="H51" i="6"/>
  <c r="H63" i="6" s="1"/>
  <c r="I52" i="6"/>
  <c r="I64" i="6" s="1"/>
  <c r="G51" i="6"/>
  <c r="G63" i="6" s="1"/>
  <c r="G52" i="6"/>
  <c r="G64" i="6" s="1"/>
  <c r="E51" i="6"/>
  <c r="E63" i="6" s="1"/>
  <c r="H46" i="6"/>
  <c r="H58" i="6" s="1"/>
  <c r="E49" i="6"/>
  <c r="E61" i="6" s="1"/>
  <c r="I48" i="6"/>
  <c r="I60" i="6" s="1"/>
  <c r="H48" i="6"/>
  <c r="H60" i="6" s="1"/>
  <c r="F51" i="6"/>
  <c r="F63" i="6" s="1"/>
  <c r="J46" i="6"/>
  <c r="J58" i="6" s="1"/>
  <c r="H53" i="6"/>
  <c r="H65" i="6" s="1"/>
  <c r="G46" i="6"/>
  <c r="G58" i="6" s="1"/>
  <c r="F46" i="6"/>
  <c r="F58" i="6" s="1"/>
  <c r="H52" i="6"/>
  <c r="H64" i="6" s="1"/>
  <c r="E52" i="6"/>
  <c r="E64" i="6" s="1"/>
  <c r="F50" i="6"/>
  <c r="F62" i="6" s="1"/>
  <c r="H49" i="6"/>
  <c r="H61" i="6" s="1"/>
  <c r="D52" i="6"/>
  <c r="D64" i="6" s="1"/>
  <c r="E50" i="6"/>
  <c r="E62" i="6" s="1"/>
  <c r="G49" i="6"/>
  <c r="G61" i="6" s="1"/>
  <c r="I53" i="6"/>
  <c r="I65" i="6" s="1"/>
  <c r="E47" i="6"/>
  <c r="E59" i="6" s="1"/>
  <c r="D51" i="6"/>
  <c r="D63" i="6" s="1"/>
  <c r="I46" i="6"/>
  <c r="I58" i="6" s="1"/>
  <c r="BI50" i="6"/>
  <c r="BI62" i="6" s="1"/>
  <c r="C49" i="6"/>
  <c r="C61" i="6" s="1"/>
  <c r="BX53" i="6"/>
  <c r="BX65" i="6" s="1"/>
  <c r="BH50" i="6"/>
  <c r="BH62" i="6" s="1"/>
  <c r="BG50" i="7"/>
  <c r="BG62" i="7" s="1"/>
  <c r="K53" i="6"/>
  <c r="K65" i="6" s="1"/>
  <c r="CC49" i="6"/>
  <c r="CC61" i="6" s="1"/>
  <c r="BZ53" i="5"/>
  <c r="BZ65" i="5" s="1"/>
  <c r="CB52" i="5"/>
  <c r="CB64" i="5" s="1"/>
  <c r="BZ52" i="5"/>
  <c r="BZ64" i="5" s="1"/>
  <c r="BY51" i="5"/>
  <c r="BY63" i="5" s="1"/>
  <c r="BY50" i="5"/>
  <c r="BY62" i="5" s="1"/>
  <c r="BY49" i="5"/>
  <c r="BY61" i="5" s="1"/>
  <c r="BY48" i="5"/>
  <c r="BY60" i="5" s="1"/>
  <c r="CB47" i="5"/>
  <c r="CB59" i="5" s="1"/>
  <c r="BX46" i="5"/>
  <c r="BX58" i="5" s="1"/>
  <c r="BY52" i="5"/>
  <c r="BY64" i="5" s="1"/>
  <c r="BX51" i="5"/>
  <c r="BX63" i="5" s="1"/>
  <c r="BX50" i="5"/>
  <c r="BX62" i="5" s="1"/>
  <c r="BX49" i="5"/>
  <c r="BX61" i="5" s="1"/>
  <c r="BX48" i="5"/>
  <c r="BX60" i="5" s="1"/>
  <c r="BZ47" i="5"/>
  <c r="BZ59" i="5" s="1"/>
  <c r="BY53" i="5"/>
  <c r="BY65" i="5" s="1"/>
  <c r="BY47" i="5"/>
  <c r="BY59" i="5" s="1"/>
  <c r="BX47" i="5"/>
  <c r="BX59" i="5" s="1"/>
  <c r="CH46" i="5"/>
  <c r="CH58" i="5" s="1"/>
  <c r="CF46" i="5"/>
  <c r="CF58" i="5" s="1"/>
  <c r="CB51" i="5"/>
  <c r="CB63" i="5" s="1"/>
  <c r="CB50" i="5"/>
  <c r="CB62" i="5" s="1"/>
  <c r="CB49" i="5"/>
  <c r="CB61" i="5" s="1"/>
  <c r="CB48" i="5"/>
  <c r="CB60" i="5" s="1"/>
  <c r="CH47" i="5"/>
  <c r="CH59" i="5" s="1"/>
  <c r="BZ46" i="5"/>
  <c r="BZ58" i="5" s="1"/>
  <c r="CG53" i="5"/>
  <c r="CG65" i="5" s="1"/>
  <c r="BZ51" i="5"/>
  <c r="BZ63" i="5" s="1"/>
  <c r="BZ50" i="5"/>
  <c r="BZ62" i="5" s="1"/>
  <c r="BZ49" i="5"/>
  <c r="BZ61" i="5" s="1"/>
  <c r="BZ48" i="5"/>
  <c r="BZ60" i="5" s="1"/>
  <c r="CF47" i="5"/>
  <c r="CF59" i="5" s="1"/>
  <c r="BY46" i="5"/>
  <c r="BY58" i="5" s="1"/>
  <c r="CF51" i="5"/>
  <c r="CF63" i="5" s="1"/>
  <c r="CH49" i="5"/>
  <c r="CH61" i="5" s="1"/>
  <c r="CB46" i="5"/>
  <c r="CB58" i="5" s="1"/>
  <c r="CF49" i="5"/>
  <c r="CF61" i="5" s="1"/>
  <c r="CG52" i="5"/>
  <c r="CG64" i="5" s="1"/>
  <c r="CH50" i="5"/>
  <c r="CH62" i="5" s="1"/>
  <c r="CF50" i="5"/>
  <c r="CF62" i="5" s="1"/>
  <c r="CH48" i="5"/>
  <c r="CH60" i="5" s="1"/>
  <c r="CF48" i="5"/>
  <c r="CF60" i="5" s="1"/>
  <c r="CH51" i="5"/>
  <c r="CH63" i="5" s="1"/>
  <c r="N50" i="6"/>
  <c r="N62" i="6" s="1"/>
  <c r="BW53" i="5"/>
  <c r="BW65" i="5" s="1"/>
  <c r="BW51" i="5"/>
  <c r="BW63" i="5" s="1"/>
  <c r="AQ48" i="5"/>
  <c r="AQ60" i="5" s="1"/>
  <c r="BW46" i="5"/>
  <c r="BW58" i="5" s="1"/>
  <c r="BF53" i="5"/>
  <c r="BF65" i="5" s="1"/>
  <c r="CH46" i="6"/>
  <c r="CH58" i="6" s="1"/>
  <c r="I52" i="5"/>
  <c r="I64" i="5" s="1"/>
  <c r="AE48" i="4"/>
  <c r="AE60" i="4" s="1"/>
  <c r="J51" i="5"/>
  <c r="J63" i="5" s="1"/>
  <c r="BF47" i="5"/>
  <c r="BF59" i="5" s="1"/>
  <c r="BZ51" i="4"/>
  <c r="BZ63" i="4" s="1"/>
  <c r="AT48" i="4"/>
  <c r="AT60" i="4" s="1"/>
  <c r="BE53" i="5"/>
  <c r="BE65" i="5" s="1"/>
  <c r="BE50" i="5"/>
  <c r="BE62" i="5" s="1"/>
  <c r="CE48" i="5"/>
  <c r="CE60" i="5" s="1"/>
  <c r="CD53" i="5"/>
  <c r="CD65" i="5" s="1"/>
  <c r="H52" i="5"/>
  <c r="H64" i="5" s="1"/>
  <c r="AN50" i="5"/>
  <c r="AN62" i="5" s="1"/>
  <c r="BN48" i="5"/>
  <c r="BN60" i="5" s="1"/>
  <c r="H47" i="5"/>
  <c r="H59" i="5" s="1"/>
  <c r="AR53" i="4"/>
  <c r="AR65" i="4" s="1"/>
  <c r="BX46" i="4"/>
  <c r="BX58" i="4" s="1"/>
  <c r="CG51" i="6"/>
  <c r="CG63" i="6" s="1"/>
  <c r="AW51" i="5"/>
  <c r="AW63" i="5" s="1"/>
  <c r="CC49" i="5"/>
  <c r="CC61" i="5" s="1"/>
  <c r="BM46" i="5"/>
  <c r="BM58" i="5" s="1"/>
  <c r="BG51" i="4"/>
  <c r="BG63" i="4" s="1"/>
  <c r="AA48" i="4"/>
  <c r="AA60" i="4" s="1"/>
  <c r="BP53" i="4"/>
  <c r="BP65" i="4" s="1"/>
  <c r="Z51" i="4"/>
  <c r="Z63" i="4" s="1"/>
  <c r="BP48" i="4"/>
  <c r="BP60" i="4" s="1"/>
  <c r="AU53" i="5"/>
  <c r="AU65" i="5" s="1"/>
  <c r="BK49" i="5"/>
  <c r="BK61" i="5" s="1"/>
  <c r="E48" i="5"/>
  <c r="E60" i="5" s="1"/>
  <c r="V53" i="5"/>
  <c r="V65" i="5" s="1"/>
  <c r="AD47" i="5"/>
  <c r="AD59" i="5" s="1"/>
  <c r="V46" i="5"/>
  <c r="V58" i="5" s="1"/>
  <c r="AC47" i="5"/>
  <c r="AC59" i="5" s="1"/>
  <c r="AB47" i="5"/>
  <c r="AB59" i="5" s="1"/>
  <c r="AF52" i="5"/>
  <c r="AF64" i="5" s="1"/>
  <c r="AF51" i="5"/>
  <c r="AF63" i="5" s="1"/>
  <c r="AF50" i="5"/>
  <c r="AF62" i="5" s="1"/>
  <c r="AF49" i="5"/>
  <c r="AF61" i="5" s="1"/>
  <c r="AF48" i="5"/>
  <c r="AF60" i="5" s="1"/>
  <c r="AD52" i="5"/>
  <c r="AD64" i="5" s="1"/>
  <c r="AD51" i="5"/>
  <c r="AD63" i="5" s="1"/>
  <c r="AD50" i="5"/>
  <c r="AD62" i="5" s="1"/>
  <c r="AD49" i="5"/>
  <c r="AD61" i="5" s="1"/>
  <c r="AD48" i="5"/>
  <c r="AD60" i="5" s="1"/>
  <c r="V47" i="5"/>
  <c r="V59" i="5" s="1"/>
  <c r="AF46" i="5"/>
  <c r="AF58" i="5" s="1"/>
  <c r="AC52" i="5"/>
  <c r="AC64" i="5" s="1"/>
  <c r="AC51" i="5"/>
  <c r="AC63" i="5" s="1"/>
  <c r="AC50" i="5"/>
  <c r="AC62" i="5" s="1"/>
  <c r="AC49" i="5"/>
  <c r="AC61" i="5" s="1"/>
  <c r="AC48" i="5"/>
  <c r="AC60" i="5" s="1"/>
  <c r="V52" i="5"/>
  <c r="V64" i="5" s="1"/>
  <c r="V51" i="5"/>
  <c r="V63" i="5" s="1"/>
  <c r="V50" i="5"/>
  <c r="V62" i="5" s="1"/>
  <c r="V49" i="5"/>
  <c r="V61" i="5" s="1"/>
  <c r="V48" i="5"/>
  <c r="V60" i="5" s="1"/>
  <c r="AF47" i="5"/>
  <c r="AF59" i="5" s="1"/>
  <c r="AB46" i="5"/>
  <c r="AB58" i="5" s="1"/>
  <c r="Z46" i="5"/>
  <c r="Z58" i="5" s="1"/>
  <c r="Z50" i="5"/>
  <c r="Z62" i="5" s="1"/>
  <c r="AF53" i="5"/>
  <c r="AF65" i="5" s="1"/>
  <c r="AB48" i="5"/>
  <c r="AB60" i="5" s="1"/>
  <c r="AD53" i="5"/>
  <c r="AD65" i="5" s="1"/>
  <c r="Z48" i="5"/>
  <c r="Z60" i="5" s="1"/>
  <c r="AB51" i="5"/>
  <c r="AB63" i="5" s="1"/>
  <c r="Z51" i="5"/>
  <c r="Z63" i="5" s="1"/>
  <c r="AB49" i="5"/>
  <c r="AB61" i="5" s="1"/>
  <c r="AD46" i="5"/>
  <c r="AD58" i="5" s="1"/>
  <c r="Z49" i="5"/>
  <c r="Z61" i="5" s="1"/>
  <c r="AC46" i="5"/>
  <c r="AC58" i="5" s="1"/>
  <c r="AB52" i="5"/>
  <c r="AB64" i="5" s="1"/>
  <c r="Z52" i="5"/>
  <c r="Z64" i="5" s="1"/>
  <c r="AB50" i="5"/>
  <c r="AB62" i="5" s="1"/>
  <c r="BM46" i="4"/>
  <c r="BM58" i="4" s="1"/>
  <c r="AF52" i="4"/>
  <c r="AF64" i="4" s="1"/>
  <c r="CB49" i="4"/>
  <c r="CB61" i="4" s="1"/>
  <c r="BL53" i="3"/>
  <c r="BL65" i="3" s="1"/>
  <c r="BL48" i="3"/>
  <c r="BL60" i="3" s="1"/>
  <c r="BI51" i="3"/>
  <c r="BI63" i="3" s="1"/>
  <c r="BL49" i="3"/>
  <c r="BL61" i="3" s="1"/>
  <c r="BI50" i="3"/>
  <c r="BI62" i="3" s="1"/>
  <c r="BI49" i="3"/>
  <c r="BI61" i="3" s="1"/>
  <c r="BL52" i="3"/>
  <c r="BL64" i="3" s="1"/>
  <c r="BK52" i="3"/>
  <c r="BK64" i="3" s="1"/>
  <c r="BJ48" i="3"/>
  <c r="BJ60" i="3" s="1"/>
  <c r="BI52" i="3"/>
  <c r="BI64" i="3" s="1"/>
  <c r="BL47" i="3"/>
  <c r="BL59" i="3" s="1"/>
  <c r="BJ46" i="3"/>
  <c r="BJ58" i="3" s="1"/>
  <c r="BK47" i="3"/>
  <c r="BK59" i="3" s="1"/>
  <c r="BI46" i="3"/>
  <c r="BI58" i="3" s="1"/>
  <c r="BJ53" i="3"/>
  <c r="BJ65" i="3" s="1"/>
  <c r="BK50" i="3"/>
  <c r="BK62" i="3" s="1"/>
  <c r="BO49" i="3"/>
  <c r="BO61" i="3" s="1"/>
  <c r="BI53" i="3"/>
  <c r="BI65" i="3" s="1"/>
  <c r="BK46" i="3"/>
  <c r="BK58" i="3" s="1"/>
  <c r="BE49" i="3"/>
  <c r="BE61" i="3" s="1"/>
  <c r="BH46" i="3"/>
  <c r="BH58" i="3" s="1"/>
  <c r="BI48" i="3"/>
  <c r="BI60" i="3" s="1"/>
  <c r="BF48" i="3"/>
  <c r="BF60" i="3" s="1"/>
  <c r="BE48" i="3"/>
  <c r="BE60" i="3" s="1"/>
  <c r="BP51" i="3"/>
  <c r="BP63" i="3" s="1"/>
  <c r="BJ47" i="3"/>
  <c r="BJ59" i="3" s="1"/>
  <c r="BI47" i="3"/>
  <c r="BI59" i="3" s="1"/>
  <c r="BJ52" i="3"/>
  <c r="BJ64" i="3" s="1"/>
  <c r="BF51" i="3"/>
  <c r="BF63" i="3" s="1"/>
  <c r="BL50" i="3"/>
  <c r="BL62" i="3" s="1"/>
  <c r="CA49" i="3"/>
  <c r="CA61" i="3" s="1"/>
  <c r="E53" i="2"/>
  <c r="E65" i="2" s="1"/>
  <c r="AD48" i="3"/>
  <c r="AD60" i="3" s="1"/>
  <c r="CE53" i="4"/>
  <c r="CE65" i="4" s="1"/>
  <c r="Y50" i="4"/>
  <c r="Y62" i="4" s="1"/>
  <c r="AO48" i="4"/>
  <c r="AO60" i="4" s="1"/>
  <c r="BO46" i="4"/>
  <c r="BO58" i="4" s="1"/>
  <c r="AB51" i="3"/>
  <c r="AB63" i="3" s="1"/>
  <c r="X53" i="4"/>
  <c r="X65" i="4" s="1"/>
  <c r="AX51" i="4"/>
  <c r="AX63" i="4" s="1"/>
  <c r="CD49" i="4"/>
  <c r="CD61" i="4" s="1"/>
  <c r="X48" i="4"/>
  <c r="X60" i="4" s="1"/>
  <c r="AX46" i="4"/>
  <c r="AX58" i="4" s="1"/>
  <c r="AW49" i="4"/>
  <c r="AW61" i="4" s="1"/>
  <c r="Z52" i="3"/>
  <c r="Z64" i="3" s="1"/>
  <c r="V51" i="4"/>
  <c r="V63" i="4" s="1"/>
  <c r="CE53" i="3"/>
  <c r="CE65" i="3" s="1"/>
  <c r="I47" i="3"/>
  <c r="I59" i="3" s="1"/>
  <c r="K49" i="2"/>
  <c r="K61" i="2" s="1"/>
  <c r="CA70" i="2"/>
  <c r="AM46" i="2"/>
  <c r="AM58" i="2" s="1"/>
  <c r="BK49" i="3"/>
  <c r="BK61" i="3" s="1"/>
  <c r="X50" i="2"/>
  <c r="X62" i="2" s="1"/>
  <c r="CH71" i="2"/>
  <c r="AT47" i="2"/>
  <c r="AT59" i="2" s="1"/>
  <c r="F46" i="2"/>
  <c r="F58" i="2" s="1"/>
  <c r="BZ47" i="3"/>
  <c r="BZ59" i="3" s="1"/>
  <c r="K48" i="2"/>
  <c r="K60" i="2" s="1"/>
  <c r="C46" i="3"/>
  <c r="C58" i="3" s="1"/>
  <c r="CH53" i="3"/>
  <c r="CH65" i="3" s="1"/>
  <c r="BH50" i="3"/>
  <c r="BH62" i="3" s="1"/>
  <c r="AB47" i="3"/>
  <c r="AB59" i="3" s="1"/>
  <c r="BG51" i="3"/>
  <c r="BG63" i="3" s="1"/>
  <c r="AA47" i="3"/>
  <c r="AA59" i="3" s="1"/>
  <c r="J52" i="3"/>
  <c r="J64" i="3" s="1"/>
  <c r="BF49" i="3"/>
  <c r="BF61" i="3" s="1"/>
  <c r="BF46" i="3"/>
  <c r="BF58" i="3" s="1"/>
  <c r="K51" i="2"/>
  <c r="K63" i="2" s="1"/>
  <c r="BE50" i="3"/>
  <c r="BE62" i="3" s="1"/>
  <c r="BO47" i="3"/>
  <c r="BO59" i="3" s="1"/>
  <c r="AX52" i="2"/>
  <c r="AX64" i="2" s="1"/>
  <c r="H53" i="3"/>
  <c r="H65" i="3" s="1"/>
  <c r="CC75" i="2"/>
  <c r="AO51" i="2"/>
  <c r="AO63" i="2" s="1"/>
  <c r="CC70" i="2"/>
  <c r="I46" i="2"/>
  <c r="I58" i="2" s="1"/>
  <c r="AT48" i="2"/>
  <c r="AT60" i="2" s="1"/>
  <c r="AN46" i="2"/>
  <c r="AN58" i="2" s="1"/>
  <c r="AO49" i="1"/>
  <c r="AO61" i="1" s="1"/>
  <c r="AP50" i="1"/>
  <c r="AP62" i="1" s="1"/>
  <c r="BZ73" i="2"/>
  <c r="CC74" i="2"/>
  <c r="AS51" i="1"/>
  <c r="AS63" i="1" s="1"/>
  <c r="AA50" i="3"/>
  <c r="AA62" i="3" s="1"/>
  <c r="F53" i="1"/>
  <c r="F65" i="1" s="1"/>
  <c r="D47" i="1"/>
  <c r="D59" i="1" s="1"/>
  <c r="AC51" i="2"/>
  <c r="AC63" i="2" s="1"/>
  <c r="AQ47" i="2"/>
  <c r="AQ59" i="2" s="1"/>
  <c r="CD48" i="3"/>
  <c r="CD60" i="3" s="1"/>
  <c r="X47" i="3"/>
  <c r="X59" i="3" s="1"/>
  <c r="CH74" i="2"/>
  <c r="V49" i="2"/>
  <c r="V61" i="2" s="1"/>
  <c r="CH69" i="2"/>
  <c r="AV49" i="1"/>
  <c r="AV61" i="1" s="1"/>
  <c r="AR47" i="1"/>
  <c r="AR59" i="1" s="1"/>
  <c r="CC51" i="3"/>
  <c r="CC63" i="3" s="1"/>
  <c r="W50" i="3"/>
  <c r="W62" i="3" s="1"/>
  <c r="G47" i="3"/>
  <c r="G59" i="3" s="1"/>
  <c r="M50" i="2"/>
  <c r="M62" i="2" s="1"/>
  <c r="G48" i="2"/>
  <c r="G60" i="2" s="1"/>
  <c r="X52" i="2"/>
  <c r="X64" i="2" s="1"/>
  <c r="D49" i="2"/>
  <c r="D61" i="2" s="1"/>
  <c r="Z46" i="2"/>
  <c r="Z58" i="2" s="1"/>
  <c r="F50" i="1"/>
  <c r="F62" i="1" s="1"/>
  <c r="H46" i="1"/>
  <c r="H58" i="1" s="1"/>
  <c r="D50" i="1"/>
  <c r="D62" i="1" s="1"/>
  <c r="M48" i="1"/>
  <c r="M60" i="1" s="1"/>
  <c r="N46" i="1"/>
  <c r="N58" i="1" s="1"/>
  <c r="AQ51" i="1"/>
  <c r="AQ63" i="1" s="1"/>
  <c r="AQ46" i="1"/>
  <c r="AQ58" i="1" s="1"/>
  <c r="AY51" i="1"/>
  <c r="AY63" i="1" s="1"/>
  <c r="BE52" i="7"/>
  <c r="BE64" i="7" s="1"/>
  <c r="BM46" i="7"/>
  <c r="BM58" i="7" s="1"/>
  <c r="AD48" i="4"/>
  <c r="AD60" i="4" s="1"/>
  <c r="CH49" i="4"/>
  <c r="CH61" i="4" s="1"/>
  <c r="CD49" i="6"/>
  <c r="CD61" i="6" s="1"/>
  <c r="CD50" i="6"/>
  <c r="CD62" i="6" s="1"/>
  <c r="CE53" i="6"/>
  <c r="CE65" i="6" s="1"/>
  <c r="CE51" i="6"/>
  <c r="CE63" i="6" s="1"/>
  <c r="CC50" i="6"/>
  <c r="CC62" i="6" s="1"/>
  <c r="CE48" i="6"/>
  <c r="CE60" i="6" s="1"/>
  <c r="CC46" i="6"/>
  <c r="CC58" i="6" s="1"/>
  <c r="CD53" i="6"/>
  <c r="CD65" i="6" s="1"/>
  <c r="CD51" i="6"/>
  <c r="CD63" i="6" s="1"/>
  <c r="CD48" i="6"/>
  <c r="CD60" i="6" s="1"/>
  <c r="CB53" i="6"/>
  <c r="CB65" i="6" s="1"/>
  <c r="CC51" i="6"/>
  <c r="CC63" i="6" s="1"/>
  <c r="CA50" i="6"/>
  <c r="CA62" i="6" s="1"/>
  <c r="CC52" i="6"/>
  <c r="CC64" i="6" s="1"/>
  <c r="CA48" i="6"/>
  <c r="CA60" i="6" s="1"/>
  <c r="CE47" i="6"/>
  <c r="CE59" i="6" s="1"/>
  <c r="CB51" i="6"/>
  <c r="CB63" i="6" s="1"/>
  <c r="BX51" i="6"/>
  <c r="BX63" i="6" s="1"/>
  <c r="CF49" i="6"/>
  <c r="CF61" i="6" s="1"/>
  <c r="CC48" i="6"/>
  <c r="CC60" i="6" s="1"/>
  <c r="CH50" i="6"/>
  <c r="CH62" i="6" s="1"/>
  <c r="CD47" i="6"/>
  <c r="CD59" i="6" s="1"/>
  <c r="CD52" i="6"/>
  <c r="CD64" i="6" s="1"/>
  <c r="BZ50" i="6"/>
  <c r="BZ62" i="6" s="1"/>
  <c r="BX48" i="6"/>
  <c r="BX60" i="6" s="1"/>
  <c r="CC47" i="6"/>
  <c r="CC59" i="6" s="1"/>
  <c r="CB52" i="6"/>
  <c r="CB64" i="6" s="1"/>
  <c r="CA46" i="6"/>
  <c r="CA58" i="6" s="1"/>
  <c r="CA52" i="6"/>
  <c r="CA64" i="6" s="1"/>
  <c r="BZ53" i="6"/>
  <c r="BZ65" i="6" s="1"/>
  <c r="CF47" i="6"/>
  <c r="CF59" i="6" s="1"/>
  <c r="CB48" i="6"/>
  <c r="CB60" i="6" s="1"/>
  <c r="AU49" i="5"/>
  <c r="AU61" i="5" s="1"/>
  <c r="CC53" i="4"/>
  <c r="CC65" i="4" s="1"/>
  <c r="CC48" i="4"/>
  <c r="CC60" i="4" s="1"/>
  <c r="V52" i="4"/>
  <c r="V64" i="4" s="1"/>
  <c r="V49" i="4"/>
  <c r="V61" i="4" s="1"/>
  <c r="CB46" i="4"/>
  <c r="CB58" i="4" s="1"/>
  <c r="BO53" i="4"/>
  <c r="BO65" i="4" s="1"/>
  <c r="CE51" i="4"/>
  <c r="CE63" i="4" s="1"/>
  <c r="Y48" i="4"/>
  <c r="Y60" i="4" s="1"/>
  <c r="BE46" i="4"/>
  <c r="BE58" i="4" s="1"/>
  <c r="CH50" i="3"/>
  <c r="CH62" i="3" s="1"/>
  <c r="AN51" i="4"/>
  <c r="AN63" i="4" s="1"/>
  <c r="AN46" i="4"/>
  <c r="AN58" i="4" s="1"/>
  <c r="W48" i="4"/>
  <c r="W60" i="4" s="1"/>
  <c r="J51" i="3"/>
  <c r="J63" i="3" s="1"/>
  <c r="BY76" i="2"/>
  <c r="AO50" i="2"/>
  <c r="AO62" i="2" s="1"/>
  <c r="U49" i="3"/>
  <c r="U61" i="3" s="1"/>
  <c r="AR53" i="2"/>
  <c r="AR65" i="2" s="1"/>
  <c r="H50" i="2"/>
  <c r="H62" i="2" s="1"/>
  <c r="BX71" i="2"/>
  <c r="BZ53" i="3"/>
  <c r="BZ65" i="3" s="1"/>
  <c r="N47" i="3"/>
  <c r="N59" i="3" s="1"/>
  <c r="CA74" i="2"/>
  <c r="AO49" i="2"/>
  <c r="AO61" i="2" s="1"/>
  <c r="CA69" i="2"/>
  <c r="CF76" i="2"/>
  <c r="AB50" i="3"/>
  <c r="AB62" i="3" s="1"/>
  <c r="L47" i="3"/>
  <c r="L59" i="3" s="1"/>
  <c r="AA53" i="3"/>
  <c r="AA65" i="3" s="1"/>
  <c r="K49" i="3"/>
  <c r="K61" i="3" s="1"/>
  <c r="CG46" i="3"/>
  <c r="CG58" i="3" s="1"/>
  <c r="CF51" i="3"/>
  <c r="CF63" i="3" s="1"/>
  <c r="Z46" i="3"/>
  <c r="Z58" i="3" s="1"/>
  <c r="BE53" i="3"/>
  <c r="BE65" i="3" s="1"/>
  <c r="Y50" i="3"/>
  <c r="Y62" i="3" s="1"/>
  <c r="BE47" i="3"/>
  <c r="BE59" i="3" s="1"/>
  <c r="AN52" i="2"/>
  <c r="AN64" i="2" s="1"/>
  <c r="CD52" i="3"/>
  <c r="CD64" i="3" s="1"/>
  <c r="X51" i="3"/>
  <c r="X63" i="3" s="1"/>
  <c r="Y51" i="2"/>
  <c r="Y63" i="2" s="1"/>
  <c r="Z50" i="2"/>
  <c r="Z62" i="2" s="1"/>
  <c r="N48" i="2"/>
  <c r="N60" i="2" s="1"/>
  <c r="H46" i="2"/>
  <c r="H58" i="2" s="1"/>
  <c r="AX49" i="1"/>
  <c r="AX61" i="1" s="1"/>
  <c r="AA47" i="2"/>
  <c r="AA59" i="2" s="1"/>
  <c r="CB74" i="2"/>
  <c r="Z48" i="2"/>
  <c r="Z60" i="2" s="1"/>
  <c r="K48" i="3"/>
  <c r="K60" i="3" s="1"/>
  <c r="CD72" i="2"/>
  <c r="AR46" i="1"/>
  <c r="AR58" i="1" s="1"/>
  <c r="CA73" i="2"/>
  <c r="K47" i="2"/>
  <c r="K59" i="2" s="1"/>
  <c r="AN50" i="3"/>
  <c r="AN62" i="3" s="1"/>
  <c r="BN48" i="3"/>
  <c r="BN60" i="3" s="1"/>
  <c r="H47" i="3"/>
  <c r="H59" i="3" s="1"/>
  <c r="CC73" i="2"/>
  <c r="BX74" i="2"/>
  <c r="F49" i="2"/>
  <c r="F61" i="2" s="1"/>
  <c r="AT53" i="1"/>
  <c r="AT65" i="1" s="1"/>
  <c r="AP51" i="1"/>
  <c r="AP63" i="1" s="1"/>
  <c r="AM53" i="3"/>
  <c r="AM65" i="3" s="1"/>
  <c r="BM51" i="3"/>
  <c r="BM63" i="3" s="1"/>
  <c r="G50" i="3"/>
  <c r="G62" i="3" s="1"/>
  <c r="AM48" i="3"/>
  <c r="AM60" i="3" s="1"/>
  <c r="CC46" i="3"/>
  <c r="CC58" i="3" s="1"/>
  <c r="AW53" i="2"/>
  <c r="AW65" i="2" s="1"/>
  <c r="C50" i="2"/>
  <c r="C62" i="2" s="1"/>
  <c r="H52" i="2"/>
  <c r="H64" i="2" s="1"/>
  <c r="AT49" i="1"/>
  <c r="AT61" i="1" s="1"/>
  <c r="M49" i="1"/>
  <c r="M61" i="1" s="1"/>
  <c r="L49" i="1"/>
  <c r="L61" i="1" s="1"/>
  <c r="K47" i="1"/>
  <c r="K59" i="1" s="1"/>
  <c r="AU49" i="1"/>
  <c r="AU61" i="1" s="1"/>
  <c r="K51" i="1"/>
  <c r="K63" i="1" s="1"/>
  <c r="K46" i="1"/>
  <c r="K58" i="1" s="1"/>
  <c r="AC46" i="2"/>
  <c r="AC58" i="2" s="1"/>
  <c r="AO51" i="1"/>
  <c r="AO63" i="1" s="1"/>
  <c r="CH52" i="4"/>
  <c r="CH64" i="4" s="1"/>
  <c r="BX49" i="4"/>
  <c r="BX61" i="4" s="1"/>
  <c r="BG51" i="6"/>
  <c r="BG63" i="6" s="1"/>
  <c r="CG49" i="6"/>
  <c r="CG61" i="6" s="1"/>
  <c r="BG46" i="6"/>
  <c r="BG58" i="6" s="1"/>
  <c r="AW49" i="5"/>
  <c r="AW61" i="5" s="1"/>
  <c r="AM46" i="5"/>
  <c r="AM58" i="5" s="1"/>
  <c r="AA51" i="4"/>
  <c r="AA63" i="4" s="1"/>
  <c r="CG47" i="4"/>
  <c r="CG59" i="4" s="1"/>
  <c r="CF50" i="4"/>
  <c r="CF62" i="4" s="1"/>
  <c r="CF47" i="4"/>
  <c r="CF59" i="4" s="1"/>
  <c r="AU47" i="5"/>
  <c r="AU59" i="5" s="1"/>
  <c r="CB53" i="4"/>
  <c r="CB65" i="4" s="1"/>
  <c r="BI49" i="4"/>
  <c r="BI61" i="4" s="1"/>
  <c r="BI51" i="4"/>
  <c r="BI63" i="4" s="1"/>
  <c r="BK48" i="4"/>
  <c r="BK60" i="4" s="1"/>
  <c r="BI46" i="4"/>
  <c r="BI58" i="4" s="1"/>
  <c r="BK50" i="4"/>
  <c r="BK62" i="4" s="1"/>
  <c r="BI48" i="4"/>
  <c r="BI60" i="4" s="1"/>
  <c r="BJ53" i="4"/>
  <c r="BJ65" i="4" s="1"/>
  <c r="BI52" i="4"/>
  <c r="BI64" i="4" s="1"/>
  <c r="BG50" i="4"/>
  <c r="BG62" i="4" s="1"/>
  <c r="BK49" i="4"/>
  <c r="BK61" i="4" s="1"/>
  <c r="BI47" i="4"/>
  <c r="BI59" i="4" s="1"/>
  <c r="BI50" i="4"/>
  <c r="BI62" i="4" s="1"/>
  <c r="BH50" i="4"/>
  <c r="BH62" i="4" s="1"/>
  <c r="BF50" i="4"/>
  <c r="BF62" i="4" s="1"/>
  <c r="BJ49" i="4"/>
  <c r="BJ61" i="4" s="1"/>
  <c r="BH48" i="4"/>
  <c r="BH60" i="4" s="1"/>
  <c r="BG48" i="4"/>
  <c r="BG60" i="4" s="1"/>
  <c r="BK47" i="4"/>
  <c r="BK59" i="4" s="1"/>
  <c r="BP46" i="4"/>
  <c r="BP58" i="4" s="1"/>
  <c r="BJ47" i="4"/>
  <c r="BJ59" i="4" s="1"/>
  <c r="BK53" i="4"/>
  <c r="BK65" i="4" s="1"/>
  <c r="BJ52" i="4"/>
  <c r="BJ64" i="4" s="1"/>
  <c r="BF46" i="4"/>
  <c r="BF58" i="4" s="1"/>
  <c r="BI53" i="4"/>
  <c r="BI65" i="4" s="1"/>
  <c r="BH52" i="4"/>
  <c r="BH64" i="4" s="1"/>
  <c r="BF51" i="4"/>
  <c r="BF63" i="4" s="1"/>
  <c r="BJ50" i="4"/>
  <c r="BJ62" i="4" s="1"/>
  <c r="BL46" i="4"/>
  <c r="BL58" i="4" s="1"/>
  <c r="BM53" i="4"/>
  <c r="BM65" i="4" s="1"/>
  <c r="BK52" i="4"/>
  <c r="BK64" i="4" s="1"/>
  <c r="BH47" i="4"/>
  <c r="BH59" i="4" s="1"/>
  <c r="BP51" i="4"/>
  <c r="BP63" i="4" s="1"/>
  <c r="CD52" i="4"/>
  <c r="CD64" i="4" s="1"/>
  <c r="X51" i="4"/>
  <c r="X63" i="4" s="1"/>
  <c r="CD47" i="4"/>
  <c r="CD59" i="4" s="1"/>
  <c r="X46" i="4"/>
  <c r="X58" i="4" s="1"/>
  <c r="CC47" i="4"/>
  <c r="CC59" i="4" s="1"/>
  <c r="CF50" i="3"/>
  <c r="CF62" i="3" s="1"/>
  <c r="G46" i="2"/>
  <c r="G58" i="2" s="1"/>
  <c r="N47" i="2"/>
  <c r="N59" i="2" s="1"/>
  <c r="D47" i="3"/>
  <c r="D59" i="3" s="1"/>
  <c r="AB53" i="3"/>
  <c r="AB65" i="3" s="1"/>
  <c r="L50" i="3"/>
  <c r="L62" i="3" s="1"/>
  <c r="CH46" i="3"/>
  <c r="CH58" i="3" s="1"/>
  <c r="K53" i="3"/>
  <c r="K65" i="3" s="1"/>
  <c r="AA51" i="3"/>
  <c r="AA63" i="3" s="1"/>
  <c r="CG48" i="3"/>
  <c r="CG60" i="3" s="1"/>
  <c r="BW46" i="3"/>
  <c r="BW58" i="3" s="1"/>
  <c r="AR51" i="2"/>
  <c r="AR63" i="2" s="1"/>
  <c r="J49" i="3"/>
  <c r="J61" i="3" s="1"/>
  <c r="Y53" i="3"/>
  <c r="Y65" i="3" s="1"/>
  <c r="I50" i="3"/>
  <c r="I62" i="3" s="1"/>
  <c r="BX76" i="2"/>
  <c r="AW52" i="2"/>
  <c r="AW64" i="2" s="1"/>
  <c r="I51" i="2"/>
  <c r="I63" i="2" s="1"/>
  <c r="AS49" i="2"/>
  <c r="AS61" i="2" s="1"/>
  <c r="AW47" i="2"/>
  <c r="AW59" i="2" s="1"/>
  <c r="AX46" i="2"/>
  <c r="AX58" i="2" s="1"/>
  <c r="BZ76" i="2"/>
  <c r="D48" i="2"/>
  <c r="D60" i="2" s="1"/>
  <c r="AW53" i="1"/>
  <c r="AW65" i="1" s="1"/>
  <c r="CE76" i="2"/>
  <c r="BY75" i="2"/>
  <c r="F51" i="2"/>
  <c r="F63" i="2" s="1"/>
  <c r="CH70" i="2"/>
  <c r="CG47" i="3"/>
  <c r="CG59" i="3" s="1"/>
  <c r="X49" i="2"/>
  <c r="X61" i="2" s="1"/>
  <c r="AR51" i="1"/>
  <c r="AR63" i="1" s="1"/>
  <c r="AE50" i="2"/>
  <c r="AE62" i="2" s="1"/>
  <c r="AS46" i="2"/>
  <c r="AS58" i="2" s="1"/>
  <c r="X50" i="3"/>
  <c r="X62" i="3" s="1"/>
  <c r="AX48" i="3"/>
  <c r="AX60" i="3" s="1"/>
  <c r="CD46" i="3"/>
  <c r="CD58" i="3" s="1"/>
  <c r="CD71" i="2"/>
  <c r="AR46" i="2"/>
  <c r="AR58" i="2" s="1"/>
  <c r="L47" i="1"/>
  <c r="L59" i="1" s="1"/>
  <c r="W53" i="3"/>
  <c r="W65" i="3" s="1"/>
  <c r="AW51" i="3"/>
  <c r="AW63" i="3" s="1"/>
  <c r="CC49" i="3"/>
  <c r="CC61" i="3" s="1"/>
  <c r="W48" i="3"/>
  <c r="W60" i="3" s="1"/>
  <c r="BM46" i="3"/>
  <c r="BM58" i="3" s="1"/>
  <c r="G53" i="2"/>
  <c r="G65" i="2" s="1"/>
  <c r="CC76" i="2"/>
  <c r="AV48" i="2"/>
  <c r="AV60" i="2" s="1"/>
  <c r="AR53" i="1"/>
  <c r="AR65" i="1" s="1"/>
  <c r="N49" i="1"/>
  <c r="N61" i="1" s="1"/>
  <c r="I47" i="1"/>
  <c r="I59" i="1" s="1"/>
  <c r="AP48" i="1"/>
  <c r="AP60" i="1" s="1"/>
  <c r="AC49" i="2"/>
  <c r="AC61" i="2" s="1"/>
  <c r="AQ47" i="1"/>
  <c r="AQ59" i="1" s="1"/>
  <c r="AY50" i="1"/>
  <c r="AY62" i="1" s="1"/>
  <c r="E49" i="1"/>
  <c r="E61" i="1" s="1"/>
  <c r="I51" i="1"/>
  <c r="I63" i="1" s="1"/>
  <c r="BY74" i="2" l="1"/>
  <c r="BH71" i="8"/>
  <c r="C66" i="6"/>
  <c r="CG74" i="2"/>
  <c r="D75" i="6"/>
  <c r="BP70" i="8"/>
  <c r="D69" i="2"/>
  <c r="CD69" i="2"/>
  <c r="C66" i="2"/>
  <c r="N71" i="2" s="1"/>
  <c r="CB76" i="2"/>
  <c r="BF71" i="8"/>
  <c r="E69" i="2"/>
  <c r="N70" i="2"/>
  <c r="G73" i="3"/>
  <c r="H72" i="6"/>
  <c r="I74" i="6"/>
  <c r="BY73" i="2"/>
  <c r="CF73" i="2"/>
  <c r="J70" i="3"/>
  <c r="I76" i="3"/>
  <c r="CB72" i="2"/>
  <c r="AR76" i="7"/>
  <c r="AQ73" i="7"/>
  <c r="J72" i="3"/>
  <c r="L70" i="3"/>
  <c r="C69" i="3"/>
  <c r="K72" i="2"/>
  <c r="H70" i="5"/>
  <c r="F73" i="6"/>
  <c r="J71" i="2"/>
  <c r="D76" i="2"/>
  <c r="AM66" i="3"/>
  <c r="CE72" i="2"/>
  <c r="CE73" i="2"/>
  <c r="M70" i="3"/>
  <c r="M76" i="3"/>
  <c r="AP70" i="3"/>
  <c r="CC69" i="2"/>
  <c r="M69" i="5"/>
  <c r="M75" i="5"/>
  <c r="CA75" i="2"/>
  <c r="CG71" i="2"/>
  <c r="CB70" i="2"/>
  <c r="D72" i="2"/>
  <c r="N73" i="6"/>
  <c r="E75" i="6"/>
  <c r="H69" i="6"/>
  <c r="BE74" i="8"/>
  <c r="BW76" i="2"/>
  <c r="CF75" i="2"/>
  <c r="N74" i="2"/>
  <c r="G74" i="2"/>
  <c r="K76" i="2"/>
  <c r="I72" i="3"/>
  <c r="E74" i="3"/>
  <c r="L72" i="2"/>
  <c r="BZ74" i="2"/>
  <c r="M71" i="2"/>
  <c r="AQ71" i="4"/>
  <c r="C74" i="5"/>
  <c r="C66" i="5"/>
  <c r="D70" i="5" s="1"/>
  <c r="C70" i="5"/>
  <c r="L72" i="5"/>
  <c r="E71" i="6"/>
  <c r="AM71" i="7"/>
  <c r="AM66" i="7"/>
  <c r="AM76" i="7"/>
  <c r="G70" i="2"/>
  <c r="I74" i="2"/>
  <c r="AN73" i="5"/>
  <c r="H75" i="6"/>
  <c r="E74" i="6"/>
  <c r="H72" i="3"/>
  <c r="L76" i="2"/>
  <c r="F75" i="2"/>
  <c r="AW73" i="3"/>
  <c r="H74" i="3"/>
  <c r="J73" i="3"/>
  <c r="AU69" i="4"/>
  <c r="AM73" i="5"/>
  <c r="CF70" i="2"/>
  <c r="BW73" i="2"/>
  <c r="K76" i="3"/>
  <c r="AN69" i="4"/>
  <c r="F69" i="2"/>
  <c r="H75" i="5"/>
  <c r="D74" i="6"/>
  <c r="F69" i="6"/>
  <c r="G75" i="6"/>
  <c r="I70" i="2"/>
  <c r="M76" i="2"/>
  <c r="BZ70" i="2"/>
  <c r="L72" i="3"/>
  <c r="E73" i="3"/>
  <c r="C70" i="3"/>
  <c r="C66" i="3"/>
  <c r="C75" i="3" s="1"/>
  <c r="AP71" i="3"/>
  <c r="AU73" i="3"/>
  <c r="AT73" i="3"/>
  <c r="M70" i="2"/>
  <c r="AQ73" i="4"/>
  <c r="N73" i="5"/>
  <c r="L69" i="5"/>
  <c r="F73" i="5"/>
  <c r="L74" i="5"/>
  <c r="D73" i="2"/>
  <c r="I75" i="3"/>
  <c r="M73" i="2"/>
  <c r="E70" i="6"/>
  <c r="G69" i="6"/>
  <c r="G74" i="6"/>
  <c r="L74" i="2"/>
  <c r="L70" i="2"/>
  <c r="BW75" i="2"/>
  <c r="CA72" i="2"/>
  <c r="BW69" i="2"/>
  <c r="CB71" i="2"/>
  <c r="CE70" i="2"/>
  <c r="CD75" i="2"/>
  <c r="BZ72" i="2"/>
  <c r="BX69" i="2"/>
  <c r="BW74" i="2"/>
  <c r="CC72" i="2"/>
  <c r="CC71" i="2"/>
  <c r="BY69" i="2"/>
  <c r="CD70" i="2"/>
  <c r="CG69" i="2"/>
  <c r="CH73" i="2"/>
  <c r="BX73" i="2"/>
  <c r="CE71" i="2"/>
  <c r="BZ75" i="2"/>
  <c r="CA71" i="2"/>
  <c r="CG70" i="2"/>
  <c r="CA76" i="2"/>
  <c r="CE69" i="2"/>
  <c r="CB69" i="2"/>
  <c r="CG73" i="2"/>
  <c r="CG76" i="2"/>
  <c r="CB73" i="2"/>
  <c r="BW71" i="2"/>
  <c r="BY71" i="2"/>
  <c r="BY70" i="2"/>
  <c r="CD74" i="2"/>
  <c r="CE74" i="2"/>
  <c r="CH76" i="2"/>
  <c r="BW70" i="2"/>
  <c r="CB75" i="2"/>
  <c r="CH72" i="2"/>
  <c r="CF72" i="2"/>
  <c r="CD76" i="2"/>
  <c r="CF69" i="2"/>
  <c r="CE75" i="2"/>
  <c r="CG75" i="2"/>
  <c r="CD73" i="2"/>
  <c r="BX72" i="2"/>
  <c r="K75" i="3"/>
  <c r="J72" i="2"/>
  <c r="E70" i="3"/>
  <c r="E69" i="3"/>
  <c r="F74" i="3"/>
  <c r="C72" i="3"/>
  <c r="AO69" i="3"/>
  <c r="AT69" i="3"/>
  <c r="N70" i="5"/>
  <c r="N74" i="5"/>
  <c r="F71" i="5"/>
  <c r="F74" i="5"/>
  <c r="AM72" i="7"/>
  <c r="AV72" i="7"/>
  <c r="AM66" i="4"/>
  <c r="AX74" i="4" s="1"/>
  <c r="AM66" i="5"/>
  <c r="AN72" i="5"/>
  <c r="G74" i="3"/>
  <c r="AO72" i="4"/>
  <c r="AX71" i="3"/>
  <c r="K71" i="3"/>
  <c r="I73" i="3"/>
  <c r="L73" i="3"/>
  <c r="C73" i="2"/>
  <c r="G70" i="3"/>
  <c r="H76" i="3"/>
  <c r="AW72" i="4"/>
  <c r="I76" i="6"/>
  <c r="H76" i="6"/>
  <c r="I75" i="6"/>
  <c r="BO70" i="8"/>
  <c r="BN70" i="8"/>
  <c r="BL75" i="8"/>
  <c r="BH72" i="8"/>
  <c r="BL74" i="8"/>
  <c r="BE76" i="8"/>
  <c r="BP76" i="8"/>
  <c r="BG77" i="8"/>
  <c r="BK76" i="8"/>
  <c r="BO73" i="8"/>
  <c r="BH73" i="8"/>
  <c r="BN71" i="8"/>
  <c r="BP77" i="8"/>
  <c r="BG71" i="8"/>
  <c r="BF77" i="8"/>
  <c r="BE70" i="8"/>
  <c r="BK71" i="8"/>
  <c r="BE73" i="8"/>
  <c r="BI76" i="8"/>
  <c r="BP74" i="8"/>
  <c r="BL71" i="8"/>
  <c r="BJ74" i="8"/>
  <c r="BJ76" i="8"/>
  <c r="BN77" i="8"/>
  <c r="BH70" i="8"/>
  <c r="BI77" i="8"/>
  <c r="BK77" i="8"/>
  <c r="BF74" i="8"/>
  <c r="BK73" i="8"/>
  <c r="BI70" i="8"/>
  <c r="BJ75" i="8"/>
  <c r="BG76" i="8"/>
  <c r="BE72" i="8"/>
  <c r="BN74" i="8"/>
  <c r="BM72" i="8"/>
  <c r="BO72" i="8"/>
  <c r="BL72" i="8"/>
  <c r="BF76" i="8"/>
  <c r="BF70" i="8"/>
  <c r="BP71" i="8"/>
  <c r="BG70" i="8"/>
  <c r="BP73" i="8"/>
  <c r="BK72" i="8"/>
  <c r="BI72" i="8"/>
  <c r="BO77" i="8"/>
  <c r="BP75" i="8"/>
  <c r="BK70" i="8"/>
  <c r="BN72" i="8"/>
  <c r="BK75" i="8"/>
  <c r="BG75" i="8"/>
  <c r="BO74" i="8"/>
  <c r="BF73" i="8"/>
  <c r="BL76" i="8"/>
  <c r="BH76" i="8"/>
  <c r="BN75" i="8"/>
  <c r="BO75" i="8"/>
  <c r="BG73" i="8"/>
  <c r="BM76" i="8"/>
  <c r="BJ72" i="8"/>
  <c r="BH74" i="8"/>
  <c r="BH77" i="8"/>
  <c r="BM73" i="8"/>
  <c r="BJ73" i="8"/>
  <c r="BG74" i="8"/>
  <c r="BM71" i="8"/>
  <c r="BE75" i="8"/>
  <c r="BL73" i="8"/>
  <c r="BJ77" i="8"/>
  <c r="BJ70" i="8"/>
  <c r="BH75" i="8"/>
  <c r="BI73" i="8"/>
  <c r="BM70" i="8"/>
  <c r="BJ71" i="8"/>
  <c r="BO76" i="8"/>
  <c r="BI74" i="8"/>
  <c r="BI75" i="8"/>
  <c r="BI71" i="8"/>
  <c r="BP72" i="8"/>
  <c r="BM74" i="8"/>
  <c r="BM77" i="8"/>
  <c r="BN76" i="8"/>
  <c r="BN73" i="8"/>
  <c r="BO71" i="8"/>
  <c r="BM75" i="8"/>
  <c r="BK74" i="8"/>
  <c r="BZ71" i="2"/>
  <c r="CH75" i="2"/>
  <c r="J70" i="2"/>
  <c r="N76" i="2"/>
  <c r="H70" i="2"/>
  <c r="BY72" i="2"/>
  <c r="F70" i="3"/>
  <c r="I69" i="3"/>
  <c r="N76" i="3"/>
  <c r="F76" i="3"/>
  <c r="AP69" i="3"/>
  <c r="AV70" i="3"/>
  <c r="E74" i="2"/>
  <c r="AS70" i="4"/>
  <c r="AM74" i="4"/>
  <c r="AT76" i="4"/>
  <c r="AU71" i="5"/>
  <c r="F69" i="5"/>
  <c r="N75" i="5"/>
  <c r="D72" i="5"/>
  <c r="F75" i="5"/>
  <c r="M69" i="6"/>
  <c r="AM73" i="4"/>
  <c r="CG72" i="2"/>
  <c r="AM69" i="5"/>
  <c r="H75" i="2"/>
  <c r="F72" i="2"/>
  <c r="K72" i="3"/>
  <c r="AN74" i="4"/>
  <c r="D71" i="2"/>
  <c r="AU70" i="5"/>
  <c r="H73" i="2"/>
  <c r="AX69" i="4"/>
  <c r="E71" i="5"/>
  <c r="AW74" i="5"/>
  <c r="K76" i="6"/>
  <c r="G72" i="6"/>
  <c r="J69" i="6"/>
  <c r="H74" i="6"/>
  <c r="BZ69" i="2"/>
  <c r="J75" i="2"/>
  <c r="H72" i="2"/>
  <c r="N69" i="2"/>
  <c r="CF71" i="2"/>
  <c r="AS69" i="3"/>
  <c r="AV74" i="3"/>
  <c r="AS76" i="3"/>
  <c r="CF74" i="2"/>
  <c r="K73" i="3"/>
  <c r="AU75" i="4"/>
  <c r="AS73" i="4"/>
  <c r="AR70" i="4"/>
  <c r="BG72" i="8"/>
  <c r="BE77" i="8"/>
  <c r="L73" i="2"/>
  <c r="BW72" i="2"/>
  <c r="L76" i="3"/>
  <c r="AW73" i="5"/>
  <c r="C74" i="2"/>
  <c r="AS69" i="4"/>
  <c r="AU75" i="5"/>
  <c r="D76" i="5"/>
  <c r="J69" i="5"/>
  <c r="D75" i="5"/>
  <c r="L71" i="5"/>
  <c r="M73" i="5"/>
  <c r="AU75" i="7"/>
  <c r="AU72" i="7"/>
  <c r="AO72" i="7"/>
  <c r="L69" i="3"/>
  <c r="AN75" i="4"/>
  <c r="AV69" i="5"/>
  <c r="AS69" i="5"/>
  <c r="AS74" i="5"/>
  <c r="E76" i="3"/>
  <c r="G69" i="5"/>
  <c r="Z70" i="10"/>
  <c r="AD76" i="10"/>
  <c r="M74" i="2"/>
  <c r="G73" i="10"/>
  <c r="AV72" i="9"/>
  <c r="BL74" i="9"/>
  <c r="N72" i="11"/>
  <c r="BM72" i="9"/>
  <c r="AO77" i="9"/>
  <c r="BL75" i="9"/>
  <c r="BO74" i="9"/>
  <c r="BK73" i="9"/>
  <c r="BO75" i="9"/>
  <c r="AR70" i="9"/>
  <c r="M76" i="10"/>
  <c r="Z74" i="11"/>
  <c r="AC70" i="11"/>
  <c r="AA74" i="11"/>
  <c r="U71" i="11"/>
  <c r="U66" i="11"/>
  <c r="Z73" i="11" s="1"/>
  <c r="AA75" i="11"/>
  <c r="AV75" i="9"/>
  <c r="F73" i="10"/>
  <c r="AN74" i="8"/>
  <c r="AS74" i="9"/>
  <c r="AP74" i="9"/>
  <c r="AT71" i="9"/>
  <c r="AN70" i="9"/>
  <c r="AW75" i="9"/>
  <c r="K72" i="10"/>
  <c r="I76" i="10"/>
  <c r="N75" i="10"/>
  <c r="BN76" i="9"/>
  <c r="AT72" i="9"/>
  <c r="AD70" i="10"/>
  <c r="G71" i="3"/>
  <c r="M72" i="2"/>
  <c r="N76" i="10"/>
  <c r="N71" i="10"/>
  <c r="I71" i="10"/>
  <c r="BP76" i="9"/>
  <c r="AF73" i="11"/>
  <c r="BL72" i="9"/>
  <c r="AC73" i="11"/>
  <c r="H75" i="11"/>
  <c r="N76" i="11"/>
  <c r="C66" i="10"/>
  <c r="H73" i="10" s="1"/>
  <c r="BI75" i="9"/>
  <c r="BO76" i="9"/>
  <c r="L73" i="10"/>
  <c r="BJ75" i="9"/>
  <c r="BK72" i="9"/>
  <c r="BI74" i="9"/>
  <c r="BE76" i="9"/>
  <c r="AD70" i="11"/>
  <c r="Y77" i="11"/>
  <c r="V76" i="11"/>
  <c r="F71" i="10"/>
  <c r="AQ75" i="8"/>
  <c r="BM77" i="9"/>
  <c r="AU72" i="9"/>
  <c r="AS75" i="8"/>
  <c r="AT77" i="9"/>
  <c r="AU77" i="9"/>
  <c r="AN76" i="9"/>
  <c r="H76" i="10"/>
  <c r="M73" i="10"/>
  <c r="L77" i="10"/>
  <c r="AT77" i="8"/>
  <c r="AU71" i="9"/>
  <c r="AO70" i="9"/>
  <c r="C72" i="10"/>
  <c r="N73" i="12"/>
  <c r="BN70" i="9"/>
  <c r="E74" i="11"/>
  <c r="J71" i="11"/>
  <c r="AW71" i="8"/>
  <c r="BL71" i="9"/>
  <c r="BI70" i="9"/>
  <c r="BF77" i="9"/>
  <c r="BO71" i="9"/>
  <c r="BJ74" i="9"/>
  <c r="AD76" i="11"/>
  <c r="AD75" i="11"/>
  <c r="X73" i="11"/>
  <c r="AA70" i="11"/>
  <c r="AE74" i="11"/>
  <c r="E71" i="10"/>
  <c r="AT73" i="8"/>
  <c r="BF73" i="9"/>
  <c r="BJ76" i="9"/>
  <c r="AU76" i="9"/>
  <c r="AP75" i="9"/>
  <c r="AQ75" i="9"/>
  <c r="AO76" i="9"/>
  <c r="M71" i="10"/>
  <c r="J73" i="10"/>
  <c r="AP70" i="5"/>
  <c r="AV73" i="5"/>
  <c r="AR73" i="5"/>
  <c r="I76" i="2"/>
  <c r="AM66" i="2"/>
  <c r="AV71" i="2" s="1"/>
  <c r="AW69" i="4"/>
  <c r="AO74" i="4"/>
  <c r="E72" i="5"/>
  <c r="Z74" i="10"/>
  <c r="U71" i="10"/>
  <c r="U66" i="10"/>
  <c r="AA70" i="10" s="1"/>
  <c r="AF76" i="10"/>
  <c r="AM74" i="3"/>
  <c r="H73" i="3"/>
  <c r="K77" i="10"/>
  <c r="BO72" i="9"/>
  <c r="F70" i="10"/>
  <c r="AM66" i="8"/>
  <c r="AM71" i="8" s="1"/>
  <c r="D77" i="11"/>
  <c r="AD73" i="11"/>
  <c r="L72" i="11"/>
  <c r="K75" i="11"/>
  <c r="BM70" i="9"/>
  <c r="BH71" i="9"/>
  <c r="E73" i="10"/>
  <c r="Y72" i="11"/>
  <c r="BI71" i="9"/>
  <c r="BE75" i="9"/>
  <c r="BG77" i="9"/>
  <c r="BG76" i="9"/>
  <c r="BK70" i="9"/>
  <c r="AE71" i="11"/>
  <c r="AB74" i="11"/>
  <c r="AC71" i="11"/>
  <c r="AD77" i="11"/>
  <c r="G71" i="10"/>
  <c r="C76" i="10"/>
  <c r="AQ74" i="8"/>
  <c r="AN73" i="8"/>
  <c r="BF71" i="9"/>
  <c r="AR71" i="9"/>
  <c r="AM73" i="9"/>
  <c r="AQ76" i="9"/>
  <c r="AX77" i="8"/>
  <c r="I74" i="10"/>
  <c r="L71" i="10"/>
  <c r="C70" i="10"/>
  <c r="Z75" i="11"/>
  <c r="D72" i="3"/>
  <c r="AO75" i="4"/>
  <c r="J71" i="3"/>
  <c r="N71" i="3"/>
  <c r="F71" i="3"/>
  <c r="AU72" i="3"/>
  <c r="AO76" i="3"/>
  <c r="AS71" i="3"/>
  <c r="N72" i="3"/>
  <c r="AS72" i="4"/>
  <c r="AR73" i="4"/>
  <c r="AT75" i="4"/>
  <c r="AU69" i="5"/>
  <c r="G75" i="5"/>
  <c r="AO72" i="5"/>
  <c r="N72" i="5"/>
  <c r="C75" i="5"/>
  <c r="F72" i="5"/>
  <c r="L73" i="5"/>
  <c r="N76" i="5"/>
  <c r="AQ70" i="7"/>
  <c r="AW71" i="7"/>
  <c r="AR74" i="7"/>
  <c r="AN73" i="7"/>
  <c r="E75" i="2"/>
  <c r="AO70" i="4"/>
  <c r="G75" i="2"/>
  <c r="K69" i="3"/>
  <c r="E70" i="5"/>
  <c r="AR70" i="5"/>
  <c r="AV74" i="5"/>
  <c r="AR74" i="5"/>
  <c r="M75" i="2"/>
  <c r="C72" i="2"/>
  <c r="AB74" i="10"/>
  <c r="AB71" i="10"/>
  <c r="G76" i="3"/>
  <c r="AY70" i="1"/>
  <c r="AN74" i="2"/>
  <c r="BE72" i="9"/>
  <c r="C66" i="11"/>
  <c r="J70" i="11" s="1"/>
  <c r="AE72" i="11"/>
  <c r="E73" i="11"/>
  <c r="C77" i="11"/>
  <c r="K72" i="11"/>
  <c r="K70" i="11"/>
  <c r="L75" i="11"/>
  <c r="AC70" i="12"/>
  <c r="BJ73" i="9"/>
  <c r="AO75" i="8"/>
  <c r="BN72" i="9"/>
  <c r="K73" i="10"/>
  <c r="BG70" i="9"/>
  <c r="BM76" i="9"/>
  <c r="BO77" i="9"/>
  <c r="BG71" i="9"/>
  <c r="AQ73" i="9"/>
  <c r="F76" i="10"/>
  <c r="V77" i="11"/>
  <c r="Z77" i="11"/>
  <c r="AD72" i="11"/>
  <c r="V71" i="11"/>
  <c r="G75" i="10"/>
  <c r="E77" i="10"/>
  <c r="AT73" i="9"/>
  <c r="AM77" i="8"/>
  <c r="AT71" i="8"/>
  <c r="AS74" i="8"/>
  <c r="AM71" i="9"/>
  <c r="BN75" i="9"/>
  <c r="AV70" i="9"/>
  <c r="AQ70" i="9"/>
  <c r="AM75" i="9"/>
  <c r="AP72" i="9"/>
  <c r="K70" i="10"/>
  <c r="J75" i="10"/>
  <c r="BM71" i="9"/>
  <c r="AA73" i="11"/>
  <c r="C66" i="12"/>
  <c r="K73" i="12" s="1"/>
  <c r="C71" i="12"/>
  <c r="AR70" i="7"/>
  <c r="AN72" i="7"/>
  <c r="AT75" i="7"/>
  <c r="AR75" i="7"/>
  <c r="AU71" i="1"/>
  <c r="K72" i="6"/>
  <c r="AO69" i="5"/>
  <c r="AQ75" i="5"/>
  <c r="BE66" i="7"/>
  <c r="BP70" i="7" s="1"/>
  <c r="AT71" i="5"/>
  <c r="AV75" i="5"/>
  <c r="AR75" i="5"/>
  <c r="J76" i="2"/>
  <c r="AX70" i="4"/>
  <c r="X72" i="10"/>
  <c r="Z76" i="10"/>
  <c r="AC75" i="10"/>
  <c r="X74" i="10"/>
  <c r="M69" i="2"/>
  <c r="AN66" i="1"/>
  <c r="AR76" i="1" s="1"/>
  <c r="AN70" i="1"/>
  <c r="AR73" i="1"/>
  <c r="J74" i="2"/>
  <c r="M70" i="10"/>
  <c r="W72" i="11"/>
  <c r="BF70" i="9"/>
  <c r="F74" i="10"/>
  <c r="L72" i="10"/>
  <c r="BH75" i="9"/>
  <c r="AD73" i="12"/>
  <c r="H74" i="11"/>
  <c r="C76" i="11"/>
  <c r="I70" i="11"/>
  <c r="M71" i="11"/>
  <c r="L77" i="11"/>
  <c r="G76" i="10"/>
  <c r="AE77" i="11"/>
  <c r="D76" i="12"/>
  <c r="AF70" i="12"/>
  <c r="AR73" i="8"/>
  <c r="BP77" i="9"/>
  <c r="BJ70" i="9"/>
  <c r="BG72" i="9"/>
  <c r="BI77" i="9"/>
  <c r="BE77" i="9"/>
  <c r="AE73" i="11"/>
  <c r="AF71" i="11"/>
  <c r="Y73" i="11"/>
  <c r="X76" i="11"/>
  <c r="AF74" i="11"/>
  <c r="G77" i="10"/>
  <c r="G72" i="10"/>
  <c r="AS71" i="8"/>
  <c r="AP74" i="8"/>
  <c r="AT74" i="8"/>
  <c r="AM72" i="8"/>
  <c r="AO76" i="8"/>
  <c r="BG73" i="9"/>
  <c r="H73" i="4"/>
  <c r="AX74" i="9"/>
  <c r="AT70" i="9"/>
  <c r="AW71" i="9"/>
  <c r="AO73" i="9"/>
  <c r="AO75" i="9"/>
  <c r="AX76" i="9"/>
  <c r="K74" i="10"/>
  <c r="N77" i="10"/>
  <c r="L70" i="10"/>
  <c r="AB73" i="11"/>
  <c r="G73" i="2"/>
  <c r="E72" i="2"/>
  <c r="AM69" i="4"/>
  <c r="AU73" i="5"/>
  <c r="AT72" i="5"/>
  <c r="AS70" i="5"/>
  <c r="AT69" i="5"/>
  <c r="BI76" i="7"/>
  <c r="AP73" i="4"/>
  <c r="AN69" i="5"/>
  <c r="BL74" i="7"/>
  <c r="X75" i="10"/>
  <c r="AB70" i="10"/>
  <c r="AB76" i="10"/>
  <c r="V73" i="10"/>
  <c r="AV75" i="1"/>
  <c r="AU73" i="1"/>
  <c r="AQ69" i="2"/>
  <c r="BF75" i="9"/>
  <c r="BL77" i="9"/>
  <c r="AA76" i="11"/>
  <c r="AX72" i="6"/>
  <c r="AR77" i="8"/>
  <c r="BP75" i="9"/>
  <c r="BL70" i="9"/>
  <c r="BF76" i="9"/>
  <c r="AW75" i="8"/>
  <c r="BI73" i="9"/>
  <c r="E77" i="11"/>
  <c r="C72" i="11"/>
  <c r="M75" i="11"/>
  <c r="M72" i="11"/>
  <c r="I73" i="11"/>
  <c r="AP75" i="8"/>
  <c r="K72" i="12"/>
  <c r="BN73" i="9"/>
  <c r="BF72" i="9"/>
  <c r="BK74" i="9"/>
  <c r="BH76" i="9"/>
  <c r="AR77" i="9"/>
  <c r="AB75" i="11"/>
  <c r="AD74" i="11"/>
  <c r="AB70" i="11"/>
  <c r="W71" i="11"/>
  <c r="D70" i="12"/>
  <c r="G74" i="10"/>
  <c r="D76" i="10"/>
  <c r="AU73" i="8"/>
  <c r="AM76" i="8"/>
  <c r="AU76" i="8"/>
  <c r="AV77" i="8"/>
  <c r="BH70" i="9"/>
  <c r="AW70" i="9"/>
  <c r="F69" i="4"/>
  <c r="AX73" i="9"/>
  <c r="BL76" i="9"/>
  <c r="AN77" i="9"/>
  <c r="AP73" i="9"/>
  <c r="AQ77" i="9"/>
  <c r="BP71" i="9"/>
  <c r="J76" i="10"/>
  <c r="U66" i="12"/>
  <c r="AX75" i="8"/>
  <c r="AP73" i="8"/>
  <c r="L75" i="10"/>
  <c r="D74" i="12"/>
  <c r="AW72" i="7"/>
  <c r="AU70" i="7"/>
  <c r="AO74" i="7"/>
  <c r="AU73" i="2"/>
  <c r="I75" i="2"/>
  <c r="L71" i="2"/>
  <c r="E69" i="5"/>
  <c r="AT73" i="5"/>
  <c r="AT70" i="5"/>
  <c r="AS71" i="5"/>
  <c r="AR71" i="1"/>
  <c r="C69" i="2"/>
  <c r="N74" i="3"/>
  <c r="W72" i="10"/>
  <c r="AD72" i="10"/>
  <c r="W73" i="10"/>
  <c r="AC70" i="10"/>
  <c r="Z75" i="10"/>
  <c r="AR72" i="1"/>
  <c r="AP76" i="1"/>
  <c r="AY75" i="1"/>
  <c r="AP73" i="2"/>
  <c r="AV74" i="2"/>
  <c r="BJ71" i="9"/>
  <c r="M72" i="10"/>
  <c r="X72" i="11"/>
  <c r="BO70" i="9"/>
  <c r="BM73" i="9"/>
  <c r="I70" i="10"/>
  <c r="AW74" i="8"/>
  <c r="H70" i="11"/>
  <c r="F76" i="11"/>
  <c r="I71" i="11"/>
  <c r="M76" i="11"/>
  <c r="M77" i="11"/>
  <c r="Y71" i="11"/>
  <c r="X75" i="12"/>
  <c r="AO73" i="8"/>
  <c r="G71" i="12"/>
  <c r="U76" i="12"/>
  <c r="AP71" i="8"/>
  <c r="BN74" i="9"/>
  <c r="BH73" i="9"/>
  <c r="BM75" i="9"/>
  <c r="BE74" i="9"/>
  <c r="U70" i="11"/>
  <c r="AF72" i="11"/>
  <c r="W74" i="11"/>
  <c r="AC77" i="11"/>
  <c r="AD71" i="11"/>
  <c r="X71" i="11"/>
  <c r="Y71" i="12"/>
  <c r="H74" i="12"/>
  <c r="C73" i="10"/>
  <c r="F77" i="10"/>
  <c r="AS71" i="9"/>
  <c r="AQ71" i="8"/>
  <c r="AW72" i="8"/>
  <c r="AM70" i="8"/>
  <c r="AV70" i="8"/>
  <c r="AR70" i="8"/>
  <c r="AN73" i="9"/>
  <c r="AX75" i="9"/>
  <c r="I74" i="4"/>
  <c r="BO73" i="9"/>
  <c r="AV77" i="9"/>
  <c r="AX72" i="9"/>
  <c r="AM74" i="9"/>
  <c r="AS72" i="9"/>
  <c r="AS77" i="9"/>
  <c r="K71" i="10"/>
  <c r="N72" i="10"/>
  <c r="G70" i="12"/>
  <c r="AE72" i="12"/>
  <c r="H72" i="12"/>
  <c r="E71" i="2"/>
  <c r="I74" i="3"/>
  <c r="F73" i="2"/>
  <c r="L69" i="2"/>
  <c r="L75" i="2"/>
  <c r="AQ75" i="1"/>
  <c r="AP75" i="2"/>
  <c r="I71" i="3"/>
  <c r="L71" i="3"/>
  <c r="AX71" i="4"/>
  <c r="C74" i="3"/>
  <c r="E72" i="3"/>
  <c r="J69" i="3"/>
  <c r="M73" i="3"/>
  <c r="AR70" i="3"/>
  <c r="AT70" i="3"/>
  <c r="AS74" i="3"/>
  <c r="F70" i="2"/>
  <c r="AT70" i="4"/>
  <c r="AQ75" i="4"/>
  <c r="AS71" i="4"/>
  <c r="C71" i="5"/>
  <c r="D69" i="5"/>
  <c r="D73" i="5"/>
  <c r="N69" i="5"/>
  <c r="N71" i="5"/>
  <c r="AT76" i="7"/>
  <c r="AP73" i="7"/>
  <c r="AS76" i="7"/>
  <c r="F71" i="6"/>
  <c r="BP72" i="7"/>
  <c r="AV71" i="1"/>
  <c r="AQ69" i="4"/>
  <c r="AP75" i="5"/>
  <c r="BG77" i="7"/>
  <c r="G69" i="3"/>
  <c r="H71" i="3"/>
  <c r="AN70" i="4"/>
  <c r="AT74" i="5"/>
  <c r="AR69" i="5"/>
  <c r="AS72" i="5"/>
  <c r="BE74" i="7"/>
  <c r="BH70" i="7"/>
  <c r="BJ76" i="7"/>
  <c r="AX75" i="4"/>
  <c r="AV74" i="4"/>
  <c r="AD75" i="10"/>
  <c r="AC76" i="10"/>
  <c r="AE72" i="10"/>
  <c r="AD77" i="10"/>
  <c r="AN75" i="1"/>
  <c r="AV74" i="1"/>
  <c r="AM74" i="2"/>
  <c r="AR70" i="2"/>
  <c r="BF74" i="9"/>
  <c r="BE70" i="9"/>
  <c r="C77" i="10"/>
  <c r="AB76" i="11"/>
  <c r="AE73" i="12"/>
  <c r="N70" i="4"/>
  <c r="AT69" i="6"/>
  <c r="BP74" i="9"/>
  <c r="E70" i="10"/>
  <c r="BI76" i="9"/>
  <c r="I75" i="10"/>
  <c r="W77" i="11"/>
  <c r="AW76" i="9"/>
  <c r="F75" i="10"/>
  <c r="H71" i="11"/>
  <c r="D72" i="11"/>
  <c r="J72" i="11"/>
  <c r="L70" i="11"/>
  <c r="J73" i="11"/>
  <c r="U77" i="11"/>
  <c r="AD77" i="12"/>
  <c r="E74" i="10"/>
  <c r="F70" i="12"/>
  <c r="D72" i="12"/>
  <c r="AB77" i="12"/>
  <c r="AU72" i="8"/>
  <c r="BJ72" i="9"/>
  <c r="BK75" i="9"/>
  <c r="BI72" i="9"/>
  <c r="BK77" i="9"/>
  <c r="Y74" i="11"/>
  <c r="U73" i="11"/>
  <c r="AC75" i="11"/>
  <c r="Z70" i="11"/>
  <c r="W76" i="11"/>
  <c r="U74" i="11"/>
  <c r="AC71" i="12"/>
  <c r="E70" i="12"/>
  <c r="E72" i="10"/>
  <c r="D71" i="10"/>
  <c r="AT72" i="8"/>
  <c r="AU71" i="8"/>
  <c r="AX70" i="8"/>
  <c r="AX73" i="8"/>
  <c r="AO72" i="8"/>
  <c r="AV72" i="8"/>
  <c r="AS70" i="9"/>
  <c r="BH77" i="9"/>
  <c r="L69" i="4"/>
  <c r="I70" i="4"/>
  <c r="N74" i="4"/>
  <c r="BP73" i="9"/>
  <c r="BJ77" i="9"/>
  <c r="AO72" i="9"/>
  <c r="AW77" i="9"/>
  <c r="AP71" i="9"/>
  <c r="AU74" i="9"/>
  <c r="AB71" i="12"/>
  <c r="J74" i="10"/>
  <c r="L76" i="10"/>
  <c r="L76" i="12"/>
  <c r="F74" i="12"/>
  <c r="BK76" i="9"/>
  <c r="BF77" i="7"/>
  <c r="AN73" i="1"/>
  <c r="H75" i="3"/>
  <c r="AP72" i="2"/>
  <c r="I71" i="2"/>
  <c r="AV70" i="2"/>
  <c r="AT75" i="5"/>
  <c r="AV70" i="5"/>
  <c r="AS73" i="5"/>
  <c r="BL73" i="7"/>
  <c r="BI71" i="7"/>
  <c r="BP73" i="7"/>
  <c r="F71" i="2"/>
  <c r="AV76" i="4"/>
  <c r="AN74" i="5"/>
  <c r="BJ71" i="7"/>
  <c r="X77" i="10"/>
  <c r="AF73" i="10"/>
  <c r="Y73" i="10"/>
  <c r="AY69" i="1"/>
  <c r="AP74" i="2"/>
  <c r="AN71" i="2"/>
  <c r="K70" i="3"/>
  <c r="AX76" i="1"/>
  <c r="AY71" i="1"/>
  <c r="AN71" i="1"/>
  <c r="AP70" i="2"/>
  <c r="AW71" i="2"/>
  <c r="I73" i="10"/>
  <c r="Z72" i="11"/>
  <c r="AM66" i="6"/>
  <c r="AN69" i="6"/>
  <c r="AO74" i="6"/>
  <c r="BG74" i="9"/>
  <c r="M77" i="10"/>
  <c r="BH72" i="9"/>
  <c r="BL73" i="9"/>
  <c r="M75" i="10"/>
  <c r="J77" i="10"/>
  <c r="D76" i="11"/>
  <c r="H73" i="11"/>
  <c r="L73" i="11"/>
  <c r="N71" i="11"/>
  <c r="N77" i="11"/>
  <c r="Z76" i="11"/>
  <c r="X74" i="12"/>
  <c r="I72" i="10"/>
  <c r="H70" i="10"/>
  <c r="J74" i="12"/>
  <c r="X75" i="11"/>
  <c r="H76" i="12"/>
  <c r="M77" i="12"/>
  <c r="BP70" i="9"/>
  <c r="BP72" i="9"/>
  <c r="BM74" i="9"/>
  <c r="BN71" i="9"/>
  <c r="V70" i="11"/>
  <c r="X74" i="11"/>
  <c r="V73" i="11"/>
  <c r="Z71" i="11"/>
  <c r="AB77" i="11"/>
  <c r="V74" i="11"/>
  <c r="C76" i="12"/>
  <c r="C75" i="10"/>
  <c r="H77" i="10"/>
  <c r="AM74" i="8"/>
  <c r="AQ70" i="8"/>
  <c r="AU77" i="8"/>
  <c r="AU74" i="8"/>
  <c r="AW76" i="8"/>
  <c r="BE73" i="9"/>
  <c r="D76" i="4"/>
  <c r="K73" i="4"/>
  <c r="C66" i="4"/>
  <c r="M70" i="4" s="1"/>
  <c r="C70" i="4"/>
  <c r="AS75" i="9"/>
  <c r="AW72" i="9"/>
  <c r="AS73" i="9"/>
  <c r="AW74" i="9"/>
  <c r="I77" i="10"/>
  <c r="AF75" i="12"/>
  <c r="J70" i="10"/>
  <c r="N70" i="10"/>
  <c r="U75" i="12"/>
  <c r="J72" i="10"/>
  <c r="AC75" i="12"/>
  <c r="AA73" i="12"/>
  <c r="AO71" i="6" l="1"/>
  <c r="AW69" i="6"/>
  <c r="AO76" i="6"/>
  <c r="AV72" i="6"/>
  <c r="AP76" i="6"/>
  <c r="AQ69" i="6"/>
  <c r="AX71" i="6"/>
  <c r="AV69" i="6"/>
  <c r="AT73" i="6"/>
  <c r="AQ74" i="6"/>
  <c r="AS75" i="6"/>
  <c r="AT75" i="6"/>
  <c r="AT76" i="6"/>
  <c r="AQ76" i="6"/>
  <c r="AV73" i="6"/>
  <c r="AW73" i="6"/>
  <c r="AT74" i="6"/>
  <c r="AS71" i="6"/>
  <c r="AS76" i="6"/>
  <c r="AP73" i="6"/>
  <c r="K76" i="4"/>
  <c r="AM69" i="6"/>
  <c r="D69" i="4"/>
  <c r="G71" i="4"/>
  <c r="AR72" i="6"/>
  <c r="M75" i="4"/>
  <c r="AQ75" i="6"/>
  <c r="W76" i="12"/>
  <c r="V75" i="12"/>
  <c r="AD70" i="12"/>
  <c r="U74" i="12"/>
  <c r="AF76" i="12"/>
  <c r="AB74" i="12"/>
  <c r="AE70" i="12"/>
  <c r="Y75" i="12"/>
  <c r="X70" i="12"/>
  <c r="X72" i="12"/>
  <c r="W73" i="12"/>
  <c r="Y76" i="12"/>
  <c r="U72" i="12"/>
  <c r="AA77" i="12"/>
  <c r="AA76" i="12"/>
  <c r="AC76" i="12"/>
  <c r="U71" i="12"/>
  <c r="W72" i="12"/>
  <c r="Y72" i="12"/>
  <c r="Z76" i="12"/>
  <c r="AF74" i="12"/>
  <c r="V72" i="12"/>
  <c r="AA74" i="12"/>
  <c r="AF72" i="12"/>
  <c r="W74" i="12"/>
  <c r="V76" i="12"/>
  <c r="J73" i="4"/>
  <c r="AW74" i="6"/>
  <c r="N72" i="4"/>
  <c r="AW75" i="6"/>
  <c r="AV70" i="1"/>
  <c r="BE71" i="7"/>
  <c r="L75" i="4"/>
  <c r="AR71" i="6"/>
  <c r="AR75" i="2"/>
  <c r="BK70" i="7"/>
  <c r="AE75" i="12"/>
  <c r="J69" i="4"/>
  <c r="H77" i="12"/>
  <c r="AV72" i="2"/>
  <c r="BK71" i="7"/>
  <c r="BJ70" i="7"/>
  <c r="M69" i="4"/>
  <c r="AS77" i="8"/>
  <c r="AS76" i="8"/>
  <c r="AW71" i="6"/>
  <c r="F74" i="4"/>
  <c r="AW73" i="8"/>
  <c r="X71" i="12"/>
  <c r="AO73" i="1"/>
  <c r="C72" i="4"/>
  <c r="AP76" i="8"/>
  <c r="BF75" i="7"/>
  <c r="AP73" i="1"/>
  <c r="BM73" i="7"/>
  <c r="AY73" i="1"/>
  <c r="AP74" i="1"/>
  <c r="AS69" i="1"/>
  <c r="BN75" i="7"/>
  <c r="AQ69" i="3"/>
  <c r="AX69" i="3"/>
  <c r="AU75" i="3"/>
  <c r="AQ75" i="3"/>
  <c r="AW69" i="3"/>
  <c r="AW75" i="3"/>
  <c r="AN72" i="3"/>
  <c r="AO75" i="3"/>
  <c r="AO72" i="3"/>
  <c r="AN69" i="3"/>
  <c r="AN75" i="3"/>
  <c r="AX72" i="3"/>
  <c r="AW70" i="3"/>
  <c r="AW72" i="3"/>
  <c r="AQ71" i="3"/>
  <c r="AP76" i="3"/>
  <c r="AX75" i="3"/>
  <c r="AR75" i="3"/>
  <c r="AM69" i="3"/>
  <c r="AU69" i="3"/>
  <c r="AM72" i="3"/>
  <c r="AR71" i="3"/>
  <c r="AM75" i="3"/>
  <c r="AQ76" i="3"/>
  <c r="AW71" i="3"/>
  <c r="AO70" i="3"/>
  <c r="AQ74" i="3"/>
  <c r="AN76" i="3"/>
  <c r="AQ72" i="3"/>
  <c r="AN74" i="3"/>
  <c r="AT76" i="3"/>
  <c r="AR74" i="3"/>
  <c r="AT71" i="3"/>
  <c r="AO73" i="3"/>
  <c r="AQ70" i="3"/>
  <c r="AQ73" i="3"/>
  <c r="AN70" i="3"/>
  <c r="AP73" i="3"/>
  <c r="AP75" i="3"/>
  <c r="AU74" i="3"/>
  <c r="AX70" i="3"/>
  <c r="AW76" i="3"/>
  <c r="AR72" i="3"/>
  <c r="AO71" i="3"/>
  <c r="AT75" i="3"/>
  <c r="AP74" i="3"/>
  <c r="AX73" i="3"/>
  <c r="AU76" i="3"/>
  <c r="AR69" i="3"/>
  <c r="AX76" i="3"/>
  <c r="AO74" i="3"/>
  <c r="AX74" i="3"/>
  <c r="AM73" i="3"/>
  <c r="AU71" i="3"/>
  <c r="AP72" i="3"/>
  <c r="AR76" i="2"/>
  <c r="AU70" i="1"/>
  <c r="AQ72" i="2"/>
  <c r="AN73" i="4"/>
  <c r="AQ74" i="2"/>
  <c r="AR74" i="1"/>
  <c r="E76" i="2"/>
  <c r="M72" i="5"/>
  <c r="AV69" i="3"/>
  <c r="N73" i="2"/>
  <c r="AQ71" i="6"/>
  <c r="AN73" i="6"/>
  <c r="AM73" i="6"/>
  <c r="F73" i="4"/>
  <c r="H76" i="4"/>
  <c r="AT70" i="6"/>
  <c r="L70" i="4"/>
  <c r="AW76" i="6"/>
  <c r="G69" i="4"/>
  <c r="AT72" i="6"/>
  <c r="AT74" i="1"/>
  <c r="BF74" i="7"/>
  <c r="AQ76" i="2"/>
  <c r="K70" i="4"/>
  <c r="AR74" i="6"/>
  <c r="AX71" i="1"/>
  <c r="AQ73" i="1"/>
  <c r="AT73" i="2"/>
  <c r="J76" i="4"/>
  <c r="AR76" i="6"/>
  <c r="AP72" i="1"/>
  <c r="BG73" i="7"/>
  <c r="E75" i="12"/>
  <c r="I77" i="12"/>
  <c r="I74" i="12"/>
  <c r="E76" i="12"/>
  <c r="M70" i="12"/>
  <c r="E71" i="12"/>
  <c r="L74" i="12"/>
  <c r="K71" i="12"/>
  <c r="E73" i="12"/>
  <c r="D77" i="12"/>
  <c r="F73" i="12"/>
  <c r="L70" i="12"/>
  <c r="N75" i="12"/>
  <c r="N77" i="12"/>
  <c r="L71" i="12"/>
  <c r="E74" i="12"/>
  <c r="L75" i="12"/>
  <c r="C75" i="12"/>
  <c r="F71" i="12"/>
  <c r="G74" i="12"/>
  <c r="J71" i="12"/>
  <c r="J73" i="12"/>
  <c r="K77" i="12"/>
  <c r="C72" i="12"/>
  <c r="N71" i="12"/>
  <c r="H71" i="12"/>
  <c r="K74" i="12"/>
  <c r="J76" i="12"/>
  <c r="M75" i="12"/>
  <c r="M72" i="12"/>
  <c r="G73" i="12"/>
  <c r="M73" i="12"/>
  <c r="G75" i="12"/>
  <c r="J77" i="12"/>
  <c r="C70" i="12"/>
  <c r="N74" i="12"/>
  <c r="I76" i="12"/>
  <c r="G77" i="12"/>
  <c r="H75" i="12"/>
  <c r="N72" i="12"/>
  <c r="H73" i="12"/>
  <c r="C73" i="12"/>
  <c r="D71" i="12"/>
  <c r="J75" i="12"/>
  <c r="L73" i="12"/>
  <c r="K76" i="12"/>
  <c r="D73" i="12"/>
  <c r="F77" i="12"/>
  <c r="C74" i="12"/>
  <c r="D75" i="12"/>
  <c r="M76" i="12"/>
  <c r="G76" i="12"/>
  <c r="G72" i="12"/>
  <c r="J70" i="12"/>
  <c r="N76" i="12"/>
  <c r="I72" i="12"/>
  <c r="C77" i="12"/>
  <c r="F72" i="12"/>
  <c r="H70" i="12"/>
  <c r="E77" i="12"/>
  <c r="K70" i="12"/>
  <c r="F75" i="12"/>
  <c r="J72" i="12"/>
  <c r="N70" i="12"/>
  <c r="E72" i="12"/>
  <c r="L77" i="12"/>
  <c r="I75" i="12"/>
  <c r="F76" i="12"/>
  <c r="F75" i="4"/>
  <c r="AU75" i="6"/>
  <c r="AV76" i="2"/>
  <c r="Y77" i="12"/>
  <c r="H75" i="4"/>
  <c r="AE76" i="12"/>
  <c r="AU74" i="6"/>
  <c r="AN76" i="1"/>
  <c r="AT75" i="8"/>
  <c r="N71" i="4"/>
  <c r="AS73" i="8"/>
  <c r="V70" i="12"/>
  <c r="U77" i="12"/>
  <c r="AO73" i="6"/>
  <c r="F70" i="4"/>
  <c r="H71" i="4"/>
  <c r="AX71" i="8"/>
  <c r="E75" i="10"/>
  <c r="AO75" i="2"/>
  <c r="BO76" i="7"/>
  <c r="BH77" i="7"/>
  <c r="AO75" i="5"/>
  <c r="AO74" i="5"/>
  <c r="AX74" i="5"/>
  <c r="AW76" i="5"/>
  <c r="AM76" i="5"/>
  <c r="AQ73" i="5"/>
  <c r="AM72" i="5"/>
  <c r="AX72" i="5"/>
  <c r="AQ72" i="5"/>
  <c r="AP69" i="5"/>
  <c r="AS76" i="5"/>
  <c r="AM75" i="5"/>
  <c r="AO71" i="5"/>
  <c r="AW70" i="5"/>
  <c r="AO76" i="5"/>
  <c r="AX69" i="5"/>
  <c r="AR76" i="5"/>
  <c r="AN76" i="5"/>
  <c r="AQ76" i="5"/>
  <c r="AQ74" i="5"/>
  <c r="AW71" i="5"/>
  <c r="AP74" i="5"/>
  <c r="AT76" i="5"/>
  <c r="AN71" i="5"/>
  <c r="AP72" i="5"/>
  <c r="AP71" i="5"/>
  <c r="AX73" i="5"/>
  <c r="AM74" i="5"/>
  <c r="AO70" i="5"/>
  <c r="AO73" i="5"/>
  <c r="AQ69" i="5"/>
  <c r="AX71" i="5"/>
  <c r="AP73" i="5"/>
  <c r="AN75" i="5"/>
  <c r="AW69" i="5"/>
  <c r="AN70" i="5"/>
  <c r="AX76" i="5"/>
  <c r="AV76" i="5"/>
  <c r="AM71" i="5"/>
  <c r="AW71" i="1"/>
  <c r="AX69" i="1"/>
  <c r="AO71" i="4"/>
  <c r="AV73" i="2"/>
  <c r="AS74" i="4"/>
  <c r="AR69" i="2"/>
  <c r="AR72" i="5"/>
  <c r="C73" i="5"/>
  <c r="AN74" i="1"/>
  <c r="AQ71" i="2"/>
  <c r="AR76" i="4"/>
  <c r="AR74" i="2"/>
  <c r="AT71" i="4"/>
  <c r="AW74" i="3"/>
  <c r="AO72" i="1"/>
  <c r="AV75" i="3"/>
  <c r="J69" i="2"/>
  <c r="AM74" i="6"/>
  <c r="G75" i="4"/>
  <c r="AP70" i="6"/>
  <c r="I73" i="4"/>
  <c r="AS73" i="6"/>
  <c r="BN74" i="7"/>
  <c r="Z75" i="12"/>
  <c r="H69" i="4"/>
  <c r="AV71" i="6"/>
  <c r="AP71" i="2"/>
  <c r="BE77" i="7"/>
  <c r="I71" i="4"/>
  <c r="W77" i="12"/>
  <c r="AV74" i="6"/>
  <c r="AW73" i="1"/>
  <c r="AO71" i="1"/>
  <c r="F72" i="4"/>
  <c r="BP74" i="7"/>
  <c r="AF73" i="12"/>
  <c r="K71" i="4"/>
  <c r="AD76" i="12"/>
  <c r="AN71" i="8"/>
  <c r="AS69" i="6"/>
  <c r="AX70" i="1"/>
  <c r="AS76" i="1"/>
  <c r="H72" i="4"/>
  <c r="W71" i="12"/>
  <c r="AR75" i="6"/>
  <c r="AO76" i="1"/>
  <c r="I75" i="4"/>
  <c r="D72" i="10"/>
  <c r="AB75" i="12"/>
  <c r="AO69" i="6"/>
  <c r="L74" i="4"/>
  <c r="H74" i="10"/>
  <c r="AB73" i="12"/>
  <c r="AV74" i="8"/>
  <c r="AA74" i="10"/>
  <c r="G72" i="4"/>
  <c r="F72" i="10"/>
  <c r="U70" i="12"/>
  <c r="AN70" i="8"/>
  <c r="AX74" i="2"/>
  <c r="V71" i="10"/>
  <c r="AN75" i="2"/>
  <c r="AS75" i="1"/>
  <c r="AM70" i="5"/>
  <c r="AS73" i="2"/>
  <c r="AW75" i="5"/>
  <c r="AX70" i="2"/>
  <c r="AV75" i="2"/>
  <c r="G74" i="5"/>
  <c r="L76" i="5"/>
  <c r="I71" i="5"/>
  <c r="K74" i="5"/>
  <c r="H71" i="5"/>
  <c r="J72" i="5"/>
  <c r="K69" i="5"/>
  <c r="K72" i="5"/>
  <c r="H72" i="5"/>
  <c r="E75" i="5"/>
  <c r="J73" i="5"/>
  <c r="I76" i="5"/>
  <c r="K76" i="5"/>
  <c r="I73" i="5"/>
  <c r="K75" i="5"/>
  <c r="K70" i="5"/>
  <c r="H76" i="5"/>
  <c r="H69" i="5"/>
  <c r="H73" i="5"/>
  <c r="H74" i="5"/>
  <c r="G76" i="5"/>
  <c r="G70" i="5"/>
  <c r="J71" i="5"/>
  <c r="I72" i="5"/>
  <c r="G72" i="5"/>
  <c r="I69" i="5"/>
  <c r="G71" i="5"/>
  <c r="E74" i="5"/>
  <c r="I70" i="5"/>
  <c r="J76" i="5"/>
  <c r="E73" i="5"/>
  <c r="G73" i="5"/>
  <c r="K73" i="5"/>
  <c r="E76" i="5"/>
  <c r="K71" i="5"/>
  <c r="AV72" i="5"/>
  <c r="C69" i="5"/>
  <c r="M74" i="5"/>
  <c r="AS75" i="3"/>
  <c r="AW70" i="2"/>
  <c r="AT75" i="1"/>
  <c r="AU76" i="5"/>
  <c r="AP71" i="1"/>
  <c r="G76" i="2"/>
  <c r="D74" i="5"/>
  <c r="AT72" i="3"/>
  <c r="AS74" i="2"/>
  <c r="C73" i="4"/>
  <c r="E73" i="4"/>
  <c r="L73" i="4"/>
  <c r="AS70" i="6"/>
  <c r="AP76" i="2"/>
  <c r="AU75" i="1"/>
  <c r="I73" i="12"/>
  <c r="J75" i="4"/>
  <c r="AT70" i="8"/>
  <c r="AD72" i="12"/>
  <c r="BO72" i="7"/>
  <c r="J71" i="4"/>
  <c r="AQ72" i="8"/>
  <c r="L72" i="12"/>
  <c r="V71" i="12"/>
  <c r="V74" i="12"/>
  <c r="BO77" i="7"/>
  <c r="BP77" i="7"/>
  <c r="J74" i="4"/>
  <c r="AR72" i="8"/>
  <c r="AB72" i="12"/>
  <c r="AS73" i="1"/>
  <c r="BL72" i="7"/>
  <c r="G70" i="4"/>
  <c r="V77" i="12"/>
  <c r="G73" i="11"/>
  <c r="E71" i="11"/>
  <c r="J76" i="11"/>
  <c r="N74" i="11"/>
  <c r="J77" i="11"/>
  <c r="E76" i="11"/>
  <c r="N73" i="11"/>
  <c r="F73" i="11"/>
  <c r="F75" i="11"/>
  <c r="K71" i="11"/>
  <c r="M74" i="11"/>
  <c r="H77" i="11"/>
  <c r="D71" i="11"/>
  <c r="M70" i="11"/>
  <c r="J74" i="11"/>
  <c r="M73" i="11"/>
  <c r="D73" i="11"/>
  <c r="C75" i="11"/>
  <c r="L76" i="11"/>
  <c r="E75" i="11"/>
  <c r="F77" i="11"/>
  <c r="F70" i="11"/>
  <c r="G77" i="11"/>
  <c r="H72" i="11"/>
  <c r="C74" i="11"/>
  <c r="I74" i="11"/>
  <c r="G75" i="11"/>
  <c r="I72" i="11"/>
  <c r="C71" i="11"/>
  <c r="C73" i="11"/>
  <c r="K76" i="11"/>
  <c r="E70" i="11"/>
  <c r="N70" i="11"/>
  <c r="D75" i="11"/>
  <c r="G72" i="11"/>
  <c r="F72" i="11"/>
  <c r="E72" i="11"/>
  <c r="C70" i="11"/>
  <c r="F71" i="11"/>
  <c r="N75" i="11"/>
  <c r="G70" i="11"/>
  <c r="D70" i="11"/>
  <c r="K74" i="11"/>
  <c r="I76" i="11"/>
  <c r="K77" i="11"/>
  <c r="K73" i="11"/>
  <c r="L71" i="11"/>
  <c r="I75" i="11"/>
  <c r="L74" i="11"/>
  <c r="AU76" i="6"/>
  <c r="BJ77" i="7"/>
  <c r="AX75" i="1"/>
  <c r="D70" i="10"/>
  <c r="K74" i="4"/>
  <c r="AC73" i="12"/>
  <c r="F74" i="11"/>
  <c r="AP74" i="6"/>
  <c r="AY76" i="1"/>
  <c r="J72" i="4"/>
  <c r="D75" i="10"/>
  <c r="J75" i="11"/>
  <c r="AO75" i="6"/>
  <c r="G73" i="4"/>
  <c r="I71" i="12"/>
  <c r="H76" i="11"/>
  <c r="AU69" i="6"/>
  <c r="AX71" i="2"/>
  <c r="AB77" i="10"/>
  <c r="D75" i="4"/>
  <c r="AA70" i="12"/>
  <c r="AN76" i="6"/>
  <c r="AT76" i="2"/>
  <c r="BE72" i="7"/>
  <c r="AW76" i="2"/>
  <c r="AW75" i="1"/>
  <c r="AW75" i="2"/>
  <c r="AT73" i="4"/>
  <c r="AO69" i="4"/>
  <c r="AV71" i="4"/>
  <c r="AX73" i="4"/>
  <c r="AN72" i="4"/>
  <c r="AR74" i="4"/>
  <c r="AP75" i="4"/>
  <c r="AM76" i="4"/>
  <c r="AP70" i="4"/>
  <c r="AM71" i="4"/>
  <c r="AR71" i="4"/>
  <c r="AR75" i="4"/>
  <c r="AR72" i="4"/>
  <c r="AQ72" i="4"/>
  <c r="AW73" i="4"/>
  <c r="AO76" i="4"/>
  <c r="AP69" i="4"/>
  <c r="AM72" i="4"/>
  <c r="AT74" i="4"/>
  <c r="AX72" i="4"/>
  <c r="AP74" i="4"/>
  <c r="AW76" i="4"/>
  <c r="AT69" i="4"/>
  <c r="AP76" i="4"/>
  <c r="AW75" i="4"/>
  <c r="AV69" i="4"/>
  <c r="AW70" i="4"/>
  <c r="AN76" i="4"/>
  <c r="AV75" i="4"/>
  <c r="AN71" i="4"/>
  <c r="AR69" i="4"/>
  <c r="AQ74" i="4"/>
  <c r="AP72" i="4"/>
  <c r="AM75" i="4"/>
  <c r="BG72" i="7"/>
  <c r="AW72" i="2"/>
  <c r="AS74" i="1"/>
  <c r="AS72" i="1"/>
  <c r="AU72" i="4"/>
  <c r="AV73" i="3"/>
  <c r="AX75" i="5"/>
  <c r="K69" i="2"/>
  <c r="I69" i="2"/>
  <c r="AP76" i="5"/>
  <c r="M76" i="5"/>
  <c r="AS70" i="3"/>
  <c r="K74" i="2"/>
  <c r="H70" i="3"/>
  <c r="M71" i="3"/>
  <c r="H76" i="2"/>
  <c r="AM69" i="2"/>
  <c r="F76" i="2"/>
  <c r="AO74" i="2"/>
  <c r="L70" i="5"/>
  <c r="AQ71" i="5"/>
  <c r="AO70" i="6"/>
  <c r="G76" i="4"/>
  <c r="AU74" i="2"/>
  <c r="L71" i="4"/>
  <c r="AX70" i="6"/>
  <c r="AN72" i="2"/>
  <c r="AR72" i="2"/>
  <c r="BI74" i="7"/>
  <c r="AN71" i="3"/>
  <c r="AM70" i="4"/>
  <c r="AN76" i="2"/>
  <c r="E73" i="2"/>
  <c r="I74" i="5"/>
  <c r="N75" i="3"/>
  <c r="E75" i="3"/>
  <c r="N69" i="3"/>
  <c r="G72" i="3"/>
  <c r="D76" i="3"/>
  <c r="D73" i="3"/>
  <c r="E71" i="3"/>
  <c r="K74" i="3"/>
  <c r="F73" i="3"/>
  <c r="D71" i="3"/>
  <c r="M69" i="3"/>
  <c r="D74" i="2"/>
  <c r="G71" i="2"/>
  <c r="AW74" i="1"/>
  <c r="AV73" i="4"/>
  <c r="N72" i="2"/>
  <c r="J70" i="5"/>
  <c r="AS73" i="3"/>
  <c r="J73" i="2"/>
  <c r="J74" i="5"/>
  <c r="AS75" i="4"/>
  <c r="C73" i="3"/>
  <c r="K73" i="2"/>
  <c r="AR70" i="1"/>
  <c r="AS75" i="5"/>
  <c r="F76" i="5"/>
  <c r="AR76" i="3"/>
  <c r="AT71" i="2"/>
  <c r="D70" i="3"/>
  <c r="M72" i="3"/>
  <c r="H71" i="2"/>
  <c r="AN69" i="2"/>
  <c r="BK76" i="7"/>
  <c r="F74" i="2"/>
  <c r="D71" i="5"/>
  <c r="C71" i="3"/>
  <c r="AX69" i="6"/>
  <c r="H70" i="4"/>
  <c r="M76" i="4"/>
  <c r="W75" i="12"/>
  <c r="AU70" i="6"/>
  <c r="AU76" i="2"/>
  <c r="AM76" i="2"/>
  <c r="AS76" i="2"/>
  <c r="AW73" i="2"/>
  <c r="AM73" i="2"/>
  <c r="AU69" i="2"/>
  <c r="AR71" i="2"/>
  <c r="AW69" i="2"/>
  <c r="AS71" i="2"/>
  <c r="AN73" i="2"/>
  <c r="AM75" i="2"/>
  <c r="AU70" i="2"/>
  <c r="AC74" i="12"/>
  <c r="F76" i="4"/>
  <c r="AO72" i="6"/>
  <c r="C71" i="4"/>
  <c r="I76" i="4"/>
  <c r="AP75" i="6"/>
  <c r="AW74" i="2"/>
  <c r="K75" i="12"/>
  <c r="I72" i="4"/>
  <c r="AE71" i="12"/>
  <c r="AU72" i="6"/>
  <c r="AU69" i="1"/>
  <c r="AP75" i="1"/>
  <c r="AM71" i="2"/>
  <c r="AO74" i="8"/>
  <c r="D70" i="4"/>
  <c r="AN75" i="6"/>
  <c r="M74" i="12"/>
  <c r="K69" i="4"/>
  <c r="AX72" i="8"/>
  <c r="AN72" i="8"/>
  <c r="AX74" i="6"/>
  <c r="BN72" i="7"/>
  <c r="AX76" i="2"/>
  <c r="N75" i="4"/>
  <c r="AX73" i="6"/>
  <c r="AU75" i="2"/>
  <c r="BI70" i="7"/>
  <c r="AS72" i="8"/>
  <c r="AO70" i="8"/>
  <c r="N76" i="4"/>
  <c r="Y73" i="12"/>
  <c r="L74" i="10"/>
  <c r="AO71" i="8"/>
  <c r="AS75" i="2"/>
  <c r="AE74" i="10"/>
  <c r="AD74" i="12"/>
  <c r="C69" i="4"/>
  <c r="AQ77" i="8"/>
  <c r="AN71" i="6"/>
  <c r="AM70" i="2"/>
  <c r="AA71" i="12"/>
  <c r="I69" i="4"/>
  <c r="AA72" i="12"/>
  <c r="G71" i="11"/>
  <c r="AP69" i="6"/>
  <c r="AM71" i="6"/>
  <c r="AX76" i="6"/>
  <c r="AO69" i="1"/>
  <c r="Z71" i="12"/>
  <c r="N73" i="4"/>
  <c r="V75" i="11"/>
  <c r="W73" i="11"/>
  <c r="Y76" i="11"/>
  <c r="W75" i="11"/>
  <c r="U76" i="11"/>
  <c r="AE70" i="11"/>
  <c r="AF70" i="11"/>
  <c r="AA77" i="11"/>
  <c r="AE76" i="11"/>
  <c r="Y70" i="11"/>
  <c r="X70" i="11"/>
  <c r="Y75" i="11"/>
  <c r="AA72" i="11"/>
  <c r="AF75" i="11"/>
  <c r="AB71" i="11"/>
  <c r="AC76" i="11"/>
  <c r="AE75" i="11"/>
  <c r="AC74" i="11"/>
  <c r="AF76" i="11"/>
  <c r="AA71" i="11"/>
  <c r="AF77" i="11"/>
  <c r="U72" i="11"/>
  <c r="V72" i="11"/>
  <c r="AB72" i="11"/>
  <c r="U75" i="11"/>
  <c r="W70" i="11"/>
  <c r="I77" i="11"/>
  <c r="AN74" i="6"/>
  <c r="AQ76" i="1"/>
  <c r="AO76" i="2"/>
  <c r="BF76" i="7"/>
  <c r="BG70" i="7"/>
  <c r="AT72" i="2"/>
  <c r="Z73" i="10"/>
  <c r="AN70" i="2"/>
  <c r="AX73" i="2"/>
  <c r="BM74" i="7"/>
  <c r="AX74" i="1"/>
  <c r="AU71" i="2"/>
  <c r="BO75" i="7"/>
  <c r="AQ70" i="4"/>
  <c r="AO71" i="2"/>
  <c r="AQ69" i="1"/>
  <c r="AO75" i="1"/>
  <c r="AO73" i="4"/>
  <c r="AV74" i="7"/>
  <c r="AW74" i="7"/>
  <c r="AP71" i="7"/>
  <c r="AS71" i="7"/>
  <c r="AV77" i="7"/>
  <c r="AO73" i="7"/>
  <c r="AM70" i="7"/>
  <c r="AT71" i="7"/>
  <c r="AU77" i="7"/>
  <c r="AX73" i="7"/>
  <c r="AN75" i="7"/>
  <c r="AW75" i="7"/>
  <c r="AV70" i="7"/>
  <c r="AQ77" i="7"/>
  <c r="AR77" i="7"/>
  <c r="AX70" i="7"/>
  <c r="AO76" i="7"/>
  <c r="AT77" i="7"/>
  <c r="AS73" i="7"/>
  <c r="AQ75" i="7"/>
  <c r="AX71" i="7"/>
  <c r="AW70" i="7"/>
  <c r="AP70" i="7"/>
  <c r="AN71" i="7"/>
  <c r="AR72" i="7"/>
  <c r="AV75" i="7"/>
  <c r="AM73" i="7"/>
  <c r="AS75" i="7"/>
  <c r="AV73" i="7"/>
  <c r="AX76" i="7"/>
  <c r="AU76" i="7"/>
  <c r="AN70" i="7"/>
  <c r="AX75" i="7"/>
  <c r="AW73" i="7"/>
  <c r="AP75" i="7"/>
  <c r="AV71" i="7"/>
  <c r="AP77" i="7"/>
  <c r="AS70" i="7"/>
  <c r="AX74" i="7"/>
  <c r="AO71" i="7"/>
  <c r="AM77" i="7"/>
  <c r="AN76" i="7"/>
  <c r="AP72" i="7"/>
  <c r="AS77" i="7"/>
  <c r="AU73" i="7"/>
  <c r="AN74" i="7"/>
  <c r="AQ74" i="7"/>
  <c r="AO75" i="7"/>
  <c r="AR73" i="7"/>
  <c r="AO70" i="7"/>
  <c r="AS72" i="7"/>
  <c r="AT72" i="7"/>
  <c r="AM75" i="7"/>
  <c r="AU71" i="7"/>
  <c r="AQ76" i="7"/>
  <c r="AT74" i="7"/>
  <c r="AT73" i="7"/>
  <c r="AU74" i="7"/>
  <c r="AQ72" i="7"/>
  <c r="AP76" i="7"/>
  <c r="AW77" i="7"/>
  <c r="AM74" i="7"/>
  <c r="AR71" i="7"/>
  <c r="AQ71" i="7"/>
  <c r="AR73" i="3"/>
  <c r="I70" i="3"/>
  <c r="AW76" i="7"/>
  <c r="AU70" i="4"/>
  <c r="D75" i="3"/>
  <c r="AV73" i="1"/>
  <c r="H69" i="2"/>
  <c r="AR71" i="5"/>
  <c r="C72" i="5"/>
  <c r="F75" i="3"/>
  <c r="AS70" i="1"/>
  <c r="AO73" i="2"/>
  <c r="J75" i="3"/>
  <c r="J76" i="3"/>
  <c r="G75" i="3"/>
  <c r="AQ70" i="2"/>
  <c r="L72" i="6"/>
  <c r="L76" i="6"/>
  <c r="J75" i="6"/>
  <c r="N75" i="6"/>
  <c r="J70" i="6"/>
  <c r="G76" i="6"/>
  <c r="D70" i="6"/>
  <c r="I70" i="6"/>
  <c r="J73" i="6"/>
  <c r="I73" i="6"/>
  <c r="M76" i="6"/>
  <c r="M71" i="6"/>
  <c r="G70" i="6"/>
  <c r="L71" i="6"/>
  <c r="F72" i="6"/>
  <c r="L75" i="6"/>
  <c r="K74" i="6"/>
  <c r="N70" i="6"/>
  <c r="N72" i="6"/>
  <c r="E69" i="6"/>
  <c r="G71" i="6"/>
  <c r="K69" i="6"/>
  <c r="E76" i="6"/>
  <c r="C70" i="6"/>
  <c r="N69" i="6"/>
  <c r="C74" i="6"/>
  <c r="M72" i="6"/>
  <c r="M73" i="6"/>
  <c r="D69" i="6"/>
  <c r="J74" i="6"/>
  <c r="L74" i="6"/>
  <c r="C69" i="6"/>
  <c r="C75" i="6"/>
  <c r="L69" i="6"/>
  <c r="C73" i="6"/>
  <c r="C71" i="6"/>
  <c r="J72" i="6"/>
  <c r="G73" i="6"/>
  <c r="M75" i="6"/>
  <c r="F70" i="6"/>
  <c r="N76" i="6"/>
  <c r="M70" i="6"/>
  <c r="K73" i="6"/>
  <c r="K70" i="6"/>
  <c r="L70" i="6"/>
  <c r="J76" i="6"/>
  <c r="D72" i="6"/>
  <c r="D73" i="6"/>
  <c r="L73" i="6"/>
  <c r="J71" i="6"/>
  <c r="D76" i="6"/>
  <c r="N74" i="6"/>
  <c r="C76" i="6"/>
  <c r="N71" i="6"/>
  <c r="K75" i="6"/>
  <c r="F76" i="6"/>
  <c r="D71" i="6"/>
  <c r="K71" i="6"/>
  <c r="I72" i="6"/>
  <c r="F75" i="6"/>
  <c r="J75" i="5"/>
  <c r="F72" i="3"/>
  <c r="J74" i="3"/>
  <c r="M71" i="4"/>
  <c r="AN72" i="6"/>
  <c r="J70" i="4"/>
  <c r="AW70" i="6"/>
  <c r="AU76" i="1"/>
  <c r="D73" i="4"/>
  <c r="AC77" i="12"/>
  <c r="AN70" i="6"/>
  <c r="AT75" i="2"/>
  <c r="AB70" i="12"/>
  <c r="AD71" i="12"/>
  <c r="AX75" i="6"/>
  <c r="AV69" i="1"/>
  <c r="AC72" i="12"/>
  <c r="M72" i="4"/>
  <c r="AP77" i="8"/>
  <c r="AR71" i="8"/>
  <c r="AW77" i="8"/>
  <c r="AV71" i="8"/>
  <c r="AR76" i="8"/>
  <c r="AQ76" i="8"/>
  <c r="AV75" i="8"/>
  <c r="AV73" i="8"/>
  <c r="AN77" i="8"/>
  <c r="AU75" i="8"/>
  <c r="AO77" i="8"/>
  <c r="AV76" i="6"/>
  <c r="U73" i="12"/>
  <c r="AQ72" i="6"/>
  <c r="Z70" i="12"/>
  <c r="C75" i="4"/>
  <c r="AP72" i="8"/>
  <c r="AV76" i="8"/>
  <c r="AP71" i="6"/>
  <c r="AO70" i="1"/>
  <c r="N74" i="10"/>
  <c r="AW70" i="8"/>
  <c r="G76" i="11"/>
  <c r="AR69" i="6"/>
  <c r="AS71" i="1"/>
  <c r="BM71" i="7"/>
  <c r="AP69" i="1"/>
  <c r="AS69" i="2"/>
  <c r="AQ73" i="2"/>
  <c r="AY72" i="1"/>
  <c r="AT69" i="2"/>
  <c r="AU71" i="4"/>
  <c r="M74" i="3"/>
  <c r="K71" i="2"/>
  <c r="AX72" i="7"/>
  <c r="BN77" i="7"/>
  <c r="K70" i="2"/>
  <c r="AV71" i="5"/>
  <c r="M70" i="5"/>
  <c r="M75" i="3"/>
  <c r="AV76" i="1"/>
  <c r="AX72" i="1"/>
  <c r="AY74" i="1"/>
  <c r="D74" i="3"/>
  <c r="AT73" i="1"/>
  <c r="BM70" i="7"/>
  <c r="H70" i="6"/>
  <c r="AO77" i="7"/>
  <c r="AT72" i="4"/>
  <c r="N73" i="3"/>
  <c r="AO72" i="2"/>
  <c r="AR73" i="6"/>
  <c r="C76" i="4"/>
  <c r="C74" i="4"/>
  <c r="AM72" i="6"/>
  <c r="H74" i="4"/>
  <c r="AV70" i="6"/>
  <c r="AT74" i="2"/>
  <c r="BH73" i="7"/>
  <c r="I70" i="12"/>
  <c r="X76" i="12"/>
  <c r="AM76" i="6"/>
  <c r="AQ71" i="1"/>
  <c r="AX73" i="1"/>
  <c r="AE74" i="12"/>
  <c r="E70" i="4"/>
  <c r="AR75" i="8"/>
  <c r="AF71" i="12"/>
  <c r="AU71" i="6"/>
  <c r="AW69" i="1"/>
  <c r="AT71" i="1"/>
  <c r="D71" i="4"/>
  <c r="AN75" i="8"/>
  <c r="Z74" i="12"/>
  <c r="X77" i="12"/>
  <c r="AS74" i="6"/>
  <c r="AA73" i="10"/>
  <c r="AE77" i="10"/>
  <c r="AC77" i="10"/>
  <c r="U75" i="10"/>
  <c r="AC71" i="10"/>
  <c r="AC74" i="10"/>
  <c r="U72" i="10"/>
  <c r="AE73" i="10"/>
  <c r="AE76" i="10"/>
  <c r="AA72" i="10"/>
  <c r="U73" i="10"/>
  <c r="AA71" i="10"/>
  <c r="AF74" i="10"/>
  <c r="U70" i="10"/>
  <c r="AC72" i="10"/>
  <c r="W70" i="10"/>
  <c r="AF75" i="10"/>
  <c r="AF70" i="10"/>
  <c r="AA76" i="10"/>
  <c r="AB72" i="10"/>
  <c r="V74" i="10"/>
  <c r="Y77" i="10"/>
  <c r="W75" i="10"/>
  <c r="AB73" i="10"/>
  <c r="W77" i="10"/>
  <c r="W74" i="10"/>
  <c r="X71" i="10"/>
  <c r="Y70" i="10"/>
  <c r="Y71" i="10"/>
  <c r="Y76" i="10"/>
  <c r="AE71" i="10"/>
  <c r="AD74" i="10"/>
  <c r="Z71" i="10"/>
  <c r="U77" i="10"/>
  <c r="X70" i="10"/>
  <c r="Z77" i="10"/>
  <c r="U76" i="10"/>
  <c r="AF77" i="10"/>
  <c r="AF72" i="10"/>
  <c r="AE70" i="10"/>
  <c r="X73" i="10"/>
  <c r="AA77" i="10"/>
  <c r="Z72" i="10"/>
  <c r="U74" i="10"/>
  <c r="AD73" i="10"/>
  <c r="V75" i="10"/>
  <c r="W71" i="10"/>
  <c r="V70" i="10"/>
  <c r="AE75" i="10"/>
  <c r="AC73" i="10"/>
  <c r="X76" i="10"/>
  <c r="Y72" i="10"/>
  <c r="AA75" i="10"/>
  <c r="V77" i="10"/>
  <c r="AD71" i="10"/>
  <c r="W76" i="10"/>
  <c r="AB75" i="10"/>
  <c r="V76" i="10"/>
  <c r="Y75" i="10"/>
  <c r="V72" i="10"/>
  <c r="Y74" i="10"/>
  <c r="AW72" i="1"/>
  <c r="W70" i="12"/>
  <c r="M73" i="4"/>
  <c r="AX76" i="8"/>
  <c r="AF77" i="12"/>
  <c r="G74" i="11"/>
  <c r="AB76" i="12"/>
  <c r="Z77" i="12"/>
  <c r="M74" i="4"/>
  <c r="AS70" i="8"/>
  <c r="AX74" i="8"/>
  <c r="AP72" i="6"/>
  <c r="AU74" i="1"/>
  <c r="E72" i="4"/>
  <c r="AN76" i="8"/>
  <c r="AC72" i="11"/>
  <c r="AE77" i="12"/>
  <c r="D74" i="11"/>
  <c r="AQ73" i="6"/>
  <c r="AQ72" i="1"/>
  <c r="BL76" i="7"/>
  <c r="AR75" i="1"/>
  <c r="AW70" i="1"/>
  <c r="AW74" i="4"/>
  <c r="AQ70" i="1"/>
  <c r="AF71" i="10"/>
  <c r="F70" i="5"/>
  <c r="AW72" i="5"/>
  <c r="AV72" i="4"/>
  <c r="AV76" i="7"/>
  <c r="AS72" i="3"/>
  <c r="AT70" i="2"/>
  <c r="BK73" i="7"/>
  <c r="AW71" i="4"/>
  <c r="L75" i="3"/>
  <c r="N70" i="3"/>
  <c r="AN72" i="1"/>
  <c r="H74" i="2"/>
  <c r="I69" i="6"/>
  <c r="AT70" i="7"/>
  <c r="AS76" i="4"/>
  <c r="C76" i="3"/>
  <c r="AP69" i="2"/>
  <c r="AV72" i="1"/>
  <c r="AN77" i="7"/>
  <c r="H69" i="3"/>
  <c r="E72" i="6"/>
  <c r="G69" i="2"/>
  <c r="AS70" i="2"/>
  <c r="AU73" i="4"/>
  <c r="F69" i="3"/>
  <c r="AN69" i="1"/>
  <c r="AN73" i="3"/>
  <c r="BG76" i="7"/>
  <c r="C71" i="2"/>
  <c r="F74" i="6"/>
  <c r="AX77" i="7"/>
  <c r="AU74" i="4"/>
  <c r="L74" i="3"/>
  <c r="AR73" i="2"/>
  <c r="Z73" i="12"/>
  <c r="N69" i="4"/>
  <c r="AU70" i="8"/>
  <c r="AM70" i="6"/>
  <c r="AT69" i="1"/>
  <c r="BK72" i="7"/>
  <c r="BO73" i="7"/>
  <c r="G74" i="4"/>
  <c r="AQ73" i="8"/>
  <c r="BM76" i="7"/>
  <c r="X73" i="12"/>
  <c r="E76" i="4"/>
  <c r="AT76" i="8"/>
  <c r="M71" i="12"/>
  <c r="Y70" i="12"/>
  <c r="D72" i="4"/>
  <c r="AM73" i="8"/>
  <c r="K76" i="10"/>
  <c r="N73" i="10"/>
  <c r="H75" i="10"/>
  <c r="D73" i="10"/>
  <c r="D74" i="10"/>
  <c r="M74" i="10"/>
  <c r="J71" i="10"/>
  <c r="E76" i="10"/>
  <c r="C71" i="10"/>
  <c r="K75" i="10"/>
  <c r="G70" i="10"/>
  <c r="H72" i="10"/>
  <c r="C74" i="10"/>
  <c r="D77" i="10"/>
  <c r="AP70" i="8"/>
  <c r="AQ70" i="6"/>
  <c r="AM72" i="2"/>
  <c r="V73" i="12"/>
  <c r="E69" i="4"/>
  <c r="AM75" i="8"/>
  <c r="H71" i="10"/>
  <c r="AR74" i="8"/>
  <c r="AM75" i="6"/>
  <c r="AO70" i="2"/>
  <c r="BH74" i="7"/>
  <c r="AP70" i="1"/>
  <c r="AV69" i="2"/>
  <c r="AO74" i="1"/>
  <c r="AU72" i="2"/>
  <c r="BE75" i="7"/>
  <c r="AT76" i="1"/>
  <c r="AQ75" i="2"/>
  <c r="AV71" i="3"/>
  <c r="AO69" i="2"/>
  <c r="AS72" i="2"/>
  <c r="AQ76" i="4"/>
  <c r="D70" i="2"/>
  <c r="D75" i="2"/>
  <c r="I73" i="2"/>
  <c r="I72" i="2"/>
  <c r="G72" i="2"/>
  <c r="E70" i="2"/>
  <c r="C75" i="2"/>
  <c r="N75" i="2"/>
  <c r="H73" i="6"/>
  <c r="AM71" i="3"/>
  <c r="E73" i="6"/>
  <c r="AP74" i="7"/>
  <c r="AU76" i="4"/>
  <c r="AM76" i="3"/>
  <c r="E74" i="4"/>
  <c r="E75" i="4"/>
  <c r="F71" i="4"/>
  <c r="AU73" i="6"/>
  <c r="L72" i="4"/>
  <c r="AV75" i="6"/>
  <c r="E71" i="4"/>
  <c r="AS72" i="6"/>
  <c r="BI77" i="7"/>
  <c r="BI75" i="7"/>
  <c r="BI72" i="7"/>
  <c r="BH71" i="7"/>
  <c r="BP75" i="7"/>
  <c r="BN73" i="7"/>
  <c r="BG71" i="7"/>
  <c r="BE70" i="7"/>
  <c r="BJ73" i="7"/>
  <c r="BJ75" i="7"/>
  <c r="BH75" i="7"/>
  <c r="BH72" i="7"/>
  <c r="BG75" i="7"/>
  <c r="BJ74" i="7"/>
  <c r="BP76" i="7"/>
  <c r="BM77" i="7"/>
  <c r="BK77" i="7"/>
  <c r="BF71" i="7"/>
  <c r="BN70" i="7"/>
  <c r="BO71" i="7"/>
  <c r="BI73" i="7"/>
  <c r="BF73" i="7"/>
  <c r="BJ72" i="7"/>
  <c r="BF70" i="7"/>
  <c r="BF72" i="7"/>
  <c r="BL75" i="7"/>
  <c r="BH76" i="7"/>
  <c r="BM72" i="7"/>
  <c r="BO70" i="7"/>
  <c r="BN71" i="7"/>
  <c r="BL77" i="7"/>
  <c r="BM75" i="7"/>
  <c r="D74" i="4"/>
  <c r="AW72" i="6"/>
  <c r="BK75" i="7"/>
  <c r="AA75" i="12"/>
  <c r="L76" i="4"/>
  <c r="Z72" i="12"/>
  <c r="AX72" i="2"/>
  <c r="BO74" i="7"/>
  <c r="K72" i="4"/>
  <c r="AD75" i="12"/>
  <c r="K75" i="4"/>
  <c r="Y74" i="12"/>
  <c r="AT71" i="6"/>
  <c r="X77" i="11"/>
  <c r="AR70" i="6"/>
  <c r="BL70" i="7"/>
  <c r="BP71" i="7"/>
  <c r="AX70" i="5"/>
  <c r="AX75" i="2"/>
  <c r="AW76" i="1"/>
  <c r="BL71" i="7"/>
  <c r="AU70" i="3"/>
  <c r="BK74" i="7"/>
  <c r="AQ70" i="5"/>
  <c r="L75" i="5"/>
  <c r="AT74" i="3"/>
  <c r="AU74" i="5"/>
  <c r="AQ74" i="1"/>
  <c r="BE73" i="7"/>
  <c r="AV76" i="3"/>
  <c r="I75" i="5"/>
  <c r="AT72" i="1"/>
  <c r="AT70" i="1"/>
  <c r="AR69" i="1"/>
  <c r="C76" i="5"/>
  <c r="AV70" i="4"/>
  <c r="D69" i="3"/>
  <c r="BN76" i="7"/>
  <c r="BE76" i="7"/>
  <c r="M71" i="5"/>
  <c r="AV72" i="3"/>
  <c r="AM70" i="3"/>
  <c r="C72" i="6"/>
  <c r="AU72" i="5"/>
  <c r="AS74" i="7"/>
  <c r="AP71" i="4"/>
  <c r="AX76" i="4"/>
  <c r="I71" i="6"/>
  <c r="AU72" i="1"/>
  <c r="C70" i="2"/>
  <c r="H71" i="6"/>
  <c r="AX69" i="2"/>
  <c r="BG74" i="7"/>
  <c r="M74" i="6"/>
  <c r="K75" i="2"/>
  <c r="C76" i="2"/>
</calcChain>
</file>

<file path=xl/sharedStrings.xml><?xml version="1.0" encoding="utf-8"?>
<sst xmlns="http://schemas.openxmlformats.org/spreadsheetml/2006/main" count="3474" uniqueCount="72">
  <si>
    <t>Gorilla ESR1, Loris ESR1, HEK 293, Trans-IT 2020, 5ug 3xERE, 5ug Bgal, 0.5ug receptor per plate</t>
  </si>
  <si>
    <t>GORILLA ESR2</t>
  </si>
  <si>
    <t>LORIS ESR2</t>
  </si>
  <si>
    <t>HERA</t>
  </si>
  <si>
    <t>HERBA</t>
  </si>
  <si>
    <t>Luciferase</t>
  </si>
  <si>
    <t>E2</t>
  </si>
  <si>
    <t>LS Cin/Browse Biscuit</t>
  </si>
  <si>
    <t>LS Ban/High Fiber</t>
  </si>
  <si>
    <t>Insect/Leafeater</t>
  </si>
  <si>
    <t>Control</t>
  </si>
  <si>
    <t>0.2 mg/ml</t>
  </si>
  <si>
    <t>Veh MeOH</t>
  </si>
  <si>
    <t>0.5 mg/ml</t>
  </si>
  <si>
    <t>1 mg/ml</t>
  </si>
  <si>
    <t>2 mg/ml</t>
  </si>
  <si>
    <t>B-Gal</t>
  </si>
  <si>
    <t>c</t>
  </si>
  <si>
    <t xml:space="preserve"> </t>
  </si>
  <si>
    <t>Normalized</t>
  </si>
  <si>
    <t>Average</t>
  </si>
  <si>
    <t>Fold Activation</t>
  </si>
  <si>
    <t>LS Cin/LE Primate</t>
  </si>
  <si>
    <t>LS Ban/Browse Biscuit</t>
  </si>
  <si>
    <t>Insect/High Fiber</t>
  </si>
  <si>
    <t>LOR ESR1</t>
  </si>
  <si>
    <t>LOR ESR2</t>
  </si>
  <si>
    <t>HUM ESR1</t>
  </si>
  <si>
    <t>HUM ESR2</t>
  </si>
  <si>
    <t>MAX E2</t>
  </si>
  <si>
    <t>Adjusted MAX E2</t>
  </si>
  <si>
    <t>Veh DMSO</t>
  </si>
  <si>
    <t>GORILLA ESR1</t>
  </si>
  <si>
    <t>LORIS ESR1</t>
  </si>
  <si>
    <t>GOR ESR1</t>
  </si>
  <si>
    <t>GEN</t>
  </si>
  <si>
    <t>DIAD</t>
  </si>
  <si>
    <t>EQUOL</t>
  </si>
  <si>
    <t>GOR ESR2</t>
  </si>
  <si>
    <t>DAID</t>
  </si>
  <si>
    <t>COU</t>
  </si>
  <si>
    <t>Random/Pellet OSU</t>
  </si>
  <si>
    <t>Lettuce/WI</t>
  </si>
  <si>
    <t>Eq -10</t>
  </si>
  <si>
    <t>Gen -10</t>
  </si>
  <si>
    <t>Cou -10</t>
  </si>
  <si>
    <t>ENTDIOL</t>
  </si>
  <si>
    <t>E1</t>
  </si>
  <si>
    <t>E3</t>
  </si>
  <si>
    <t>LOR ESR</t>
  </si>
  <si>
    <t>GORILLA ESR2 M-R</t>
  </si>
  <si>
    <t>LORIS ESR2 M-R</t>
  </si>
  <si>
    <t>0.0001nM</t>
  </si>
  <si>
    <t>0.001nM</t>
  </si>
  <si>
    <t>0.01nM</t>
  </si>
  <si>
    <t>0.1nM</t>
  </si>
  <si>
    <t>1nM</t>
  </si>
  <si>
    <t>10nM</t>
  </si>
  <si>
    <t>Gorilla ESR1, Loris ESR1 HEK 293, Trans-IT 2020, 5ug 3xERE, 5ug Bgal, 0.5ug receptor per plate</t>
  </si>
  <si>
    <t>~45% Confluent @ transfection</t>
  </si>
  <si>
    <t> </t>
  </si>
  <si>
    <t>ST ESR2</t>
  </si>
  <si>
    <t>Vehicle Relative MAX E2:</t>
  </si>
  <si>
    <t>Average of triplicate:</t>
  </si>
  <si>
    <t>Relative MAX E2:</t>
  </si>
  <si>
    <t>Without DMSO:</t>
  </si>
  <si>
    <t>LS Cinnamon</t>
  </si>
  <si>
    <t xml:space="preserve"> LS Banana</t>
  </si>
  <si>
    <t>Insectivore</t>
  </si>
  <si>
    <t>Leafeater Primate</t>
  </si>
  <si>
    <t>Browse Biscuit</t>
  </si>
  <si>
    <t>High fiber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</si>
</sst>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</font>
    <font>
      <b/>
      <u/>
      <sz val="12"/>
      <color theme="1"/>
      <name val="Times New Roman"/>
      <family val="1"/>
    </font>
    <font>
      <b/>
      <u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u/>
      <sz val="12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trike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u/>
      <sz val="10"/>
      <color theme="1"/>
      <name val="Times New Roman"/>
      <family val="1"/>
    </font>
    <font>
      <b/>
      <u/>
      <sz val="10"/>
      <color theme="1"/>
      <name val="Times New Roman"/>
      <family val="1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9BC2E6"/>
        <bgColor rgb="FF9BC2E6"/>
      </patternFill>
    </fill>
    <fill>
      <patternFill patternType="solid">
        <fgColor rgb="FFE7E6E6"/>
        <bgColor rgb="FFE7E6E6"/>
      </patternFill>
    </fill>
    <fill>
      <patternFill patternType="solid">
        <fgColor rgb="FFDDEBF7"/>
        <bgColor rgb="FFDDEBF7"/>
      </patternFill>
    </fill>
    <fill>
      <patternFill patternType="solid">
        <fgColor rgb="FFECECEC"/>
        <bgColor rgb="FFECECEC"/>
      </patternFill>
    </fill>
    <fill>
      <patternFill patternType="solid">
        <fgColor rgb="FFEDEDED"/>
        <bgColor rgb="FFEDEDED"/>
      </patternFill>
    </fill>
    <fill>
      <patternFill patternType="solid">
        <fgColor rgb="FFA8D08D"/>
        <bgColor rgb="FFA8D08D"/>
      </patternFill>
    </fill>
    <fill>
      <patternFill patternType="solid">
        <fgColor rgb="FFA9D08E"/>
        <bgColor rgb="FFA9D08E"/>
      </patternFill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F2BCB3"/>
        <bgColor rgb="FFF2BCB3"/>
      </patternFill>
    </fill>
    <fill>
      <patternFill patternType="solid">
        <fgColor rgb="FFE0C3E6"/>
        <bgColor rgb="FFE0C3E6"/>
      </patternFill>
    </fill>
    <fill>
      <patternFill patternType="solid">
        <fgColor rgb="FFFFFFFF"/>
        <bgColor rgb="FFFFFFFF"/>
      </patternFill>
    </fill>
    <fill>
      <patternFill patternType="solid">
        <fgColor rgb="FFFFE699"/>
        <bgColor rgb="FFFFE699"/>
      </patternFill>
    </fill>
    <fill>
      <patternFill patternType="solid">
        <fgColor rgb="FFC9C9C9"/>
        <bgColor rgb="FFC9C9C9"/>
      </patternFill>
    </fill>
    <fill>
      <patternFill patternType="solid">
        <fgColor rgb="FFDDD9C4"/>
        <bgColor rgb="FFDDD9C4"/>
      </patternFill>
    </fill>
    <fill>
      <patternFill patternType="solid">
        <fgColor rgb="FFE4DFEC"/>
        <bgColor rgb="FFE4DFEC"/>
      </patternFill>
    </fill>
  </fills>
  <borders count="2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000000"/>
      </left>
      <right/>
      <top style="thin">
        <color rgb="FFBFBFBF"/>
      </top>
      <bottom style="thin">
        <color rgb="FFBFBFBF"/>
      </bottom>
      <diagonal/>
    </border>
    <border>
      <left style="medium">
        <color theme="1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/>
      <top style="medium">
        <color theme="1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 style="thin">
        <color rgb="FFD0CECE"/>
      </left>
      <right/>
      <top style="medium">
        <color rgb="FF000000"/>
      </top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 style="medium">
        <color rgb="FF000000"/>
      </top>
      <bottom style="thin">
        <color rgb="FFD0CECE"/>
      </bottom>
      <diagonal/>
    </border>
    <border>
      <left/>
      <right style="thin">
        <color rgb="FFD0CECE"/>
      </right>
      <top style="medium">
        <color rgb="FF000000"/>
      </top>
      <bottom style="thin">
        <color rgb="FFD0CECE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medium">
        <color rgb="FF000000"/>
      </top>
      <bottom style="thin">
        <color rgb="FFAEAAAA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 style="thin">
        <color rgb="FFD0CECE"/>
      </left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 style="thin">
        <color rgb="FFD0CECE"/>
      </top>
      <bottom style="thin">
        <color rgb="FFD0CECE"/>
      </bottom>
      <diagonal/>
    </border>
    <border>
      <left/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 style="medium">
        <color rgb="FF000000"/>
      </right>
      <top/>
      <bottom/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thin">
        <color rgb="FFD0CECE"/>
      </left>
      <right/>
      <top style="thin">
        <color rgb="FFD0CECE"/>
      </top>
      <bottom style="medium">
        <color rgb="FF000000"/>
      </bottom>
      <diagonal/>
    </border>
    <border>
      <left style="thin">
        <color rgb="FFD0CECE"/>
      </left>
      <right style="medium">
        <color rgb="FF000000"/>
      </right>
      <top style="thin">
        <color rgb="FFD0CECE"/>
      </top>
      <bottom style="medium">
        <color rgb="FF000000"/>
      </bottom>
      <diagonal/>
    </border>
    <border>
      <left/>
      <right style="thin">
        <color rgb="FFD0CECE"/>
      </right>
      <top style="thin">
        <color rgb="FFD0CECE"/>
      </top>
      <bottom style="medium">
        <color rgb="FF000000"/>
      </bottom>
      <diagonal/>
    </border>
    <border>
      <left style="medium">
        <color rgb="FF000000"/>
      </left>
      <right style="thin">
        <color rgb="FFD0CECE"/>
      </right>
      <top/>
      <bottom style="thin">
        <color rgb="FFD0CECE"/>
      </bottom>
      <diagonal/>
    </border>
    <border>
      <left style="thin">
        <color rgb="FFD0CECE"/>
      </left>
      <right style="thin">
        <color rgb="FFD0CECE"/>
      </right>
      <top/>
      <bottom style="thin">
        <color rgb="FFD0CECE"/>
      </bottom>
      <diagonal/>
    </border>
    <border>
      <left style="thin">
        <color rgb="FFD0CECE"/>
      </left>
      <right/>
      <top/>
      <bottom style="thin">
        <color rgb="FFD0CECE"/>
      </bottom>
      <diagonal/>
    </border>
    <border>
      <left style="thin">
        <color rgb="FFD0CECE"/>
      </left>
      <right style="medium">
        <color rgb="FF000000"/>
      </right>
      <top/>
      <bottom style="thin">
        <color rgb="FFD0CECE"/>
      </bottom>
      <diagonal/>
    </border>
    <border>
      <left/>
      <right style="thin">
        <color rgb="FFD0CECE"/>
      </right>
      <top/>
      <bottom style="thin">
        <color rgb="FFD0CECE"/>
      </bottom>
      <diagonal/>
    </border>
    <border>
      <left style="medium">
        <color rgb="FF000000"/>
      </left>
      <right/>
      <top style="thin">
        <color rgb="FFBFBFBF"/>
      </top>
      <bottom/>
      <diagonal/>
    </border>
    <border>
      <left style="medium">
        <color rgb="FF000000"/>
      </left>
      <right style="medium">
        <color rgb="FF000000"/>
      </right>
      <top style="thin">
        <color rgb="FFBFBFBF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/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/>
      <top style="thin">
        <color rgb="FFD0CECE"/>
      </top>
      <bottom/>
      <diagonal/>
    </border>
    <border>
      <left/>
      <right style="thin">
        <color rgb="FFD0CECE"/>
      </right>
      <top style="thin">
        <color rgb="FFD0CECE"/>
      </top>
      <bottom/>
      <diagonal/>
    </border>
    <border>
      <left style="thin">
        <color rgb="FFD0CECE"/>
      </left>
      <right style="medium">
        <color rgb="FF000000"/>
      </right>
      <top style="thin">
        <color rgb="FFD0CECE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medium">
        <color theme="1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 style="medium">
        <color theme="1"/>
      </right>
      <top/>
      <bottom style="thin">
        <color rgb="FFBFBFBF"/>
      </bottom>
      <diagonal/>
    </border>
    <border>
      <left style="thin">
        <color rgb="FFBFBFBF"/>
      </left>
      <right style="medium">
        <color theme="1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/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/>
      <top style="thin">
        <color rgb="FFBFBFBF"/>
      </top>
      <bottom style="medium">
        <color rgb="FF000000"/>
      </bottom>
      <diagonal/>
    </border>
    <border>
      <left style="medium">
        <color theme="1"/>
      </left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thin">
        <color rgb="FFBFBFBF"/>
      </left>
      <right style="medium">
        <color theme="1"/>
      </right>
      <top style="thin">
        <color rgb="FFBFBFBF"/>
      </top>
      <bottom/>
      <diagonal/>
    </border>
    <border>
      <left style="medium">
        <color rgb="FF000000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thin">
        <color rgb="FFAEAAAA"/>
      </left>
      <right/>
      <top style="thin">
        <color rgb="FFAEAAAA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thin">
        <color rgb="FFAEAAAA"/>
      </top>
      <bottom style="thin">
        <color rgb="FFAEAAAA"/>
      </bottom>
      <diagonal/>
    </border>
    <border>
      <left style="medium">
        <color rgb="FF000000"/>
      </left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 style="thin">
        <color rgb="FFAEAAAA"/>
      </left>
      <right/>
      <top style="thin">
        <color rgb="FFAEAAAA"/>
      </top>
      <bottom style="medium">
        <color rgb="FF000000"/>
      </bottom>
      <diagonal/>
    </border>
    <border>
      <left style="thin">
        <color rgb="FFAEAAAA"/>
      </left>
      <right style="medium">
        <color rgb="FF000000"/>
      </right>
      <top style="thin">
        <color rgb="FFAEAAAA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thin">
        <color rgb="FFBFBFBF"/>
      </left>
      <right/>
      <top style="medium">
        <color rgb="FF000000"/>
      </top>
      <bottom style="thin">
        <color rgb="FFBFBFBF"/>
      </bottom>
      <diagonal/>
    </border>
    <border>
      <left style="thin">
        <color rgb="FFAEAAAA"/>
      </left>
      <right/>
      <top style="medium">
        <color rgb="FF000000"/>
      </top>
      <bottom style="thin">
        <color rgb="FFAEAAAA"/>
      </bottom>
      <diagonal/>
    </border>
    <border>
      <left style="medium">
        <color rgb="FF161616"/>
      </left>
      <right style="thin">
        <color rgb="FFAEAAAA"/>
      </right>
      <top style="thin">
        <color rgb="FFAEAAAA"/>
      </top>
      <bottom style="thin">
        <color rgb="FFAEAAAA"/>
      </bottom>
      <diagonal/>
    </border>
    <border>
      <left style="medium">
        <color rgb="FF161616"/>
      </left>
      <right style="thin">
        <color rgb="FFAEAAAA"/>
      </right>
      <top style="thin">
        <color rgb="FFAEAAAA"/>
      </top>
      <bottom style="medium">
        <color rgb="FF161616"/>
      </bottom>
      <diagonal/>
    </border>
    <border>
      <left style="thin">
        <color rgb="FFAEAAAA"/>
      </left>
      <right style="thin">
        <color rgb="FFAEAAAA"/>
      </right>
      <top style="thin">
        <color rgb="FFAEAAAA"/>
      </top>
      <bottom style="medium">
        <color rgb="FF161616"/>
      </bottom>
      <diagonal/>
    </border>
    <border>
      <left style="thin">
        <color rgb="FFAEAAAA"/>
      </left>
      <right/>
      <top style="thin">
        <color rgb="FFAEAAAA"/>
      </top>
      <bottom style="medium">
        <color rgb="FF161616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theme="1"/>
      </right>
      <top style="medium">
        <color rgb="FF000000"/>
      </top>
      <bottom style="medium">
        <color rgb="FF000000"/>
      </bottom>
      <diagonal/>
    </border>
    <border>
      <left style="medium">
        <color theme="1"/>
      </left>
      <right style="thin">
        <color rgb="FFBFBFBF"/>
      </right>
      <top/>
      <bottom style="thin">
        <color rgb="FFAEABAB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/>
      <top/>
      <bottom style="thin">
        <color rgb="FFA5A5A5"/>
      </bottom>
      <diagonal/>
    </border>
    <border>
      <left style="medium">
        <color rgb="FF000000"/>
      </left>
      <right style="thin">
        <color rgb="FFAEAAAA"/>
      </right>
      <top style="thin">
        <color rgb="FFAEAAAA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 style="medium">
        <color theme="1"/>
      </right>
      <top style="medium">
        <color theme="1"/>
      </top>
      <bottom style="thin">
        <color rgb="FFBFBFBF"/>
      </bottom>
      <diagonal/>
    </border>
    <border>
      <left/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rgb="FFA5A5A5"/>
      </bottom>
      <diagonal/>
    </border>
    <border>
      <left/>
      <right style="medium">
        <color theme="1"/>
      </right>
      <top style="medium">
        <color theme="1"/>
      </top>
      <bottom style="thin">
        <color rgb="FFA5A5A5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 style="thin">
        <color rgb="FFA5A5A5"/>
      </bottom>
      <diagonal/>
    </border>
    <border>
      <left/>
      <right style="medium">
        <color theme="1"/>
      </right>
      <top style="thin">
        <color rgb="FFA5A5A5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thin">
        <color rgb="FFA5A5A5"/>
      </top>
      <bottom style="thin">
        <color rgb="FFA5A5A5"/>
      </bottom>
      <diagonal/>
    </border>
    <border>
      <left/>
      <right style="medium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BFBFBF"/>
      </left>
      <right style="medium">
        <color theme="1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thin">
        <color rgb="FFA5A5A5"/>
      </top>
      <bottom style="medium">
        <color rgb="FF000000"/>
      </bottom>
      <diagonal/>
    </border>
    <border>
      <left/>
      <right style="medium">
        <color rgb="FF000000"/>
      </right>
      <top style="thin">
        <color rgb="FFA5A5A5"/>
      </top>
      <bottom style="medium">
        <color rgb="FF000000"/>
      </bottom>
      <diagonal/>
    </border>
    <border>
      <left/>
      <right style="medium">
        <color theme="1"/>
      </right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/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/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AEAAAA"/>
      </right>
      <top style="medium">
        <color rgb="FF000000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 style="medium">
        <color rgb="FF000000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theme="1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/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/>
      <diagonal/>
    </border>
    <border>
      <left style="thin">
        <color rgb="FFBFBFBF"/>
      </left>
      <right style="thin">
        <color rgb="FFBFBFBF"/>
      </right>
      <top style="medium">
        <color rgb="FF000000"/>
      </top>
      <bottom/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/>
      <bottom style="thin">
        <color rgb="FFBFBFBF"/>
      </bottom>
      <diagonal/>
    </border>
    <border>
      <left style="medium">
        <color rgb="FF000000"/>
      </left>
      <right/>
      <top/>
      <bottom style="thin">
        <color rgb="FFD0CECE"/>
      </bottom>
      <diagonal/>
    </border>
    <border>
      <left style="medium">
        <color rgb="FF000000"/>
      </left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/>
      <bottom style="thin">
        <color rgb="FFAEAAAA"/>
      </bottom>
      <diagonal/>
    </border>
    <border>
      <left/>
      <right style="thin">
        <color rgb="FFAEAAAA"/>
      </right>
      <top/>
      <bottom style="thin">
        <color rgb="FFAEAAAA"/>
      </bottom>
      <diagonal/>
    </border>
    <border>
      <left style="thin">
        <color rgb="FFAEAAAA"/>
      </left>
      <right/>
      <top/>
      <bottom style="thin">
        <color rgb="FFAEAAAA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 style="thin">
        <color theme="1"/>
      </left>
      <right/>
      <top/>
      <bottom/>
      <diagonal/>
    </border>
    <border>
      <left style="thin">
        <color rgb="FFAEAAAA"/>
      </left>
      <right style="thin">
        <color rgb="FFAEAAAA"/>
      </right>
      <top style="thin">
        <color rgb="FFAEAAAA"/>
      </top>
      <bottom/>
      <diagonal/>
    </border>
    <border>
      <left style="thin">
        <color rgb="FFAEAAAA"/>
      </left>
      <right style="medium">
        <color rgb="FF000000"/>
      </right>
      <top style="thin">
        <color rgb="FFAEAAAA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theme="1"/>
      </left>
      <right style="medium">
        <color theme="1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A5A5A5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AEAAAA"/>
      </bottom>
      <diagonal/>
    </border>
    <border>
      <left style="medium">
        <color rgb="FF000000"/>
      </left>
      <right style="medium">
        <color rgb="FF000000"/>
      </right>
      <top style="thin">
        <color rgb="FFAEAAAA"/>
      </top>
      <bottom style="thin">
        <color rgb="FFAEAAAA"/>
      </bottom>
      <diagonal/>
    </border>
    <border>
      <left style="medium">
        <color theme="1"/>
      </left>
      <right style="medium">
        <color theme="1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thin">
        <color rgb="FFAEAAAA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medium">
        <color theme="1"/>
      </top>
      <bottom style="thin">
        <color rgb="FFAEABAB"/>
      </bottom>
      <diagonal/>
    </border>
    <border>
      <left style="thin">
        <color rgb="FFBFBFBF"/>
      </left>
      <right style="medium">
        <color theme="1"/>
      </right>
      <top style="medium">
        <color theme="1"/>
      </top>
      <bottom style="thin">
        <color rgb="FFAEABAB"/>
      </bottom>
      <diagonal/>
    </border>
    <border>
      <left style="thin">
        <color rgb="FFBFBFBF"/>
      </left>
      <right style="thin">
        <color rgb="FFBFBFBF"/>
      </right>
      <top style="thin">
        <color rgb="FFAEABAB"/>
      </top>
      <bottom style="thin">
        <color rgb="FFBFBFBF"/>
      </bottom>
      <diagonal/>
    </border>
    <border>
      <left style="thin">
        <color rgb="FFBFBFBF"/>
      </left>
      <right style="medium">
        <color theme="1"/>
      </right>
      <top style="thin">
        <color rgb="FFAEABAB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/>
      <diagonal/>
    </border>
    <border>
      <left style="medium">
        <color theme="1"/>
      </left>
      <right/>
      <top style="thin">
        <color rgb="FFBFBFBF"/>
      </top>
      <bottom style="thin">
        <color rgb="FFBFBFBF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theme="1"/>
      </left>
      <right/>
      <top style="thin">
        <color rgb="FFBFBFBF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BFBFBF"/>
      </left>
      <right style="medium">
        <color rgb="FF000000"/>
      </right>
      <top style="thin">
        <color rgb="FFBFBFBF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BFBFBF"/>
      </right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theme="1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theme="1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theme="1"/>
      </bottom>
      <diagonal/>
    </border>
    <border>
      <left style="medium">
        <color rgb="FF000000"/>
      </left>
      <right/>
      <top style="medium">
        <color rgb="FF000000"/>
      </top>
      <bottom style="thin">
        <color rgb="FFBFBFBF"/>
      </bottom>
      <diagonal/>
    </border>
    <border>
      <left style="medium">
        <color rgb="FF161616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/>
      <top style="medium">
        <color rgb="FF161616"/>
      </top>
      <bottom style="thin">
        <color rgb="FFAEAAAA"/>
      </bottom>
      <diagonal/>
    </border>
    <border>
      <left/>
      <right style="thin">
        <color rgb="FFAEAAAA"/>
      </right>
      <top style="thin">
        <color rgb="FFAEAAAA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rgb="FFBFBFBF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 style="medium">
        <color theme="1"/>
      </bottom>
      <diagonal/>
    </border>
    <border>
      <left style="medium">
        <color rgb="FF000000"/>
      </left>
      <right/>
      <top style="medium">
        <color theme="1"/>
      </top>
      <bottom/>
      <diagonal/>
    </border>
    <border>
      <left/>
      <right style="medium">
        <color rgb="FF000000"/>
      </right>
      <top style="medium">
        <color theme="1"/>
      </top>
      <bottom/>
      <diagonal/>
    </border>
    <border>
      <left style="medium">
        <color rgb="FF000000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A5A5A5"/>
      </bottom>
      <diagonal/>
    </border>
    <border>
      <left style="medium">
        <color theme="1"/>
      </left>
      <right style="medium">
        <color theme="1"/>
      </right>
      <top style="thin">
        <color rgb="FFA5A5A5"/>
      </top>
      <bottom/>
      <diagonal/>
    </border>
    <border>
      <left/>
      <right style="medium">
        <color theme="1"/>
      </right>
      <top style="thin">
        <color rgb="FFA5A5A5"/>
      </top>
      <bottom/>
      <diagonal/>
    </border>
    <border>
      <left style="medium">
        <color rgb="FF000000"/>
      </left>
      <right style="thin">
        <color rgb="FFAEAAAA"/>
      </right>
      <top style="medium">
        <color rgb="FF161616"/>
      </top>
      <bottom style="thin">
        <color rgb="FFAEAAAA"/>
      </bottom>
      <diagonal/>
    </border>
    <border>
      <left style="thin">
        <color rgb="FFAEAAAA"/>
      </left>
      <right style="medium">
        <color rgb="FF000000"/>
      </right>
      <top style="medium">
        <color rgb="FF161616"/>
      </top>
      <bottom style="thin">
        <color rgb="FFAEAAAA"/>
      </bottom>
      <diagonal/>
    </border>
    <border>
      <left/>
      <right style="medium">
        <color theme="1"/>
      </right>
      <top style="thin">
        <color rgb="FFA5A5A5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D0CECE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D0CECE"/>
      </top>
      <bottom style="thin">
        <color rgb="FFD0CECE"/>
      </bottom>
      <diagonal/>
    </border>
    <border>
      <left style="medium">
        <color rgb="FF000000"/>
      </left>
      <right style="medium">
        <color rgb="FF000000"/>
      </right>
      <top style="thin">
        <color rgb="FFD0CECE"/>
      </top>
      <bottom style="medium">
        <color rgb="FF000000"/>
      </bottom>
      <diagonal/>
    </border>
    <border>
      <left/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E7E6E6"/>
      </right>
      <top/>
      <bottom/>
      <diagonal/>
    </border>
    <border>
      <left/>
      <right/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/>
      <bottom style="thin">
        <color rgb="FFE7E6E6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632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4" xfId="0" applyFont="1" applyFill="1" applyBorder="1"/>
    <xf numFmtId="0" fontId="4" fillId="0" borderId="5" xfId="0" applyFont="1" applyBorder="1"/>
    <xf numFmtId="0" fontId="5" fillId="0" borderId="13" xfId="0" applyFont="1" applyBorder="1"/>
    <xf numFmtId="0" fontId="1" fillId="3" borderId="14" xfId="0" applyFont="1" applyFill="1" applyBorder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2" fillId="6" borderId="18" xfId="0" applyFont="1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2" fillId="6" borderId="22" xfId="0" applyFont="1" applyFill="1" applyBorder="1"/>
    <xf numFmtId="0" fontId="1" fillId="6" borderId="23" xfId="0" applyFont="1" applyFill="1" applyBorder="1"/>
    <xf numFmtId="0" fontId="1" fillId="0" borderId="0" xfId="0" applyFont="1" applyAlignment="1">
      <alignment horizontal="left"/>
    </xf>
    <xf numFmtId="0" fontId="1" fillId="3" borderId="24" xfId="0" applyFont="1" applyFill="1" applyBorder="1"/>
    <xf numFmtId="0" fontId="2" fillId="7" borderId="25" xfId="0" applyFont="1" applyFill="1" applyBorder="1"/>
    <xf numFmtId="0" fontId="2" fillId="7" borderId="26" xfId="0" applyFont="1" applyFill="1" applyBorder="1"/>
    <xf numFmtId="0" fontId="2" fillId="7" borderId="27" xfId="0" applyFont="1" applyFill="1" applyBorder="1"/>
    <xf numFmtId="0" fontId="2" fillId="5" borderId="28" xfId="0" applyFont="1" applyFill="1" applyBorder="1"/>
    <xf numFmtId="0" fontId="2" fillId="5" borderId="29" xfId="0" applyFont="1" applyFill="1" applyBorder="1"/>
    <xf numFmtId="0" fontId="2" fillId="5" borderId="30" xfId="0" applyFont="1" applyFill="1" applyBorder="1"/>
    <xf numFmtId="0" fontId="2" fillId="6" borderId="31" xfId="0" applyFont="1" applyFill="1" applyBorder="1"/>
    <xf numFmtId="0" fontId="2" fillId="6" borderId="32" xfId="0" applyFont="1" applyFill="1" applyBorder="1"/>
    <xf numFmtId="0" fontId="2" fillId="6" borderId="33" xfId="0" applyFont="1" applyFill="1" applyBorder="1"/>
    <xf numFmtId="0" fontId="2" fillId="6" borderId="34" xfId="0" applyFont="1" applyFill="1" applyBorder="1"/>
    <xf numFmtId="0" fontId="2" fillId="6" borderId="35" xfId="0" applyFont="1" applyFill="1" applyBorder="1"/>
    <xf numFmtId="0" fontId="1" fillId="6" borderId="36" xfId="0" applyFont="1" applyFill="1" applyBorder="1"/>
    <xf numFmtId="0" fontId="2" fillId="7" borderId="28" xfId="0" applyFont="1" applyFill="1" applyBorder="1"/>
    <xf numFmtId="0" fontId="2" fillId="7" borderId="29" xfId="0" applyFont="1" applyFill="1" applyBorder="1"/>
    <xf numFmtId="0" fontId="2" fillId="7" borderId="37" xfId="0" applyFont="1" applyFill="1" applyBorder="1"/>
    <xf numFmtId="0" fontId="2" fillId="7" borderId="30" xfId="0" applyFont="1" applyFill="1" applyBorder="1"/>
    <xf numFmtId="0" fontId="2" fillId="6" borderId="38" xfId="0" applyFont="1" applyFill="1" applyBorder="1"/>
    <xf numFmtId="0" fontId="2" fillId="6" borderId="39" xfId="0" applyFont="1" applyFill="1" applyBorder="1"/>
    <xf numFmtId="0" fontId="2" fillId="6" borderId="40" xfId="0" applyFont="1" applyFill="1" applyBorder="1"/>
    <xf numFmtId="0" fontId="2" fillId="6" borderId="41" xfId="0" applyFont="1" applyFill="1" applyBorder="1"/>
    <xf numFmtId="0" fontId="2" fillId="6" borderId="42" xfId="0" applyFont="1" applyFill="1" applyBorder="1"/>
    <xf numFmtId="0" fontId="2" fillId="6" borderId="43" xfId="0" applyFont="1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2" fillId="6" borderId="47" xfId="0" applyFont="1" applyFill="1" applyBorder="1"/>
    <xf numFmtId="0" fontId="1" fillId="3" borderId="48" xfId="0" applyFont="1" applyFill="1" applyBorder="1"/>
    <xf numFmtId="0" fontId="1" fillId="3" borderId="49" xfId="0" applyFont="1" applyFill="1" applyBorder="1"/>
    <xf numFmtId="0" fontId="1" fillId="3" borderId="50" xfId="0" applyFont="1" applyFill="1" applyBorder="1"/>
    <xf numFmtId="0" fontId="1" fillId="3" borderId="51" xfId="0" applyFont="1" applyFill="1" applyBorder="1"/>
    <xf numFmtId="0" fontId="1" fillId="3" borderId="52" xfId="0" applyFont="1" applyFill="1" applyBorder="1"/>
    <xf numFmtId="0" fontId="2" fillId="7" borderId="53" xfId="0" applyFont="1" applyFill="1" applyBorder="1"/>
    <xf numFmtId="0" fontId="2" fillId="7" borderId="54" xfId="0" applyFont="1" applyFill="1" applyBorder="1"/>
    <xf numFmtId="0" fontId="2" fillId="7" borderId="55" xfId="0" applyFont="1" applyFill="1" applyBorder="1"/>
    <xf numFmtId="0" fontId="2" fillId="6" borderId="56" xfId="0" applyFont="1" applyFill="1" applyBorder="1"/>
    <xf numFmtId="0" fontId="2" fillId="6" borderId="57" xfId="0" applyFont="1" applyFill="1" applyBorder="1"/>
    <xf numFmtId="0" fontId="2" fillId="6" borderId="58" xfId="0" applyFont="1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1" fillId="6" borderId="61" xfId="0" applyFont="1" applyFill="1" applyBorder="1"/>
    <xf numFmtId="0" fontId="1" fillId="3" borderId="62" xfId="0" applyFont="1" applyFill="1" applyBorder="1"/>
    <xf numFmtId="0" fontId="2" fillId="7" borderId="63" xfId="0" applyFont="1" applyFill="1" applyBorder="1"/>
    <xf numFmtId="0" fontId="2" fillId="7" borderId="64" xfId="0" applyFont="1" applyFill="1" applyBorder="1"/>
    <xf numFmtId="0" fontId="2" fillId="7" borderId="65" xfId="0" applyFont="1" applyFill="1" applyBorder="1"/>
    <xf numFmtId="0" fontId="1" fillId="0" borderId="66" xfId="0" applyFont="1" applyBorder="1"/>
    <xf numFmtId="0" fontId="2" fillId="7" borderId="67" xfId="0" applyFont="1" applyFill="1" applyBorder="1"/>
    <xf numFmtId="0" fontId="2" fillId="7" borderId="68" xfId="0" applyFont="1" applyFill="1" applyBorder="1"/>
    <xf numFmtId="0" fontId="2" fillId="7" borderId="69" xfId="0" applyFont="1" applyFill="1" applyBorder="1"/>
    <xf numFmtId="0" fontId="2" fillId="7" borderId="70" xfId="0" applyFont="1" applyFill="1" applyBorder="1"/>
    <xf numFmtId="0" fontId="2" fillId="7" borderId="71" xfId="0" applyFont="1" applyFill="1" applyBorder="1"/>
    <xf numFmtId="0" fontId="6" fillId="5" borderId="31" xfId="0" applyFont="1" applyFill="1" applyBorder="1"/>
    <xf numFmtId="0" fontId="6" fillId="5" borderId="32" xfId="0" applyFont="1" applyFill="1" applyBorder="1"/>
    <xf numFmtId="0" fontId="6" fillId="5" borderId="34" xfId="0" applyFont="1" applyFill="1" applyBorder="1"/>
    <xf numFmtId="0" fontId="6" fillId="8" borderId="31" xfId="0" applyFont="1" applyFill="1" applyBorder="1"/>
    <xf numFmtId="0" fontId="6" fillId="8" borderId="32" xfId="0" applyFont="1" applyFill="1" applyBorder="1"/>
    <xf numFmtId="0" fontId="6" fillId="8" borderId="34" xfId="0" applyFont="1" applyFill="1" applyBorder="1"/>
    <xf numFmtId="0" fontId="6" fillId="8" borderId="38" xfId="0" applyFont="1" applyFill="1" applyBorder="1"/>
    <xf numFmtId="0" fontId="6" fillId="8" borderId="39" xfId="0" applyFont="1" applyFill="1" applyBorder="1"/>
    <xf numFmtId="0" fontId="6" fillId="8" borderId="41" xfId="0" applyFont="1" applyFill="1" applyBorder="1"/>
    <xf numFmtId="0" fontId="2" fillId="6" borderId="72" xfId="0" applyFont="1" applyFill="1" applyBorder="1"/>
    <xf numFmtId="0" fontId="2" fillId="6" borderId="73" xfId="0" applyFont="1" applyFill="1" applyBorder="1"/>
    <xf numFmtId="0" fontId="2" fillId="6" borderId="74" xfId="0" applyFont="1" applyFill="1" applyBorder="1"/>
    <xf numFmtId="0" fontId="6" fillId="6" borderId="75" xfId="0" applyFont="1" applyFill="1" applyBorder="1"/>
    <xf numFmtId="0" fontId="6" fillId="6" borderId="68" xfId="0" applyFont="1" applyFill="1" applyBorder="1"/>
    <xf numFmtId="0" fontId="6" fillId="6" borderId="69" xfId="0" applyFont="1" applyFill="1" applyBorder="1"/>
    <xf numFmtId="0" fontId="2" fillId="6" borderId="76" xfId="0" applyFont="1" applyFill="1" applyBorder="1"/>
    <xf numFmtId="0" fontId="2" fillId="6" borderId="29" xfId="0" applyFont="1" applyFill="1" applyBorder="1"/>
    <xf numFmtId="0" fontId="2" fillId="6" borderId="37" xfId="0" applyFont="1" applyFill="1" applyBorder="1"/>
    <xf numFmtId="0" fontId="2" fillId="6" borderId="77" xfId="0" applyFont="1" applyFill="1" applyBorder="1"/>
    <xf numFmtId="0" fontId="2" fillId="6" borderId="30" xfId="0" applyFont="1" applyFill="1" applyBorder="1"/>
    <xf numFmtId="0" fontId="2" fillId="6" borderId="78" xfId="0" applyFont="1" applyFill="1" applyBorder="1"/>
    <xf numFmtId="0" fontId="2" fillId="6" borderId="64" xfId="0" applyFont="1" applyFill="1" applyBorder="1"/>
    <xf numFmtId="0" fontId="2" fillId="6" borderId="65" xfId="0" applyFont="1" applyFill="1" applyBorder="1"/>
    <xf numFmtId="0" fontId="2" fillId="6" borderId="79" xfId="0" applyFont="1" applyFill="1" applyBorder="1"/>
    <xf numFmtId="0" fontId="2" fillId="6" borderId="80" xfId="0" applyFont="1" applyFill="1" applyBorder="1"/>
    <xf numFmtId="0" fontId="2" fillId="6" borderId="67" xfId="0" applyFont="1" applyFill="1" applyBorder="1"/>
    <xf numFmtId="0" fontId="2" fillId="6" borderId="68" xfId="0" applyFont="1" applyFill="1" applyBorder="1"/>
    <xf numFmtId="0" fontId="2" fillId="6" borderId="69" xfId="0" applyFont="1" applyFill="1" applyBorder="1"/>
    <xf numFmtId="0" fontId="2" fillId="6" borderId="28" xfId="0" applyFont="1" applyFill="1" applyBorder="1"/>
    <xf numFmtId="0" fontId="2" fillId="7" borderId="81" xfId="0" applyFont="1" applyFill="1" applyBorder="1"/>
    <xf numFmtId="0" fontId="2" fillId="6" borderId="81" xfId="0" applyFont="1" applyFill="1" applyBorder="1"/>
    <xf numFmtId="0" fontId="2" fillId="7" borderId="5" xfId="0" applyFont="1" applyFill="1" applyBorder="1"/>
    <xf numFmtId="2" fontId="2" fillId="7" borderId="82" xfId="0" applyNumberFormat="1" applyFont="1" applyFill="1" applyBorder="1"/>
    <xf numFmtId="0" fontId="2" fillId="6" borderId="53" xfId="0" applyFont="1" applyFill="1" applyBorder="1"/>
    <xf numFmtId="2" fontId="2" fillId="6" borderId="54" xfId="0" applyNumberFormat="1" applyFont="1" applyFill="1" applyBorder="1"/>
    <xf numFmtId="0" fontId="2" fillId="6" borderId="55" xfId="0" applyFont="1" applyFill="1" applyBorder="1"/>
    <xf numFmtId="0" fontId="2" fillId="6" borderId="5" xfId="0" applyFont="1" applyFill="1" applyBorder="1"/>
    <xf numFmtId="0" fontId="2" fillId="6" borderId="82" xfId="0" applyFont="1" applyFill="1" applyBorder="1"/>
    <xf numFmtId="0" fontId="1" fillId="0" borderId="83" xfId="0" applyFont="1" applyBorder="1"/>
    <xf numFmtId="0" fontId="2" fillId="7" borderId="84" xfId="0" applyFont="1" applyFill="1" applyBorder="1"/>
    <xf numFmtId="2" fontId="2" fillId="7" borderId="79" xfId="0" applyNumberFormat="1" applyFont="1" applyFill="1" applyBorder="1"/>
    <xf numFmtId="0" fontId="2" fillId="6" borderId="70" xfId="0" applyFont="1" applyFill="1" applyBorder="1"/>
    <xf numFmtId="0" fontId="2" fillId="6" borderId="75" xfId="0" applyFont="1" applyFill="1" applyBorder="1"/>
    <xf numFmtId="0" fontId="2" fillId="6" borderId="71" xfId="0" applyFont="1" applyFill="1" applyBorder="1"/>
    <xf numFmtId="0" fontId="2" fillId="6" borderId="85" xfId="0" applyFont="1" applyFill="1" applyBorder="1"/>
    <xf numFmtId="0" fontId="2" fillId="6" borderId="86" xfId="0" applyFont="1" applyFill="1" applyBorder="1"/>
    <xf numFmtId="0" fontId="2" fillId="6" borderId="87" xfId="0" applyFont="1" applyFill="1" applyBorder="1"/>
    <xf numFmtId="0" fontId="2" fillId="7" borderId="88" xfId="0" applyFont="1" applyFill="1" applyBorder="1"/>
    <xf numFmtId="0" fontId="2" fillId="7" borderId="89" xfId="0" applyFont="1" applyFill="1" applyBorder="1"/>
    <xf numFmtId="0" fontId="2" fillId="7" borderId="90" xfId="0" applyFont="1" applyFill="1" applyBorder="1"/>
    <xf numFmtId="0" fontId="2" fillId="7" borderId="91" xfId="0" applyFont="1" applyFill="1" applyBorder="1"/>
    <xf numFmtId="0" fontId="2" fillId="7" borderId="92" xfId="0" applyFont="1" applyFill="1" applyBorder="1"/>
    <xf numFmtId="0" fontId="2" fillId="7" borderId="93" xfId="0" applyFont="1" applyFill="1" applyBorder="1"/>
    <xf numFmtId="0" fontId="2" fillId="7" borderId="94" xfId="0" applyFont="1" applyFill="1" applyBorder="1"/>
    <xf numFmtId="0" fontId="2" fillId="7" borderId="95" xfId="0" applyFont="1" applyFill="1" applyBorder="1"/>
    <xf numFmtId="0" fontId="1" fillId="0" borderId="96" xfId="0" applyFont="1" applyBorder="1"/>
    <xf numFmtId="0" fontId="2" fillId="7" borderId="85" xfId="0" applyFont="1" applyFill="1" applyBorder="1"/>
    <xf numFmtId="0" fontId="2" fillId="7" borderId="86" xfId="0" applyFont="1" applyFill="1" applyBorder="1"/>
    <xf numFmtId="0" fontId="1" fillId="0" borderId="97" xfId="0" applyFont="1" applyBorder="1"/>
    <xf numFmtId="0" fontId="2" fillId="5" borderId="72" xfId="0" applyFont="1" applyFill="1" applyBorder="1"/>
    <xf numFmtId="0" fontId="2" fillId="5" borderId="73" xfId="0" applyFont="1" applyFill="1" applyBorder="1"/>
    <xf numFmtId="0" fontId="2" fillId="5" borderId="102" xfId="0" applyFont="1" applyFill="1" applyBorder="1"/>
    <xf numFmtId="0" fontId="6" fillId="5" borderId="15" xfId="0" applyFont="1" applyFill="1" applyBorder="1"/>
    <xf numFmtId="0" fontId="6" fillId="5" borderId="16" xfId="0" applyFont="1" applyFill="1" applyBorder="1"/>
    <xf numFmtId="0" fontId="6" fillId="5" borderId="17" xfId="0" applyFont="1" applyFill="1" applyBorder="1"/>
    <xf numFmtId="0" fontId="2" fillId="7" borderId="103" xfId="0" applyFont="1" applyFill="1" applyBorder="1"/>
    <xf numFmtId="0" fontId="2" fillId="7" borderId="104" xfId="0" applyFont="1" applyFill="1" applyBorder="1"/>
    <xf numFmtId="0" fontId="2" fillId="7" borderId="105" xfId="0" applyFont="1" applyFill="1" applyBorder="1"/>
    <xf numFmtId="0" fontId="2" fillId="7" borderId="106" xfId="0" applyFont="1" applyFill="1" applyBorder="1"/>
    <xf numFmtId="0" fontId="2" fillId="7" borderId="107" xfId="0" applyFont="1" applyFill="1" applyBorder="1"/>
    <xf numFmtId="0" fontId="2" fillId="7" borderId="80" xfId="0" applyFont="1" applyFill="1" applyBorder="1"/>
    <xf numFmtId="0" fontId="7" fillId="0" borderId="108" xfId="0" applyFont="1" applyBorder="1"/>
    <xf numFmtId="0" fontId="8" fillId="0" borderId="0" xfId="0" applyFont="1"/>
    <xf numFmtId="15" fontId="1" fillId="0" borderId="0" xfId="0" applyNumberFormat="1" applyFont="1"/>
    <xf numFmtId="0" fontId="2" fillId="0" borderId="29" xfId="0" applyFont="1" applyBorder="1"/>
    <xf numFmtId="0" fontId="1" fillId="2" borderId="85" xfId="0" applyFont="1" applyFill="1" applyBorder="1"/>
    <xf numFmtId="0" fontId="9" fillId="0" borderId="98" xfId="0" applyFont="1" applyBorder="1"/>
    <xf numFmtId="0" fontId="2" fillId="0" borderId="0" xfId="0" applyFont="1" applyAlignment="1">
      <alignment horizontal="center"/>
    </xf>
    <xf numFmtId="0" fontId="2" fillId="2" borderId="29" xfId="0" applyFont="1" applyFill="1" applyBorder="1"/>
    <xf numFmtId="0" fontId="2" fillId="0" borderId="112" xfId="0" applyFont="1" applyBorder="1"/>
    <xf numFmtId="0" fontId="2" fillId="0" borderId="113" xfId="0" applyFont="1" applyBorder="1"/>
    <xf numFmtId="0" fontId="2" fillId="0" borderId="114" xfId="0" applyFont="1" applyBorder="1"/>
    <xf numFmtId="0" fontId="2" fillId="7" borderId="87" xfId="0" applyFont="1" applyFill="1" applyBorder="1"/>
    <xf numFmtId="0" fontId="1" fillId="0" borderId="29" xfId="0" applyFont="1" applyBorder="1"/>
    <xf numFmtId="0" fontId="2" fillId="7" borderId="115" xfId="0" applyFont="1" applyFill="1" applyBorder="1"/>
    <xf numFmtId="0" fontId="2" fillId="7" borderId="116" xfId="0" applyFont="1" applyFill="1" applyBorder="1"/>
    <xf numFmtId="0" fontId="2" fillId="7" borderId="75" xfId="0" applyFont="1" applyFill="1" applyBorder="1"/>
    <xf numFmtId="0" fontId="2" fillId="0" borderId="117" xfId="0" applyFont="1" applyBorder="1"/>
    <xf numFmtId="0" fontId="2" fillId="0" borderId="66" xfId="0" applyFont="1" applyBorder="1"/>
    <xf numFmtId="0" fontId="2" fillId="0" borderId="118" xfId="0" applyFont="1" applyBorder="1"/>
    <xf numFmtId="0" fontId="2" fillId="0" borderId="119" xfId="0" applyFont="1" applyBorder="1"/>
    <xf numFmtId="0" fontId="2" fillId="0" borderId="120" xfId="0" applyFont="1" applyBorder="1"/>
    <xf numFmtId="0" fontId="2" fillId="11" borderId="15" xfId="0" applyFont="1" applyFill="1" applyBorder="1"/>
    <xf numFmtId="0" fontId="2" fillId="11" borderId="16" xfId="0" applyFont="1" applyFill="1" applyBorder="1"/>
    <xf numFmtId="0" fontId="2" fillId="11" borderId="17" xfId="0" applyFont="1" applyFill="1" applyBorder="1"/>
    <xf numFmtId="0" fontId="2" fillId="12" borderId="15" xfId="0" applyFont="1" applyFill="1" applyBorder="1"/>
    <xf numFmtId="0" fontId="2" fillId="12" borderId="16" xfId="0" applyFont="1" applyFill="1" applyBorder="1"/>
    <xf numFmtId="0" fontId="2" fillId="12" borderId="121" xfId="0" applyFont="1" applyFill="1" applyBorder="1"/>
    <xf numFmtId="0" fontId="2" fillId="11" borderId="122" xfId="0" applyFont="1" applyFill="1" applyBorder="1"/>
    <xf numFmtId="0" fontId="2" fillId="11" borderId="121" xfId="0" applyFont="1" applyFill="1" applyBorder="1"/>
    <xf numFmtId="0" fontId="1" fillId="11" borderId="123" xfId="0" applyFont="1" applyFill="1" applyBorder="1"/>
    <xf numFmtId="0" fontId="2" fillId="12" borderId="17" xfId="0" applyFont="1" applyFill="1" applyBorder="1"/>
    <xf numFmtId="0" fontId="2" fillId="12" borderId="18" xfId="0" applyFont="1" applyFill="1" applyBorder="1"/>
    <xf numFmtId="0" fontId="2" fillId="12" borderId="19" xfId="0" applyFont="1" applyFill="1" applyBorder="1"/>
    <xf numFmtId="0" fontId="2" fillId="12" borderId="21" xfId="0" applyFont="1" applyFill="1" applyBorder="1"/>
    <xf numFmtId="0" fontId="1" fillId="11" borderId="124" xfId="0" applyFont="1" applyFill="1" applyBorder="1"/>
    <xf numFmtId="0" fontId="2" fillId="11" borderId="28" xfId="0" applyFont="1" applyFill="1" applyBorder="1"/>
    <xf numFmtId="0" fontId="2" fillId="11" borderId="29" xfId="0" applyFont="1" applyFill="1" applyBorder="1"/>
    <xf numFmtId="0" fontId="2" fillId="11" borderId="30" xfId="0" applyFont="1" applyFill="1" applyBorder="1"/>
    <xf numFmtId="0" fontId="2" fillId="12" borderId="28" xfId="0" applyFont="1" applyFill="1" applyBorder="1"/>
    <xf numFmtId="0" fontId="2" fillId="12" borderId="29" xfId="0" applyFont="1" applyFill="1" applyBorder="1"/>
    <xf numFmtId="0" fontId="2" fillId="12" borderId="71" xfId="0" applyFont="1" applyFill="1" applyBorder="1"/>
    <xf numFmtId="0" fontId="2" fillId="11" borderId="77" xfId="0" applyFont="1" applyFill="1" applyBorder="1"/>
    <xf numFmtId="0" fontId="2" fillId="11" borderId="71" xfId="0" applyFont="1" applyFill="1" applyBorder="1"/>
    <xf numFmtId="0" fontId="1" fillId="11" borderId="125" xfId="0" applyFont="1" applyFill="1" applyBorder="1"/>
    <xf numFmtId="0" fontId="2" fillId="12" borderId="30" xfId="0" applyFont="1" applyFill="1" applyBorder="1"/>
    <xf numFmtId="0" fontId="2" fillId="12" borderId="31" xfId="0" applyFont="1" applyFill="1" applyBorder="1"/>
    <xf numFmtId="0" fontId="2" fillId="12" borderId="32" xfId="0" applyFont="1" applyFill="1" applyBorder="1"/>
    <xf numFmtId="0" fontId="2" fillId="12" borderId="34" xfId="0" applyFont="1" applyFill="1" applyBorder="1"/>
    <xf numFmtId="0" fontId="1" fillId="11" borderId="126" xfId="0" applyFont="1" applyFill="1" applyBorder="1"/>
    <xf numFmtId="0" fontId="1" fillId="11" borderId="127" xfId="0" applyFont="1" applyFill="1" applyBorder="1"/>
    <xf numFmtId="0" fontId="1" fillId="11" borderId="128" xfId="0" applyFont="1" applyFill="1" applyBorder="1"/>
    <xf numFmtId="0" fontId="2" fillId="11" borderId="53" xfId="0" applyFont="1" applyFill="1" applyBorder="1"/>
    <xf numFmtId="0" fontId="2" fillId="11" borderId="54" xfId="0" applyFont="1" applyFill="1" applyBorder="1"/>
    <xf numFmtId="0" fontId="2" fillId="11" borderId="55" xfId="0" applyFont="1" applyFill="1" applyBorder="1"/>
    <xf numFmtId="0" fontId="2" fillId="12" borderId="53" xfId="0" applyFont="1" applyFill="1" applyBorder="1"/>
    <xf numFmtId="0" fontId="2" fillId="12" borderId="54" xfId="0" applyFont="1" applyFill="1" applyBorder="1"/>
    <xf numFmtId="0" fontId="2" fillId="12" borderId="129" xfId="0" applyFont="1" applyFill="1" applyBorder="1"/>
    <xf numFmtId="0" fontId="2" fillId="11" borderId="82" xfId="0" applyFont="1" applyFill="1" applyBorder="1"/>
    <xf numFmtId="0" fontId="2" fillId="11" borderId="129" xfId="0" applyFont="1" applyFill="1" applyBorder="1"/>
    <xf numFmtId="0" fontId="1" fillId="11" borderId="130" xfId="0" applyFont="1" applyFill="1" applyBorder="1"/>
    <xf numFmtId="0" fontId="2" fillId="12" borderId="55" xfId="0" applyFont="1" applyFill="1" applyBorder="1"/>
    <xf numFmtId="0" fontId="2" fillId="12" borderId="38" xfId="0" applyFont="1" applyFill="1" applyBorder="1"/>
    <xf numFmtId="0" fontId="2" fillId="12" borderId="39" xfId="0" applyFont="1" applyFill="1" applyBorder="1"/>
    <xf numFmtId="0" fontId="2" fillId="12" borderId="41" xfId="0" applyFont="1" applyFill="1" applyBorder="1"/>
    <xf numFmtId="0" fontId="1" fillId="11" borderId="131" xfId="0" applyFont="1" applyFill="1" applyBorder="1"/>
    <xf numFmtId="0" fontId="2" fillId="11" borderId="75" xfId="0" applyFont="1" applyFill="1" applyBorder="1"/>
    <xf numFmtId="0" fontId="2" fillId="11" borderId="68" xfId="0" applyFont="1" applyFill="1" applyBorder="1"/>
    <xf numFmtId="0" fontId="2" fillId="11" borderId="69" xfId="0" applyFont="1" applyFill="1" applyBorder="1"/>
    <xf numFmtId="0" fontId="2" fillId="12" borderId="67" xfId="0" applyFont="1" applyFill="1" applyBorder="1"/>
    <xf numFmtId="0" fontId="2" fillId="12" borderId="68" xfId="0" applyFont="1" applyFill="1" applyBorder="1"/>
    <xf numFmtId="0" fontId="2" fillId="12" borderId="70" xfId="0" applyFont="1" applyFill="1" applyBorder="1"/>
    <xf numFmtId="0" fontId="2" fillId="11" borderId="70" xfId="0" applyFont="1" applyFill="1" applyBorder="1"/>
    <xf numFmtId="0" fontId="6" fillId="12" borderId="15" xfId="0" applyFont="1" applyFill="1" applyBorder="1"/>
    <xf numFmtId="0" fontId="6" fillId="12" borderId="16" xfId="0" applyFont="1" applyFill="1" applyBorder="1"/>
    <xf numFmtId="0" fontId="6" fillId="12" borderId="17" xfId="0" applyFont="1" applyFill="1" applyBorder="1"/>
    <xf numFmtId="0" fontId="6" fillId="11" borderId="72" xfId="0" applyFont="1" applyFill="1" applyBorder="1"/>
    <xf numFmtId="0" fontId="6" fillId="11" borderId="73" xfId="0" applyFont="1" applyFill="1" applyBorder="1"/>
    <xf numFmtId="0" fontId="6" fillId="11" borderId="74" xfId="0" applyFont="1" applyFill="1" applyBorder="1"/>
    <xf numFmtId="0" fontId="6" fillId="12" borderId="18" xfId="0" applyFont="1" applyFill="1" applyBorder="1"/>
    <xf numFmtId="0" fontId="6" fillId="12" borderId="19" xfId="0" applyFont="1" applyFill="1" applyBorder="1"/>
    <xf numFmtId="0" fontId="6" fillId="12" borderId="20" xfId="0" applyFont="1" applyFill="1" applyBorder="1"/>
    <xf numFmtId="0" fontId="6" fillId="12" borderId="21" xfId="0" applyFont="1" applyFill="1" applyBorder="1"/>
    <xf numFmtId="0" fontId="2" fillId="12" borderId="122" xfId="0" applyFont="1" applyFill="1" applyBorder="1"/>
    <xf numFmtId="0" fontId="2" fillId="11" borderId="72" xfId="0" applyFont="1" applyFill="1" applyBorder="1"/>
    <xf numFmtId="0" fontId="2" fillId="11" borderId="73" xfId="0" applyFont="1" applyFill="1" applyBorder="1"/>
    <xf numFmtId="0" fontId="2" fillId="11" borderId="74" xfId="0" applyFont="1" applyFill="1" applyBorder="1"/>
    <xf numFmtId="0" fontId="6" fillId="12" borderId="28" xfId="0" applyFont="1" applyFill="1" applyBorder="1"/>
    <xf numFmtId="0" fontId="6" fillId="12" borderId="29" xfId="0" applyFont="1" applyFill="1" applyBorder="1"/>
    <xf numFmtId="0" fontId="6" fillId="12" borderId="30" xfId="0" applyFont="1" applyFill="1" applyBorder="1"/>
    <xf numFmtId="0" fontId="6" fillId="11" borderId="76" xfId="0" applyFont="1" applyFill="1" applyBorder="1"/>
    <xf numFmtId="0" fontId="6" fillId="11" borderId="29" xfId="0" applyFont="1" applyFill="1" applyBorder="1"/>
    <xf numFmtId="0" fontId="6" fillId="11" borderId="37" xfId="0" applyFont="1" applyFill="1" applyBorder="1"/>
    <xf numFmtId="0" fontId="6" fillId="12" borderId="31" xfId="0" applyFont="1" applyFill="1" applyBorder="1"/>
    <xf numFmtId="0" fontId="6" fillId="12" borderId="32" xfId="0" applyFont="1" applyFill="1" applyBorder="1"/>
    <xf numFmtId="0" fontId="6" fillId="12" borderId="33" xfId="0" applyFont="1" applyFill="1" applyBorder="1"/>
    <xf numFmtId="0" fontId="6" fillId="12" borderId="34" xfId="0" applyFont="1" applyFill="1" applyBorder="1"/>
    <xf numFmtId="0" fontId="2" fillId="12" borderId="77" xfId="0" applyFont="1" applyFill="1" applyBorder="1"/>
    <xf numFmtId="0" fontId="2" fillId="11" borderId="76" xfId="0" applyFont="1" applyFill="1" applyBorder="1"/>
    <xf numFmtId="0" fontId="2" fillId="11" borderId="37" xfId="0" applyFont="1" applyFill="1" applyBorder="1"/>
    <xf numFmtId="0" fontId="6" fillId="12" borderId="53" xfId="0" applyFont="1" applyFill="1" applyBorder="1"/>
    <xf numFmtId="0" fontId="6" fillId="12" borderId="54" xfId="0" applyFont="1" applyFill="1" applyBorder="1"/>
    <xf numFmtId="0" fontId="6" fillId="12" borderId="55" xfId="0" applyFont="1" applyFill="1" applyBorder="1"/>
    <xf numFmtId="0" fontId="6" fillId="11" borderId="78" xfId="0" applyFont="1" applyFill="1" applyBorder="1"/>
    <xf numFmtId="0" fontId="6" fillId="11" borderId="64" xfId="0" applyFont="1" applyFill="1" applyBorder="1"/>
    <xf numFmtId="0" fontId="6" fillId="11" borderId="65" xfId="0" applyFont="1" applyFill="1" applyBorder="1"/>
    <xf numFmtId="0" fontId="6" fillId="12" borderId="38" xfId="0" applyFont="1" applyFill="1" applyBorder="1"/>
    <xf numFmtId="0" fontId="6" fillId="12" borderId="39" xfId="0" applyFont="1" applyFill="1" applyBorder="1"/>
    <xf numFmtId="0" fontId="6" fillId="12" borderId="40" xfId="0" applyFont="1" applyFill="1" applyBorder="1"/>
    <xf numFmtId="0" fontId="6" fillId="12" borderId="41" xfId="0" applyFont="1" applyFill="1" applyBorder="1"/>
    <xf numFmtId="0" fontId="2" fillId="12" borderId="82" xfId="0" applyFont="1" applyFill="1" applyBorder="1"/>
    <xf numFmtId="0" fontId="2" fillId="11" borderId="78" xfId="0" applyFont="1" applyFill="1" applyBorder="1"/>
    <xf numFmtId="0" fontId="2" fillId="11" borderId="64" xfId="0" applyFont="1" applyFill="1" applyBorder="1"/>
    <xf numFmtId="0" fontId="2" fillId="11" borderId="65" xfId="0" applyFont="1" applyFill="1" applyBorder="1"/>
    <xf numFmtId="0" fontId="2" fillId="11" borderId="67" xfId="0" applyFont="1" applyFill="1" applyBorder="1"/>
    <xf numFmtId="0" fontId="2" fillId="11" borderId="18" xfId="0" applyFont="1" applyFill="1" applyBorder="1"/>
    <xf numFmtId="0" fontId="2" fillId="11" borderId="19" xfId="0" applyFont="1" applyFill="1" applyBorder="1"/>
    <xf numFmtId="0" fontId="2" fillId="11" borderId="21" xfId="0" applyFont="1" applyFill="1" applyBorder="1"/>
    <xf numFmtId="0" fontId="2" fillId="11" borderId="31" xfId="0" applyFont="1" applyFill="1" applyBorder="1"/>
    <xf numFmtId="0" fontId="2" fillId="11" borderId="32" xfId="0" applyFont="1" applyFill="1" applyBorder="1"/>
    <xf numFmtId="0" fontId="2" fillId="11" borderId="34" xfId="0" applyFont="1" applyFill="1" applyBorder="1"/>
    <xf numFmtId="0" fontId="2" fillId="12" borderId="81" xfId="0" applyFont="1" applyFill="1" applyBorder="1"/>
    <xf numFmtId="2" fontId="2" fillId="11" borderId="54" xfId="0" applyNumberFormat="1" applyFont="1" applyFill="1" applyBorder="1"/>
    <xf numFmtId="0" fontId="2" fillId="12" borderId="5" xfId="0" applyFont="1" applyFill="1" applyBorder="1"/>
    <xf numFmtId="0" fontId="2" fillId="11" borderId="133" xfId="0" applyFont="1" applyFill="1" applyBorder="1"/>
    <xf numFmtId="0" fontId="2" fillId="11" borderId="134" xfId="0" applyFont="1" applyFill="1" applyBorder="1"/>
    <xf numFmtId="0" fontId="2" fillId="11" borderId="135" xfId="0" applyFont="1" applyFill="1" applyBorder="1"/>
    <xf numFmtId="0" fontId="2" fillId="12" borderId="25" xfId="0" applyFont="1" applyFill="1" applyBorder="1"/>
    <xf numFmtId="0" fontId="2" fillId="12" borderId="26" xfId="0" applyFont="1" applyFill="1" applyBorder="1"/>
    <xf numFmtId="0" fontId="2" fillId="12" borderId="27" xfId="0" applyFont="1" applyFill="1" applyBorder="1"/>
    <xf numFmtId="0" fontId="2" fillId="12" borderId="136" xfId="0" applyFont="1" applyFill="1" applyBorder="1"/>
    <xf numFmtId="0" fontId="2" fillId="12" borderId="103" xfId="0" applyFont="1" applyFill="1" applyBorder="1"/>
    <xf numFmtId="0" fontId="2" fillId="5" borderId="74" xfId="0" applyFont="1" applyFill="1" applyBorder="1"/>
    <xf numFmtId="0" fontId="2" fillId="12" borderId="88" xfId="0" applyFont="1" applyFill="1" applyBorder="1"/>
    <xf numFmtId="0" fontId="2" fillId="12" borderId="89" xfId="0" applyFont="1" applyFill="1" applyBorder="1"/>
    <xf numFmtId="0" fontId="2" fillId="12" borderId="91" xfId="0" applyFont="1" applyFill="1" applyBorder="1"/>
    <xf numFmtId="0" fontId="2" fillId="12" borderId="137" xfId="0" applyFont="1" applyFill="1" applyBorder="1"/>
    <xf numFmtId="0" fontId="2" fillId="12" borderId="90" xfId="0" applyFont="1" applyFill="1" applyBorder="1"/>
    <xf numFmtId="0" fontId="2" fillId="12" borderId="92" xfId="0" applyFont="1" applyFill="1" applyBorder="1"/>
    <xf numFmtId="0" fontId="2" fillId="12" borderId="93" xfId="0" applyFont="1" applyFill="1" applyBorder="1"/>
    <xf numFmtId="0" fontId="2" fillId="12" borderId="95" xfId="0" applyFont="1" applyFill="1" applyBorder="1"/>
    <xf numFmtId="0" fontId="2" fillId="12" borderId="138" xfId="0" applyFont="1" applyFill="1" applyBorder="1"/>
    <xf numFmtId="0" fontId="2" fillId="12" borderId="94" xfId="0" applyFont="1" applyFill="1" applyBorder="1"/>
    <xf numFmtId="0" fontId="2" fillId="11" borderId="81" xfId="0" applyFont="1" applyFill="1" applyBorder="1"/>
    <xf numFmtId="0" fontId="2" fillId="11" borderId="85" xfId="0" applyFont="1" applyFill="1" applyBorder="1"/>
    <xf numFmtId="0" fontId="2" fillId="11" borderId="86" xfId="0" applyFont="1" applyFill="1" applyBorder="1"/>
    <xf numFmtId="0" fontId="2" fillId="12" borderId="85" xfId="0" applyFont="1" applyFill="1" applyBorder="1"/>
    <xf numFmtId="0" fontId="2" fillId="12" borderId="87" xfId="0" applyFont="1" applyFill="1" applyBorder="1"/>
    <xf numFmtId="0" fontId="2" fillId="11" borderId="139" xfId="0" applyFont="1" applyFill="1" applyBorder="1"/>
    <xf numFmtId="0" fontId="1" fillId="11" borderId="143" xfId="0" applyFont="1" applyFill="1" applyBorder="1"/>
    <xf numFmtId="0" fontId="1" fillId="13" borderId="116" xfId="0" applyFont="1" applyFill="1" applyBorder="1"/>
    <xf numFmtId="0" fontId="2" fillId="14" borderId="144" xfId="0" applyFont="1" applyFill="1" applyBorder="1"/>
    <xf numFmtId="0" fontId="2" fillId="14" borderId="145" xfId="0" applyFont="1" applyFill="1" applyBorder="1"/>
    <xf numFmtId="0" fontId="2" fillId="14" borderId="68" xfId="0" applyFont="1" applyFill="1" applyBorder="1"/>
    <xf numFmtId="0" fontId="2" fillId="14" borderId="69" xfId="0" applyFont="1" applyFill="1" applyBorder="1"/>
    <xf numFmtId="0" fontId="2" fillId="12" borderId="146" xfId="0" applyFont="1" applyFill="1" applyBorder="1"/>
    <xf numFmtId="0" fontId="2" fillId="12" borderId="147" xfId="0" applyFont="1" applyFill="1" applyBorder="1"/>
    <xf numFmtId="0" fontId="2" fillId="12" borderId="148" xfId="0" applyFont="1" applyFill="1" applyBorder="1"/>
    <xf numFmtId="0" fontId="1" fillId="15" borderId="149" xfId="0" applyFont="1" applyFill="1" applyBorder="1"/>
    <xf numFmtId="0" fontId="1" fillId="16" borderId="116" xfId="0" applyFont="1" applyFill="1" applyBorder="1"/>
    <xf numFmtId="0" fontId="2" fillId="14" borderId="51" xfId="0" applyFont="1" applyFill="1" applyBorder="1"/>
    <xf numFmtId="0" fontId="2" fillId="14" borderId="76" xfId="0" applyFont="1" applyFill="1" applyBorder="1"/>
    <xf numFmtId="0" fontId="2" fillId="14" borderId="29" xfId="0" applyFont="1" applyFill="1" applyBorder="1"/>
    <xf numFmtId="0" fontId="2" fillId="14" borderId="30" xfId="0" applyFont="1" applyFill="1" applyBorder="1"/>
    <xf numFmtId="0" fontId="2" fillId="13" borderId="31" xfId="0" applyFont="1" applyFill="1" applyBorder="1"/>
    <xf numFmtId="0" fontId="2" fillId="13" borderId="32" xfId="0" applyFont="1" applyFill="1" applyBorder="1"/>
    <xf numFmtId="0" fontId="2" fillId="13" borderId="34" xfId="0" applyFont="1" applyFill="1" applyBorder="1"/>
    <xf numFmtId="0" fontId="2" fillId="16" borderId="31" xfId="0" applyFont="1" applyFill="1" applyBorder="1"/>
    <xf numFmtId="0" fontId="2" fillId="16" borderId="32" xfId="0" applyFont="1" applyFill="1" applyBorder="1"/>
    <xf numFmtId="0" fontId="2" fillId="16" borderId="34" xfId="0" applyFont="1" applyFill="1" applyBorder="1"/>
    <xf numFmtId="0" fontId="2" fillId="16" borderId="38" xfId="0" applyFont="1" applyFill="1" applyBorder="1"/>
    <xf numFmtId="0" fontId="2" fillId="16" borderId="39" xfId="0" applyFont="1" applyFill="1" applyBorder="1"/>
    <xf numFmtId="0" fontId="2" fillId="16" borderId="41" xfId="0" applyFont="1" applyFill="1" applyBorder="1"/>
    <xf numFmtId="0" fontId="2" fillId="14" borderId="78" xfId="0" applyFont="1" applyFill="1" applyBorder="1"/>
    <xf numFmtId="0" fontId="2" fillId="14" borderId="64" xfId="0" applyFont="1" applyFill="1" applyBorder="1"/>
    <xf numFmtId="0" fontId="2" fillId="14" borderId="80" xfId="0" applyFont="1" applyFill="1" applyBorder="1"/>
    <xf numFmtId="0" fontId="6" fillId="6" borderId="38" xfId="0" applyFont="1" applyFill="1" applyBorder="1"/>
    <xf numFmtId="0" fontId="6" fillId="6" borderId="39" xfId="0" applyFont="1" applyFill="1" applyBorder="1"/>
    <xf numFmtId="0" fontId="6" fillId="6" borderId="41" xfId="0" applyFont="1" applyFill="1" applyBorder="1"/>
    <xf numFmtId="0" fontId="1" fillId="6" borderId="116" xfId="0" applyFont="1" applyFill="1" applyBorder="1"/>
    <xf numFmtId="0" fontId="2" fillId="14" borderId="43" xfId="0" applyFont="1" applyFill="1" applyBorder="1"/>
    <xf numFmtId="0" fontId="2" fillId="14" borderId="44" xfId="0" applyFont="1" applyFill="1" applyBorder="1"/>
    <xf numFmtId="0" fontId="2" fillId="14" borderId="46" xfId="0" applyFont="1" applyFill="1" applyBorder="1"/>
    <xf numFmtId="0" fontId="2" fillId="14" borderId="67" xfId="0" applyFont="1" applyFill="1" applyBorder="1"/>
    <xf numFmtId="0" fontId="2" fillId="14" borderId="70" xfId="0" applyFont="1" applyFill="1" applyBorder="1"/>
    <xf numFmtId="0" fontId="2" fillId="14" borderId="75" xfId="0" applyFont="1" applyFill="1" applyBorder="1"/>
    <xf numFmtId="0" fontId="2" fillId="14" borderId="31" xfId="0" applyFont="1" applyFill="1" applyBorder="1"/>
    <xf numFmtId="0" fontId="2" fillId="14" borderId="32" xfId="0" applyFont="1" applyFill="1" applyBorder="1"/>
    <xf numFmtId="0" fontId="2" fillId="14" borderId="34" xfId="0" applyFont="1" applyFill="1" applyBorder="1"/>
    <xf numFmtId="0" fontId="2" fillId="14" borderId="28" xfId="0" applyFont="1" applyFill="1" applyBorder="1"/>
    <xf numFmtId="0" fontId="2" fillId="14" borderId="71" xfId="0" applyFont="1" applyFill="1" applyBorder="1"/>
    <xf numFmtId="0" fontId="2" fillId="14" borderId="77" xfId="0" applyFont="1" applyFill="1" applyBorder="1"/>
    <xf numFmtId="0" fontId="2" fillId="14" borderId="38" xfId="0" applyFont="1" applyFill="1" applyBorder="1"/>
    <xf numFmtId="0" fontId="2" fillId="14" borderId="39" xfId="0" applyFont="1" applyFill="1" applyBorder="1"/>
    <xf numFmtId="0" fontId="2" fillId="14" borderId="41" xfId="0" applyFont="1" applyFill="1" applyBorder="1"/>
    <xf numFmtId="0" fontId="2" fillId="14" borderId="62" xfId="0" applyFont="1" applyFill="1" applyBorder="1"/>
    <xf numFmtId="0" fontId="2" fillId="14" borderId="53" xfId="0" applyFont="1" applyFill="1" applyBorder="1"/>
    <xf numFmtId="0" fontId="2" fillId="14" borderId="54" xfId="0" applyFont="1" applyFill="1" applyBorder="1"/>
    <xf numFmtId="0" fontId="2" fillId="14" borderId="129" xfId="0" applyFont="1" applyFill="1" applyBorder="1"/>
    <xf numFmtId="0" fontId="2" fillId="14" borderId="82" xfId="0" applyFont="1" applyFill="1" applyBorder="1"/>
    <xf numFmtId="0" fontId="2" fillId="12" borderId="69" xfId="0" applyFont="1" applyFill="1" applyBorder="1"/>
    <xf numFmtId="0" fontId="6" fillId="14" borderId="145" xfId="0" applyFont="1" applyFill="1" applyBorder="1"/>
    <xf numFmtId="0" fontId="6" fillId="14" borderId="68" xfId="0" applyFont="1" applyFill="1" applyBorder="1"/>
    <xf numFmtId="0" fontId="6" fillId="14" borderId="69" xfId="0" applyFont="1" applyFill="1" applyBorder="1"/>
    <xf numFmtId="0" fontId="6" fillId="14" borderId="76" xfId="0" applyFont="1" applyFill="1" applyBorder="1"/>
    <xf numFmtId="0" fontId="6" fillId="14" borderId="29" xfId="0" applyFont="1" applyFill="1" applyBorder="1"/>
    <xf numFmtId="0" fontId="6" fillId="14" borderId="30" xfId="0" applyFont="1" applyFill="1" applyBorder="1"/>
    <xf numFmtId="0" fontId="6" fillId="14" borderId="78" xfId="0" applyFont="1" applyFill="1" applyBorder="1"/>
    <xf numFmtId="0" fontId="6" fillId="14" borderId="64" xfId="0" applyFont="1" applyFill="1" applyBorder="1"/>
    <xf numFmtId="0" fontId="6" fillId="14" borderId="80" xfId="0" applyFont="1" applyFill="1" applyBorder="1"/>
    <xf numFmtId="0" fontId="6" fillId="14" borderId="67" xfId="0" applyFont="1" applyFill="1" applyBorder="1"/>
    <xf numFmtId="0" fontId="6" fillId="14" borderId="150" xfId="0" applyFont="1" applyFill="1" applyBorder="1"/>
    <xf numFmtId="0" fontId="6" fillId="14" borderId="28" xfId="0" applyFont="1" applyFill="1" applyBorder="1"/>
    <xf numFmtId="0" fontId="6" fillId="14" borderId="37" xfId="0" applyFont="1" applyFill="1" applyBorder="1"/>
    <xf numFmtId="0" fontId="6" fillId="14" borderId="53" xfId="0" applyFont="1" applyFill="1" applyBorder="1"/>
    <xf numFmtId="0" fontId="6" fillId="14" borderId="54" xfId="0" applyFont="1" applyFill="1" applyBorder="1"/>
    <xf numFmtId="0" fontId="6" fillId="14" borderId="55" xfId="0" applyFont="1" applyFill="1" applyBorder="1"/>
    <xf numFmtId="0" fontId="6" fillId="14" borderId="65" xfId="0" applyFont="1" applyFill="1" applyBorder="1"/>
    <xf numFmtId="0" fontId="1" fillId="15" borderId="116" xfId="0" applyFont="1" applyFill="1" applyBorder="1"/>
    <xf numFmtId="0" fontId="2" fillId="14" borderId="151" xfId="0" applyFont="1" applyFill="1" applyBorder="1"/>
    <xf numFmtId="0" fontId="2" fillId="14" borderId="45" xfId="0" applyFont="1" applyFill="1" applyBorder="1"/>
    <xf numFmtId="0" fontId="2" fillId="14" borderId="150" xfId="0" applyFont="1" applyFill="1" applyBorder="1"/>
    <xf numFmtId="0" fontId="2" fillId="14" borderId="37" xfId="0" applyFont="1" applyFill="1" applyBorder="1"/>
    <xf numFmtId="0" fontId="2" fillId="14" borderId="81" xfId="0" applyFont="1" applyFill="1" applyBorder="1"/>
    <xf numFmtId="0" fontId="2" fillId="11" borderId="38" xfId="0" applyFont="1" applyFill="1" applyBorder="1"/>
    <xf numFmtId="0" fontId="2" fillId="11" borderId="39" xfId="0" applyFont="1" applyFill="1" applyBorder="1"/>
    <xf numFmtId="0" fontId="2" fillId="11" borderId="41" xfId="0" applyFont="1" applyFill="1" applyBorder="1"/>
    <xf numFmtId="0" fontId="2" fillId="14" borderId="88" xfId="0" applyFont="1" applyFill="1" applyBorder="1"/>
    <xf numFmtId="0" fontId="2" fillId="14" borderId="89" xfId="0" applyFont="1" applyFill="1" applyBorder="1"/>
    <xf numFmtId="0" fontId="2" fillId="14" borderId="91" xfId="0" applyFont="1" applyFill="1" applyBorder="1"/>
    <xf numFmtId="0" fontId="2" fillId="14" borderId="92" xfId="0" applyFont="1" applyFill="1" applyBorder="1"/>
    <xf numFmtId="0" fontId="2" fillId="14" borderId="93" xfId="0" applyFont="1" applyFill="1" applyBorder="1"/>
    <xf numFmtId="0" fontId="2" fillId="14" borderId="95" xfId="0" applyFont="1" applyFill="1" applyBorder="1"/>
    <xf numFmtId="0" fontId="2" fillId="14" borderId="152" xfId="0" applyFont="1" applyFill="1" applyBorder="1"/>
    <xf numFmtId="0" fontId="2" fillId="14" borderId="153" xfId="0" applyFont="1" applyFill="1" applyBorder="1"/>
    <xf numFmtId="0" fontId="2" fillId="14" borderId="154" xfId="0" applyFont="1" applyFill="1" applyBorder="1"/>
    <xf numFmtId="0" fontId="2" fillId="14" borderId="155" xfId="0" applyFont="1" applyFill="1" applyBorder="1"/>
    <xf numFmtId="0" fontId="2" fillId="14" borderId="137" xfId="0" applyFont="1" applyFill="1" applyBorder="1"/>
    <xf numFmtId="0" fontId="2" fillId="14" borderId="138" xfId="0" applyFont="1" applyFill="1" applyBorder="1"/>
    <xf numFmtId="0" fontId="2" fillId="14" borderId="90" xfId="0" applyFont="1" applyFill="1" applyBorder="1"/>
    <xf numFmtId="0" fontId="2" fillId="14" borderId="94" xfId="0" applyFont="1" applyFill="1" applyBorder="1"/>
    <xf numFmtId="0" fontId="2" fillId="14" borderId="156" xfId="0" applyFont="1" applyFill="1" applyBorder="1"/>
    <xf numFmtId="0" fontId="10" fillId="0" borderId="0" xfId="0" applyFont="1"/>
    <xf numFmtId="0" fontId="11" fillId="0" borderId="0" xfId="0" applyFont="1"/>
    <xf numFmtId="0" fontId="10" fillId="2" borderId="4" xfId="0" applyFont="1" applyFill="1" applyBorder="1"/>
    <xf numFmtId="0" fontId="10" fillId="2" borderId="85" xfId="0" applyFont="1" applyFill="1" applyBorder="1"/>
    <xf numFmtId="0" fontId="1" fillId="3" borderId="157" xfId="0" applyFont="1" applyFill="1" applyBorder="1"/>
    <xf numFmtId="0" fontId="2" fillId="13" borderId="15" xfId="0" applyFont="1" applyFill="1" applyBorder="1"/>
    <xf numFmtId="0" fontId="2" fillId="13" borderId="16" xfId="0" applyFont="1" applyFill="1" applyBorder="1"/>
    <xf numFmtId="0" fontId="2" fillId="13" borderId="121" xfId="0" applyFont="1" applyFill="1" applyBorder="1"/>
    <xf numFmtId="0" fontId="10" fillId="11" borderId="123" xfId="0" applyFont="1" applyFill="1" applyBorder="1"/>
    <xf numFmtId="0" fontId="10" fillId="13" borderId="116" xfId="0" applyFont="1" applyFill="1" applyBorder="1"/>
    <xf numFmtId="0" fontId="10" fillId="11" borderId="125" xfId="0" applyFont="1" applyFill="1" applyBorder="1"/>
    <xf numFmtId="0" fontId="10" fillId="11" borderId="127" xfId="0" applyFont="1" applyFill="1" applyBorder="1"/>
    <xf numFmtId="0" fontId="1" fillId="0" borderId="158" xfId="0" applyFont="1" applyBorder="1" applyAlignment="1">
      <alignment horizontal="left"/>
    </xf>
    <xf numFmtId="0" fontId="10" fillId="11" borderId="130" xfId="0" applyFont="1" applyFill="1" applyBorder="1"/>
    <xf numFmtId="0" fontId="6" fillId="13" borderId="15" xfId="0" applyFont="1" applyFill="1" applyBorder="1"/>
    <xf numFmtId="0" fontId="6" fillId="13" borderId="16" xfId="0" applyFont="1" applyFill="1" applyBorder="1"/>
    <xf numFmtId="0" fontId="6" fillId="13" borderId="17" xfId="0" applyFont="1" applyFill="1" applyBorder="1"/>
    <xf numFmtId="0" fontId="10" fillId="11" borderId="124" xfId="0" applyFont="1" applyFill="1" applyBorder="1"/>
    <xf numFmtId="0" fontId="6" fillId="13" borderId="18" xfId="0" applyFont="1" applyFill="1" applyBorder="1"/>
    <xf numFmtId="0" fontId="6" fillId="13" borderId="19" xfId="0" applyFont="1" applyFill="1" applyBorder="1"/>
    <xf numFmtId="0" fontId="6" fillId="13" borderId="20" xfId="0" applyFont="1" applyFill="1" applyBorder="1"/>
    <xf numFmtId="0" fontId="10" fillId="11" borderId="126" xfId="0" applyFont="1" applyFill="1" applyBorder="1"/>
    <xf numFmtId="0" fontId="10" fillId="11" borderId="128" xfId="0" applyFont="1" applyFill="1" applyBorder="1"/>
    <xf numFmtId="0" fontId="10" fillId="11" borderId="131" xfId="0" applyFont="1" applyFill="1" applyBorder="1"/>
    <xf numFmtId="0" fontId="2" fillId="13" borderId="136" xfId="0" applyFont="1" applyFill="1" applyBorder="1"/>
    <xf numFmtId="0" fontId="2" fillId="13" borderId="26" xfId="0" applyFont="1" applyFill="1" applyBorder="1"/>
    <xf numFmtId="0" fontId="2" fillId="13" borderId="103" xfId="0" applyFont="1" applyFill="1" applyBorder="1"/>
    <xf numFmtId="0" fontId="2" fillId="13" borderId="25" xfId="0" applyFont="1" applyFill="1" applyBorder="1"/>
    <xf numFmtId="0" fontId="2" fillId="13" borderId="27" xfId="0" applyFont="1" applyFill="1" applyBorder="1"/>
    <xf numFmtId="0" fontId="10" fillId="0" borderId="96" xfId="0" applyFont="1" applyBorder="1"/>
    <xf numFmtId="0" fontId="10" fillId="11" borderId="143" xfId="0" applyFont="1" applyFill="1" applyBorder="1"/>
    <xf numFmtId="0" fontId="2" fillId="12" borderId="115" xfId="0" applyFont="1" applyFill="1" applyBorder="1"/>
    <xf numFmtId="0" fontId="2" fillId="12" borderId="159" xfId="0" applyFont="1" applyFill="1" applyBorder="1"/>
    <xf numFmtId="0" fontId="2" fillId="12" borderId="160" xfId="0" applyFont="1" applyFill="1" applyBorder="1"/>
    <xf numFmtId="0" fontId="1" fillId="3" borderId="164" xfId="0" applyFont="1" applyFill="1" applyBorder="1"/>
    <xf numFmtId="0" fontId="2" fillId="7" borderId="15" xfId="0" applyFont="1" applyFill="1" applyBorder="1"/>
    <xf numFmtId="0" fontId="2" fillId="7" borderId="16" xfId="0" applyFont="1" applyFill="1" applyBorder="1"/>
    <xf numFmtId="0" fontId="2" fillId="7" borderId="17" xfId="0" applyFont="1" applyFill="1" applyBorder="1"/>
    <xf numFmtId="0" fontId="2" fillId="8" borderId="15" xfId="0" applyFont="1" applyFill="1" applyBorder="1"/>
    <xf numFmtId="0" fontId="2" fillId="8" borderId="16" xfId="0" applyFont="1" applyFill="1" applyBorder="1"/>
    <xf numFmtId="0" fontId="2" fillId="8" borderId="17" xfId="0" applyFont="1" applyFill="1" applyBorder="1"/>
    <xf numFmtId="0" fontId="6" fillId="7" borderId="15" xfId="0" applyFont="1" applyFill="1" applyBorder="1"/>
    <xf numFmtId="0" fontId="6" fillId="7" borderId="16" xfId="0" applyFont="1" applyFill="1" applyBorder="1"/>
    <xf numFmtId="0" fontId="6" fillId="7" borderId="121" xfId="0" applyFont="1" applyFill="1" applyBorder="1"/>
    <xf numFmtId="0" fontId="6" fillId="11" borderId="122" xfId="0" applyFont="1" applyFill="1" applyBorder="1"/>
    <xf numFmtId="0" fontId="6" fillId="11" borderId="16" xfId="0" applyFont="1" applyFill="1" applyBorder="1"/>
    <xf numFmtId="0" fontId="6" fillId="11" borderId="17" xfId="0" applyFont="1" applyFill="1" applyBorder="1"/>
    <xf numFmtId="0" fontId="10" fillId="11" borderId="165" xfId="0" applyFont="1" applyFill="1" applyBorder="1"/>
    <xf numFmtId="0" fontId="1" fillId="3" borderId="166" xfId="0" applyFont="1" applyFill="1" applyBorder="1"/>
    <xf numFmtId="0" fontId="2" fillId="7" borderId="122" xfId="0" applyFont="1" applyFill="1" applyBorder="1"/>
    <xf numFmtId="0" fontId="2" fillId="7" borderId="121" xfId="0" applyFont="1" applyFill="1" applyBorder="1"/>
    <xf numFmtId="0" fontId="1" fillId="13" borderId="157" xfId="0" applyFont="1" applyFill="1" applyBorder="1"/>
    <xf numFmtId="0" fontId="2" fillId="13" borderId="17" xfId="0" applyFont="1" applyFill="1" applyBorder="1"/>
    <xf numFmtId="0" fontId="2" fillId="8" borderId="28" xfId="0" applyFont="1" applyFill="1" applyBorder="1"/>
    <xf numFmtId="0" fontId="2" fillId="8" borderId="29" xfId="0" applyFont="1" applyFill="1" applyBorder="1"/>
    <xf numFmtId="0" fontId="2" fillId="8" borderId="30" xfId="0" applyFont="1" applyFill="1" applyBorder="1"/>
    <xf numFmtId="0" fontId="6" fillId="7" borderId="28" xfId="0" applyFont="1" applyFill="1" applyBorder="1"/>
    <xf numFmtId="0" fontId="6" fillId="7" borderId="29" xfId="0" applyFont="1" applyFill="1" applyBorder="1"/>
    <xf numFmtId="0" fontId="6" fillId="7" borderId="71" xfId="0" applyFont="1" applyFill="1" applyBorder="1"/>
    <xf numFmtId="0" fontId="6" fillId="11" borderId="77" xfId="0" applyFont="1" applyFill="1" applyBorder="1"/>
    <xf numFmtId="0" fontId="6" fillId="11" borderId="30" xfId="0" applyFont="1" applyFill="1" applyBorder="1"/>
    <xf numFmtId="0" fontId="1" fillId="3" borderId="167" xfId="0" applyFont="1" applyFill="1" applyBorder="1"/>
    <xf numFmtId="0" fontId="2" fillId="7" borderId="77" xfId="0" applyFont="1" applyFill="1" applyBorder="1"/>
    <xf numFmtId="0" fontId="1" fillId="3" borderId="168" xfId="0" applyFont="1" applyFill="1" applyBorder="1"/>
    <xf numFmtId="0" fontId="2" fillId="8" borderId="53" xfId="0" applyFont="1" applyFill="1" applyBorder="1"/>
    <xf numFmtId="0" fontId="2" fillId="8" borderId="54" xfId="0" applyFont="1" applyFill="1" applyBorder="1"/>
    <xf numFmtId="0" fontId="2" fillId="8" borderId="55" xfId="0" applyFont="1" applyFill="1" applyBorder="1"/>
    <xf numFmtId="0" fontId="6" fillId="7" borderId="53" xfId="0" applyFont="1" applyFill="1" applyBorder="1"/>
    <xf numFmtId="0" fontId="6" fillId="7" borderId="54" xfId="0" applyFont="1" applyFill="1" applyBorder="1"/>
    <xf numFmtId="0" fontId="6" fillId="7" borderId="129" xfId="0" applyFont="1" applyFill="1" applyBorder="1"/>
    <xf numFmtId="0" fontId="6" fillId="11" borderId="82" xfId="0" applyFont="1" applyFill="1" applyBorder="1"/>
    <xf numFmtId="0" fontId="6" fillId="11" borderId="54" xfId="0" applyFont="1" applyFill="1" applyBorder="1"/>
    <xf numFmtId="0" fontId="6" fillId="11" borderId="55" xfId="0" applyFont="1" applyFill="1" applyBorder="1"/>
    <xf numFmtId="0" fontId="1" fillId="3" borderId="169" xfId="0" applyFont="1" applyFill="1" applyBorder="1"/>
    <xf numFmtId="0" fontId="2" fillId="7" borderId="82" xfId="0" applyFont="1" applyFill="1" applyBorder="1"/>
    <xf numFmtId="0" fontId="2" fillId="7" borderId="129" xfId="0" applyFont="1" applyFill="1" applyBorder="1"/>
    <xf numFmtId="0" fontId="2" fillId="8" borderId="75" xfId="0" applyFont="1" applyFill="1" applyBorder="1"/>
    <xf numFmtId="0" fontId="2" fillId="8" borderId="68" xfId="0" applyFont="1" applyFill="1" applyBorder="1"/>
    <xf numFmtId="0" fontId="2" fillId="8" borderId="69" xfId="0" applyFont="1" applyFill="1" applyBorder="1"/>
    <xf numFmtId="0" fontId="2" fillId="8" borderId="77" xfId="0" applyFont="1" applyFill="1" applyBorder="1"/>
    <xf numFmtId="0" fontId="12" fillId="0" borderId="0" xfId="0" applyFont="1"/>
    <xf numFmtId="0" fontId="13" fillId="7" borderId="15" xfId="0" applyFont="1" applyFill="1" applyBorder="1"/>
    <xf numFmtId="0" fontId="13" fillId="7" borderId="170" xfId="0" applyFont="1" applyFill="1" applyBorder="1"/>
    <xf numFmtId="0" fontId="13" fillId="7" borderId="171" xfId="0" applyFont="1" applyFill="1" applyBorder="1"/>
    <xf numFmtId="0" fontId="6" fillId="12" borderId="121" xfId="0" applyFont="1" applyFill="1" applyBorder="1"/>
    <xf numFmtId="0" fontId="13" fillId="7" borderId="172" xfId="0" applyFont="1" applyFill="1" applyBorder="1"/>
    <xf numFmtId="0" fontId="13" fillId="7" borderId="173" xfId="0" applyFont="1" applyFill="1" applyBorder="1"/>
    <xf numFmtId="0" fontId="6" fillId="12" borderId="71" xfId="0" applyFont="1" applyFill="1" applyBorder="1"/>
    <xf numFmtId="0" fontId="6" fillId="12" borderId="129" xfId="0" applyFont="1" applyFill="1" applyBorder="1"/>
    <xf numFmtId="0" fontId="2" fillId="8" borderId="67" xfId="0" applyFont="1" applyFill="1" applyBorder="1"/>
    <xf numFmtId="0" fontId="2" fillId="7" borderId="72" xfId="0" applyFont="1" applyFill="1" applyBorder="1"/>
    <xf numFmtId="0" fontId="2" fillId="7" borderId="73" xfId="0" applyFont="1" applyFill="1" applyBorder="1"/>
    <xf numFmtId="0" fontId="2" fillId="7" borderId="74" xfId="0" applyFont="1" applyFill="1" applyBorder="1"/>
    <xf numFmtId="0" fontId="2" fillId="7" borderId="76" xfId="0" applyFont="1" applyFill="1" applyBorder="1"/>
    <xf numFmtId="0" fontId="2" fillId="7" borderId="174" xfId="0" applyFont="1" applyFill="1" applyBorder="1"/>
    <xf numFmtId="2" fontId="2" fillId="8" borderId="54" xfId="0" applyNumberFormat="1" applyFont="1" applyFill="1" applyBorder="1"/>
    <xf numFmtId="0" fontId="1" fillId="7" borderId="38" xfId="0" applyFont="1" applyFill="1" applyBorder="1"/>
    <xf numFmtId="0" fontId="2" fillId="7" borderId="79" xfId="0" applyFont="1" applyFill="1" applyBorder="1"/>
    <xf numFmtId="0" fontId="1" fillId="3" borderId="175" xfId="0" applyFont="1" applyFill="1" applyBorder="1"/>
    <xf numFmtId="0" fontId="10" fillId="11" borderId="176" xfId="0" applyFont="1" applyFill="1" applyBorder="1"/>
    <xf numFmtId="0" fontId="10" fillId="11" borderId="177" xfId="0" applyFont="1" applyFill="1" applyBorder="1"/>
    <xf numFmtId="0" fontId="1" fillId="3" borderId="178" xfId="0" applyFont="1" applyFill="1" applyBorder="1"/>
    <xf numFmtId="0" fontId="1" fillId="0" borderId="179" xfId="0" applyFont="1" applyBorder="1"/>
    <xf numFmtId="0" fontId="2" fillId="8" borderId="81" xfId="0" applyFont="1" applyFill="1" applyBorder="1"/>
    <xf numFmtId="0" fontId="2" fillId="8" borderId="85" xfId="0" applyFont="1" applyFill="1" applyBorder="1"/>
    <xf numFmtId="0" fontId="2" fillId="8" borderId="86" xfId="0" applyFont="1" applyFill="1" applyBorder="1"/>
    <xf numFmtId="0" fontId="2" fillId="12" borderId="86" xfId="0" applyFont="1" applyFill="1" applyBorder="1"/>
    <xf numFmtId="0" fontId="2" fillId="11" borderId="174" xfId="0" applyFont="1" applyFill="1" applyBorder="1"/>
    <xf numFmtId="0" fontId="2" fillId="11" borderId="180" xfId="0" applyFont="1" applyFill="1" applyBorder="1"/>
    <xf numFmtId="0" fontId="2" fillId="12" borderId="152" xfId="0" applyFont="1" applyFill="1" applyBorder="1"/>
    <xf numFmtId="0" fontId="2" fillId="12" borderId="153" xfId="0" applyFont="1" applyFill="1" applyBorder="1"/>
    <xf numFmtId="0" fontId="2" fillId="12" borderId="154" xfId="0" applyFont="1" applyFill="1" applyBorder="1"/>
    <xf numFmtId="0" fontId="1" fillId="11" borderId="165" xfId="0" applyFont="1" applyFill="1" applyBorder="1"/>
    <xf numFmtId="0" fontId="2" fillId="11" borderId="182" xfId="0" applyFont="1" applyFill="1" applyBorder="1"/>
    <xf numFmtId="0" fontId="2" fillId="11" borderId="183" xfId="0" applyFont="1" applyFill="1" applyBorder="1"/>
    <xf numFmtId="0" fontId="2" fillId="11" borderId="184" xfId="0" applyFont="1" applyFill="1" applyBorder="1"/>
    <xf numFmtId="0" fontId="2" fillId="11" borderId="185" xfId="0" applyFont="1" applyFill="1" applyBorder="1"/>
    <xf numFmtId="0" fontId="2" fillId="11" borderId="145" xfId="0" applyFont="1" applyFill="1" applyBorder="1"/>
    <xf numFmtId="0" fontId="2" fillId="11" borderId="150" xfId="0" applyFont="1" applyFill="1" applyBorder="1"/>
    <xf numFmtId="0" fontId="1" fillId="3" borderId="186" xfId="0" applyFont="1" applyFill="1" applyBorder="1"/>
    <xf numFmtId="0" fontId="2" fillId="7" borderId="78" xfId="0" applyFont="1" applyFill="1" applyBorder="1"/>
    <xf numFmtId="2" fontId="2" fillId="11" borderId="64" xfId="0" applyNumberFormat="1" applyFont="1" applyFill="1" applyBorder="1"/>
    <xf numFmtId="0" fontId="2" fillId="8" borderId="25" xfId="0" applyFont="1" applyFill="1" applyBorder="1"/>
    <xf numFmtId="0" fontId="2" fillId="8" borderId="26" xfId="0" applyFont="1" applyFill="1" applyBorder="1"/>
    <xf numFmtId="0" fontId="2" fillId="8" borderId="103" xfId="0" applyFont="1" applyFill="1" applyBorder="1"/>
    <xf numFmtId="0" fontId="1" fillId="11" borderId="176" xfId="0" applyFont="1" applyFill="1" applyBorder="1"/>
    <xf numFmtId="0" fontId="2" fillId="8" borderId="88" xfId="0" applyFont="1" applyFill="1" applyBorder="1"/>
    <xf numFmtId="0" fontId="2" fillId="8" borderId="89" xfId="0" applyFont="1" applyFill="1" applyBorder="1"/>
    <xf numFmtId="0" fontId="2" fillId="8" borderId="90" xfId="0" applyFont="1" applyFill="1" applyBorder="1"/>
    <xf numFmtId="0" fontId="1" fillId="11" borderId="177" xfId="0" applyFont="1" applyFill="1" applyBorder="1"/>
    <xf numFmtId="0" fontId="2" fillId="8" borderId="92" xfId="0" applyFont="1" applyFill="1" applyBorder="1"/>
    <xf numFmtId="0" fontId="2" fillId="8" borderId="93" xfId="0" applyFont="1" applyFill="1" applyBorder="1"/>
    <xf numFmtId="0" fontId="2" fillId="8" borderId="94" xfId="0" applyFont="1" applyFill="1" applyBorder="1"/>
    <xf numFmtId="0" fontId="2" fillId="7" borderId="187" xfId="0" applyFont="1" applyFill="1" applyBorder="1"/>
    <xf numFmtId="0" fontId="2" fillId="7" borderId="188" xfId="0" applyFont="1" applyFill="1" applyBorder="1"/>
    <xf numFmtId="0" fontId="2" fillId="7" borderId="189" xfId="0" applyFont="1" applyFill="1" applyBorder="1"/>
    <xf numFmtId="0" fontId="2" fillId="12" borderId="190" xfId="0" applyFont="1" applyFill="1" applyBorder="1"/>
    <xf numFmtId="0" fontId="2" fillId="12" borderId="155" xfId="0" applyFont="1" applyFill="1" applyBorder="1"/>
    <xf numFmtId="0" fontId="1" fillId="3" borderId="192" xfId="0" applyFont="1" applyFill="1" applyBorder="1"/>
    <xf numFmtId="0" fontId="2" fillId="7" borderId="182" xfId="0" applyFont="1" applyFill="1" applyBorder="1"/>
    <xf numFmtId="0" fontId="2" fillId="7" borderId="183" xfId="0" applyFont="1" applyFill="1" applyBorder="1"/>
    <xf numFmtId="0" fontId="6" fillId="7" borderId="122" xfId="0" applyFont="1" applyFill="1" applyBorder="1"/>
    <xf numFmtId="0" fontId="6" fillId="11" borderId="121" xfId="0" applyFont="1" applyFill="1" applyBorder="1"/>
    <xf numFmtId="0" fontId="6" fillId="7" borderId="77" xfId="0" applyFont="1" applyFill="1" applyBorder="1"/>
    <xf numFmtId="0" fontId="6" fillId="11" borderId="71" xfId="0" applyFont="1" applyFill="1" applyBorder="1"/>
    <xf numFmtId="0" fontId="2" fillId="7" borderId="184" xfId="0" applyFont="1" applyFill="1" applyBorder="1"/>
    <xf numFmtId="0" fontId="2" fillId="7" borderId="185" xfId="0" applyFont="1" applyFill="1" applyBorder="1"/>
    <xf numFmtId="0" fontId="6" fillId="7" borderId="82" xfId="0" applyFont="1" applyFill="1" applyBorder="1"/>
    <xf numFmtId="0" fontId="6" fillId="11" borderId="129" xfId="0" applyFont="1" applyFill="1" applyBorder="1"/>
    <xf numFmtId="0" fontId="10" fillId="11" borderId="193" xfId="0" applyFont="1" applyFill="1" applyBorder="1"/>
    <xf numFmtId="0" fontId="2" fillId="7" borderId="145" xfId="0" applyFont="1" applyFill="1" applyBorder="1"/>
    <xf numFmtId="0" fontId="2" fillId="7" borderId="150" xfId="0" applyFont="1" applyFill="1" applyBorder="1"/>
    <xf numFmtId="0" fontId="13" fillId="7" borderId="122" xfId="0" applyFont="1" applyFill="1" applyBorder="1"/>
    <xf numFmtId="0" fontId="2" fillId="7" borderId="139" xfId="0" applyFont="1" applyFill="1" applyBorder="1"/>
    <xf numFmtId="0" fontId="2" fillId="7" borderId="196" xfId="0" applyFont="1" applyFill="1" applyBorder="1"/>
    <xf numFmtId="0" fontId="2" fillId="7" borderId="197" xfId="0" applyFont="1" applyFill="1" applyBorder="1"/>
    <xf numFmtId="0" fontId="10" fillId="11" borderId="198" xfId="0" applyFont="1" applyFill="1" applyBorder="1"/>
    <xf numFmtId="0" fontId="2" fillId="7" borderId="136" xfId="0" applyFont="1" applyFill="1" applyBorder="1"/>
    <xf numFmtId="0" fontId="10" fillId="11" borderId="116" xfId="0" applyFont="1" applyFill="1" applyBorder="1"/>
    <xf numFmtId="0" fontId="2" fillId="7" borderId="137" xfId="0" applyFont="1" applyFill="1" applyBorder="1"/>
    <xf numFmtId="0" fontId="10" fillId="11" borderId="199" xfId="0" applyFont="1" applyFill="1" applyBorder="1"/>
    <xf numFmtId="0" fontId="10" fillId="11" borderId="200" xfId="0" applyFont="1" applyFill="1" applyBorder="1"/>
    <xf numFmtId="0" fontId="2" fillId="7" borderId="138" xfId="0" applyFont="1" applyFill="1" applyBorder="1"/>
    <xf numFmtId="0" fontId="10" fillId="11" borderId="201" xfId="0" applyFont="1" applyFill="1" applyBorder="1"/>
    <xf numFmtId="0" fontId="2" fillId="7" borderId="180" xfId="0" applyFont="1" applyFill="1" applyBorder="1"/>
    <xf numFmtId="0" fontId="2" fillId="7" borderId="202" xfId="0" applyFont="1" applyFill="1" applyBorder="1"/>
    <xf numFmtId="0" fontId="2" fillId="7" borderId="203" xfId="0" applyFont="1" applyFill="1" applyBorder="1"/>
    <xf numFmtId="0" fontId="10" fillId="11" borderId="204" xfId="0" applyFont="1" applyFill="1" applyBorder="1"/>
    <xf numFmtId="0" fontId="1" fillId="3" borderId="205" xfId="0" applyFont="1" applyFill="1" applyBorder="1"/>
    <xf numFmtId="0" fontId="14" fillId="0" borderId="206" xfId="0" applyFont="1" applyBorder="1"/>
    <xf numFmtId="0" fontId="10" fillId="0" borderId="206" xfId="0" applyFont="1" applyBorder="1"/>
    <xf numFmtId="0" fontId="1" fillId="0" borderId="206" xfId="0" applyFont="1" applyBorder="1"/>
    <xf numFmtId="0" fontId="10" fillId="0" borderId="29" xfId="0" applyFont="1" applyBorder="1"/>
    <xf numFmtId="0" fontId="6" fillId="2" borderId="29" xfId="0" applyFont="1" applyFill="1" applyBorder="1"/>
    <xf numFmtId="0" fontId="1" fillId="0" borderId="113" xfId="0" applyFont="1" applyBorder="1"/>
    <xf numFmtId="0" fontId="15" fillId="0" borderId="29" xfId="0" applyFont="1" applyBorder="1"/>
    <xf numFmtId="2" fontId="2" fillId="0" borderId="29" xfId="0" applyNumberFormat="1" applyFont="1" applyBorder="1"/>
    <xf numFmtId="0" fontId="2" fillId="11" borderId="87" xfId="0" applyFont="1" applyFill="1" applyBorder="1"/>
    <xf numFmtId="0" fontId="10" fillId="0" borderId="208" xfId="0" applyFont="1" applyBorder="1"/>
    <xf numFmtId="0" fontId="10" fillId="0" borderId="2" xfId="0" applyFont="1" applyBorder="1"/>
    <xf numFmtId="0" fontId="10" fillId="0" borderId="3" xfId="0" applyFont="1" applyBorder="1"/>
    <xf numFmtId="0" fontId="10" fillId="11" borderId="209" xfId="0" applyFont="1" applyFill="1" applyBorder="1"/>
    <xf numFmtId="0" fontId="10" fillId="0" borderId="210" xfId="0" applyFont="1" applyBorder="1"/>
    <xf numFmtId="0" fontId="1" fillId="0" borderId="211" xfId="0" applyFont="1" applyBorder="1"/>
    <xf numFmtId="0" fontId="10" fillId="11" borderId="212" xfId="0" applyFont="1" applyFill="1" applyBorder="1"/>
    <xf numFmtId="0" fontId="10" fillId="11" borderId="213" xfId="0" applyFont="1" applyFill="1" applyBorder="1"/>
    <xf numFmtId="0" fontId="1" fillId="0" borderId="214" xfId="0" applyFont="1" applyBorder="1"/>
    <xf numFmtId="0" fontId="10" fillId="0" borderId="215" xfId="0" applyFont="1" applyBorder="1"/>
    <xf numFmtId="0" fontId="10" fillId="0" borderId="216" xfId="0" applyFont="1" applyBorder="1"/>
    <xf numFmtId="0" fontId="1" fillId="0" borderId="215" xfId="0" applyFont="1" applyBorder="1"/>
    <xf numFmtId="0" fontId="1" fillId="0" borderId="217" xfId="0" applyFont="1" applyBorder="1"/>
    <xf numFmtId="0" fontId="2" fillId="0" borderId="218" xfId="0" applyFont="1" applyBorder="1"/>
    <xf numFmtId="0" fontId="2" fillId="0" borderId="219" xfId="0" applyFont="1" applyBorder="1"/>
    <xf numFmtId="0" fontId="17" fillId="0" borderId="2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0" borderId="0" xfId="0" applyFont="1" applyAlignment="1">
      <alignment wrapText="1"/>
    </xf>
    <xf numFmtId="15" fontId="17" fillId="0" borderId="0" xfId="0" applyNumberFormat="1" applyFont="1" applyAlignment="1">
      <alignment wrapText="1"/>
    </xf>
    <xf numFmtId="0" fontId="17" fillId="0" borderId="222" xfId="0" applyFont="1" applyBorder="1" applyAlignment="1">
      <alignment wrapText="1"/>
    </xf>
    <xf numFmtId="0" fontId="17" fillId="0" borderId="215" xfId="0" applyFont="1" applyBorder="1" applyAlignment="1">
      <alignment wrapText="1"/>
    </xf>
    <xf numFmtId="0" fontId="17" fillId="0" borderId="83" xfId="0" applyFont="1" applyBorder="1" applyAlignment="1">
      <alignment wrapText="1"/>
    </xf>
    <xf numFmtId="0" fontId="17" fillId="0" borderId="210" xfId="0" applyFont="1" applyBorder="1" applyAlignment="1">
      <alignment wrapText="1"/>
    </xf>
    <xf numFmtId="0" fontId="17" fillId="0" borderId="211" xfId="0" applyFont="1" applyBorder="1" applyAlignment="1">
      <alignment wrapText="1"/>
    </xf>
    <xf numFmtId="0" fontId="18" fillId="0" borderId="0" xfId="0" applyFont="1"/>
    <xf numFmtId="0" fontId="1" fillId="4" borderId="9" xfId="0" applyFont="1" applyFill="1" applyBorder="1" applyAlignment="1">
      <alignment horizontal="center"/>
    </xf>
    <xf numFmtId="0" fontId="3" fillId="0" borderId="10" xfId="0" applyFont="1" applyBorder="1"/>
    <xf numFmtId="0" fontId="3" fillId="0" borderId="11" xfId="0" applyFont="1" applyBorder="1"/>
    <xf numFmtId="0" fontId="1" fillId="4" borderId="6" xfId="0" applyFont="1" applyFill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/>
    <xf numFmtId="0" fontId="3" fillId="0" borderId="12" xfId="0" applyFont="1" applyBorder="1"/>
    <xf numFmtId="0" fontId="1" fillId="3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" fillId="3" borderId="109" xfId="0" applyFont="1" applyFill="1" applyBorder="1" applyAlignment="1">
      <alignment horizontal="center"/>
    </xf>
    <xf numFmtId="0" fontId="3" fillId="0" borderId="110" xfId="0" applyFont="1" applyBorder="1"/>
    <xf numFmtId="0" fontId="3" fillId="0" borderId="111" xfId="0" applyFont="1" applyBorder="1"/>
    <xf numFmtId="0" fontId="3" fillId="0" borderId="101" xfId="0" applyFont="1" applyBorder="1"/>
    <xf numFmtId="0" fontId="1" fillId="3" borderId="98" xfId="0" applyFont="1" applyFill="1" applyBorder="1" applyAlignment="1">
      <alignment horizontal="center"/>
    </xf>
    <xf numFmtId="0" fontId="3" fillId="0" borderId="99" xfId="0" applyFont="1" applyBorder="1"/>
    <xf numFmtId="0" fontId="3" fillId="0" borderId="100" xfId="0" applyFont="1" applyBorder="1"/>
    <xf numFmtId="0" fontId="1" fillId="9" borderId="9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0" fontId="3" fillId="0" borderId="132" xfId="0" applyFont="1" applyBorder="1"/>
    <xf numFmtId="0" fontId="1" fillId="9" borderId="140" xfId="0" applyFont="1" applyFill="1" applyBorder="1" applyAlignment="1">
      <alignment horizontal="center"/>
    </xf>
    <xf numFmtId="0" fontId="3" fillId="0" borderId="141" xfId="0" applyFont="1" applyBorder="1"/>
    <xf numFmtId="0" fontId="1" fillId="10" borderId="109" xfId="0" applyFont="1" applyFill="1" applyBorder="1" applyAlignment="1">
      <alignment horizontal="center"/>
    </xf>
    <xf numFmtId="0" fontId="3" fillId="0" borderId="142" xfId="0" applyFont="1" applyBorder="1"/>
    <xf numFmtId="0" fontId="1" fillId="10" borderId="140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10" fillId="3" borderId="98" xfId="0" applyFont="1" applyFill="1" applyBorder="1" applyAlignment="1">
      <alignment horizontal="center"/>
    </xf>
    <xf numFmtId="0" fontId="1" fillId="9" borderId="161" xfId="0" applyFont="1" applyFill="1" applyBorder="1" applyAlignment="1">
      <alignment horizontal="center"/>
    </xf>
    <xf numFmtId="0" fontId="3" fillId="0" borderId="162" xfId="0" applyFont="1" applyBorder="1"/>
    <xf numFmtId="0" fontId="3" fillId="0" borderId="163" xfId="0" applyFont="1" applyBorder="1"/>
    <xf numFmtId="0" fontId="1" fillId="17" borderId="9" xfId="0" applyFont="1" applyFill="1" applyBorder="1" applyAlignment="1">
      <alignment horizontal="center"/>
    </xf>
    <xf numFmtId="0" fontId="1" fillId="9" borderId="109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9" borderId="181" xfId="0" applyFont="1" applyFill="1" applyBorder="1" applyAlignment="1">
      <alignment horizontal="center"/>
    </xf>
    <xf numFmtId="0" fontId="10" fillId="3" borderId="181" xfId="0" applyFont="1" applyFill="1" applyBorder="1" applyAlignment="1">
      <alignment horizontal="center"/>
    </xf>
    <xf numFmtId="0" fontId="10" fillId="3" borderId="191" xfId="0" applyFont="1" applyFill="1" applyBorder="1" applyAlignment="1">
      <alignment horizontal="center"/>
    </xf>
    <xf numFmtId="0" fontId="10" fillId="3" borderId="194" xfId="0" applyFont="1" applyFill="1" applyBorder="1" applyAlignment="1">
      <alignment horizontal="center"/>
    </xf>
    <xf numFmtId="0" fontId="3" fillId="0" borderId="195" xfId="0" applyFont="1" applyBorder="1"/>
    <xf numFmtId="0" fontId="10" fillId="0" borderId="117" xfId="0" applyFont="1" applyBorder="1" applyAlignment="1">
      <alignment horizontal="center"/>
    </xf>
    <xf numFmtId="0" fontId="3" fillId="0" borderId="207" xfId="0" applyFont="1" applyBorder="1"/>
    <xf numFmtId="0" fontId="3" fillId="0" borderId="119" xfId="0" applyFont="1" applyBorder="1"/>
    <xf numFmtId="0" fontId="1" fillId="0" borderId="117" xfId="0" applyFont="1" applyBorder="1" applyAlignment="1">
      <alignment horizontal="center"/>
    </xf>
    <xf numFmtId="0" fontId="16" fillId="18" borderId="181" xfId="0" applyFont="1" applyFill="1" applyBorder="1" applyAlignment="1">
      <alignment wrapText="1"/>
    </xf>
    <xf numFmtId="0" fontId="16" fillId="19" borderId="220" xfId="0" applyFont="1" applyFill="1" applyBorder="1" applyAlignment="1">
      <alignment wrapText="1"/>
    </xf>
    <xf numFmtId="0" fontId="3" fillId="0" borderId="221" xfId="0" applyFont="1" applyBorder="1"/>
    <xf numFmtId="0" fontId="17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DDFCAC"/>
  </sheetPr>
  <dimension ref="A1:BR1000"/>
  <sheetViews>
    <sheetView workbookViewId="0">
      <pane ySplit="2" topLeftCell="A3" activePane="bottomLeft" state="frozen"/>
      <selection pane="bottomLeft" activeCell="H18" sqref="H18"/>
    </sheetView>
  </sheetViews>
  <sheetFormatPr baseColWidth="10" defaultColWidth="11.1640625" defaultRowHeight="15" customHeight="1" x14ac:dyDescent="0.2"/>
  <cols>
    <col min="1" max="1" width="8.1640625" customWidth="1"/>
    <col min="2" max="2" width="9" customWidth="1"/>
    <col min="3" max="3" width="15.1640625" customWidth="1"/>
    <col min="4" max="15" width="9" customWidth="1"/>
    <col min="16" max="16" width="10.33203125" customWidth="1"/>
    <col min="17" max="20" width="9" customWidth="1"/>
    <col min="21" max="21" width="16.83203125" customWidth="1"/>
    <col min="22" max="33" width="9" customWidth="1"/>
    <col min="34" max="34" width="10.6640625" customWidth="1"/>
    <col min="35" max="38" width="9" customWidth="1"/>
    <col min="39" max="39" width="16.6640625" customWidth="1"/>
    <col min="40" max="70" width="11" customWidth="1"/>
  </cols>
  <sheetData>
    <row r="1" spans="1:70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spans="1:70" ht="15.75" customHeight="1" x14ac:dyDescent="0.2">
      <c r="A2" s="2"/>
      <c r="B2" s="2"/>
      <c r="C2" s="2"/>
      <c r="D2" s="591" t="s">
        <v>1</v>
      </c>
      <c r="E2" s="592"/>
      <c r="F2" s="592"/>
      <c r="G2" s="592"/>
      <c r="H2" s="592"/>
      <c r="I2" s="592"/>
      <c r="J2" s="592"/>
      <c r="K2" s="592"/>
      <c r="L2" s="592"/>
      <c r="M2" s="592"/>
      <c r="N2" s="592"/>
      <c r="O2" s="593"/>
      <c r="P2" s="2"/>
      <c r="Q2" s="2"/>
      <c r="R2" s="2"/>
      <c r="S2" s="2"/>
      <c r="T2" s="2"/>
      <c r="U2" s="2"/>
      <c r="V2" s="591" t="s">
        <v>2</v>
      </c>
      <c r="W2" s="592"/>
      <c r="X2" s="592"/>
      <c r="Y2" s="592"/>
      <c r="Z2" s="592"/>
      <c r="AA2" s="592"/>
      <c r="AB2" s="592"/>
      <c r="AC2" s="592"/>
      <c r="AD2" s="592"/>
      <c r="AE2" s="592"/>
      <c r="AF2" s="592"/>
      <c r="AG2" s="593"/>
      <c r="AH2" s="2"/>
      <c r="AI2" s="2"/>
      <c r="AJ2" s="2"/>
      <c r="AK2" s="2"/>
      <c r="AL2" s="2"/>
      <c r="AM2" s="2"/>
      <c r="AN2" s="591" t="s">
        <v>3</v>
      </c>
      <c r="AO2" s="592"/>
      <c r="AP2" s="592"/>
      <c r="AQ2" s="592"/>
      <c r="AR2" s="592"/>
      <c r="AS2" s="592"/>
      <c r="AT2" s="592"/>
      <c r="AU2" s="592"/>
      <c r="AV2" s="592"/>
      <c r="AW2" s="592"/>
      <c r="AX2" s="592"/>
      <c r="AY2" s="593"/>
      <c r="AZ2" s="2"/>
      <c r="BA2" s="2"/>
      <c r="BB2" s="2"/>
      <c r="BC2" s="2"/>
      <c r="BD2" s="2"/>
      <c r="BE2" s="2"/>
      <c r="BF2" s="591" t="s">
        <v>4</v>
      </c>
      <c r="BG2" s="592"/>
      <c r="BH2" s="592"/>
      <c r="BI2" s="592"/>
      <c r="BJ2" s="592"/>
      <c r="BK2" s="592"/>
      <c r="BL2" s="592"/>
      <c r="BM2" s="592"/>
      <c r="BN2" s="592"/>
      <c r="BO2" s="592"/>
      <c r="BP2" s="592"/>
      <c r="BQ2" s="593"/>
      <c r="BR2" s="2"/>
    </row>
    <row r="3" spans="1:70" ht="15.75" customHeight="1" x14ac:dyDescent="0.2">
      <c r="A3" s="3"/>
      <c r="B3" s="2"/>
      <c r="C3" s="4" t="s">
        <v>5</v>
      </c>
      <c r="D3" s="590" t="s">
        <v>6</v>
      </c>
      <c r="E3" s="587"/>
      <c r="F3" s="588"/>
      <c r="G3" s="583" t="s">
        <v>7</v>
      </c>
      <c r="H3" s="584"/>
      <c r="I3" s="585"/>
      <c r="J3" s="586" t="s">
        <v>8</v>
      </c>
      <c r="K3" s="587"/>
      <c r="L3" s="588"/>
      <c r="M3" s="583" t="s">
        <v>9</v>
      </c>
      <c r="N3" s="584"/>
      <c r="O3" s="589"/>
      <c r="P3" s="1"/>
      <c r="Q3" s="1"/>
      <c r="R3" s="2"/>
      <c r="S3" s="2"/>
      <c r="T3" s="2"/>
      <c r="U3" s="4" t="s">
        <v>5</v>
      </c>
      <c r="V3" s="590" t="s">
        <v>6</v>
      </c>
      <c r="W3" s="587"/>
      <c r="X3" s="588"/>
      <c r="Y3" s="583" t="s">
        <v>7</v>
      </c>
      <c r="Z3" s="584"/>
      <c r="AA3" s="585"/>
      <c r="AB3" s="586" t="s">
        <v>8</v>
      </c>
      <c r="AC3" s="587"/>
      <c r="AD3" s="588"/>
      <c r="AE3" s="583" t="s">
        <v>9</v>
      </c>
      <c r="AF3" s="584"/>
      <c r="AG3" s="589"/>
      <c r="AH3" s="1"/>
      <c r="AI3" s="2"/>
      <c r="AJ3" s="2"/>
      <c r="AK3" s="2"/>
      <c r="AL3" s="2"/>
      <c r="AM3" s="5" t="s">
        <v>5</v>
      </c>
      <c r="AN3" s="590" t="s">
        <v>6</v>
      </c>
      <c r="AO3" s="587"/>
      <c r="AP3" s="588"/>
      <c r="AQ3" s="583" t="s">
        <v>7</v>
      </c>
      <c r="AR3" s="584"/>
      <c r="AS3" s="585"/>
      <c r="AT3" s="586" t="s">
        <v>8</v>
      </c>
      <c r="AU3" s="587"/>
      <c r="AV3" s="588"/>
      <c r="AW3" s="583" t="s">
        <v>9</v>
      </c>
      <c r="AX3" s="584"/>
      <c r="AY3" s="589"/>
      <c r="AZ3" s="1"/>
      <c r="BA3" s="2"/>
      <c r="BB3" s="2"/>
      <c r="BC3" s="2"/>
      <c r="BD3" s="2"/>
      <c r="BE3" s="5" t="s">
        <v>5</v>
      </c>
      <c r="BF3" s="590" t="s">
        <v>6</v>
      </c>
      <c r="BG3" s="587"/>
      <c r="BH3" s="588"/>
      <c r="BI3" s="583" t="s">
        <v>7</v>
      </c>
      <c r="BJ3" s="584"/>
      <c r="BK3" s="585"/>
      <c r="BL3" s="586" t="s">
        <v>8</v>
      </c>
      <c r="BM3" s="587"/>
      <c r="BN3" s="588"/>
      <c r="BO3" s="583" t="s">
        <v>9</v>
      </c>
      <c r="BP3" s="584"/>
      <c r="BQ3" s="589"/>
      <c r="BR3" s="1"/>
    </row>
    <row r="4" spans="1:70" ht="15.75" customHeight="1" x14ac:dyDescent="0.2">
      <c r="A4" s="2"/>
      <c r="B4" s="2"/>
      <c r="C4" s="6" t="s">
        <v>10</v>
      </c>
      <c r="D4" s="7">
        <v>69</v>
      </c>
      <c r="E4" s="8">
        <v>58</v>
      </c>
      <c r="F4" s="9">
        <v>54</v>
      </c>
      <c r="G4" s="10">
        <v>592</v>
      </c>
      <c r="H4" s="11">
        <v>706</v>
      </c>
      <c r="I4" s="12">
        <v>665</v>
      </c>
      <c r="J4" s="10">
        <v>712</v>
      </c>
      <c r="K4" s="11">
        <v>726</v>
      </c>
      <c r="L4" s="13">
        <v>725</v>
      </c>
      <c r="M4" s="14">
        <v>735</v>
      </c>
      <c r="N4" s="11">
        <v>722</v>
      </c>
      <c r="O4" s="13">
        <v>803</v>
      </c>
      <c r="P4" s="15" t="s">
        <v>11</v>
      </c>
      <c r="Q4" s="1"/>
      <c r="R4" s="16"/>
      <c r="S4" s="2"/>
      <c r="T4" s="2"/>
      <c r="U4" s="17" t="s">
        <v>10</v>
      </c>
      <c r="V4" s="7">
        <v>80</v>
      </c>
      <c r="W4" s="8">
        <v>95</v>
      </c>
      <c r="X4" s="9">
        <v>94</v>
      </c>
      <c r="Y4" s="10">
        <v>98</v>
      </c>
      <c r="Z4" s="11">
        <v>92</v>
      </c>
      <c r="AA4" s="12">
        <v>87</v>
      </c>
      <c r="AB4" s="10">
        <v>110</v>
      </c>
      <c r="AC4" s="11">
        <v>86</v>
      </c>
      <c r="AD4" s="13">
        <v>96</v>
      </c>
      <c r="AE4" s="14">
        <v>112</v>
      </c>
      <c r="AF4" s="11">
        <v>85</v>
      </c>
      <c r="AG4" s="13">
        <v>76</v>
      </c>
      <c r="AH4" s="15" t="s">
        <v>11</v>
      </c>
      <c r="AI4" s="2"/>
      <c r="AJ4" s="2"/>
      <c r="AK4" s="2"/>
      <c r="AL4" s="2"/>
      <c r="AM4" s="17" t="s">
        <v>10</v>
      </c>
      <c r="AN4" s="18">
        <v>3915</v>
      </c>
      <c r="AO4" s="19">
        <v>3771</v>
      </c>
      <c r="AP4" s="20">
        <v>3575</v>
      </c>
      <c r="AQ4" s="10">
        <v>6584</v>
      </c>
      <c r="AR4" s="11">
        <v>6331</v>
      </c>
      <c r="AS4" s="12">
        <v>6163</v>
      </c>
      <c r="AT4" s="10">
        <v>6762</v>
      </c>
      <c r="AU4" s="11">
        <v>5503</v>
      </c>
      <c r="AV4" s="13">
        <v>5646</v>
      </c>
      <c r="AW4" s="14">
        <v>5656</v>
      </c>
      <c r="AX4" s="11">
        <v>5784</v>
      </c>
      <c r="AY4" s="13">
        <v>5503</v>
      </c>
      <c r="AZ4" s="15" t="s">
        <v>11</v>
      </c>
      <c r="BA4" s="2"/>
      <c r="BB4" s="2"/>
      <c r="BC4" s="2"/>
      <c r="BD4" s="2"/>
      <c r="BE4" s="17" t="s">
        <v>10</v>
      </c>
      <c r="BF4" s="18">
        <v>181</v>
      </c>
      <c r="BG4" s="19">
        <v>141</v>
      </c>
      <c r="BH4" s="20">
        <v>141</v>
      </c>
      <c r="BI4" s="10">
        <v>3727</v>
      </c>
      <c r="BJ4" s="11">
        <v>4068</v>
      </c>
      <c r="BK4" s="12">
        <v>3526</v>
      </c>
      <c r="BL4" s="10">
        <v>3704</v>
      </c>
      <c r="BM4" s="11">
        <v>4055</v>
      </c>
      <c r="BN4" s="13">
        <v>3880</v>
      </c>
      <c r="BO4" s="14">
        <v>3849</v>
      </c>
      <c r="BP4" s="11">
        <v>3864</v>
      </c>
      <c r="BQ4" s="13">
        <v>3313</v>
      </c>
      <c r="BR4" s="15" t="s">
        <v>11</v>
      </c>
    </row>
    <row r="5" spans="1:70" ht="15.75" customHeight="1" x14ac:dyDescent="0.2">
      <c r="A5" s="2"/>
      <c r="B5" s="2"/>
      <c r="C5" s="6" t="s">
        <v>12</v>
      </c>
      <c r="D5" s="21">
        <v>67</v>
      </c>
      <c r="E5" s="22">
        <v>64</v>
      </c>
      <c r="F5" s="23">
        <v>76</v>
      </c>
      <c r="G5" s="24">
        <v>1385</v>
      </c>
      <c r="H5" s="25">
        <v>1841</v>
      </c>
      <c r="I5" s="26">
        <v>1537</v>
      </c>
      <c r="J5" s="24">
        <v>1346</v>
      </c>
      <c r="K5" s="25">
        <v>1417</v>
      </c>
      <c r="L5" s="27">
        <v>1958</v>
      </c>
      <c r="M5" s="28">
        <v>1582</v>
      </c>
      <c r="N5" s="25">
        <v>1469</v>
      </c>
      <c r="O5" s="27">
        <v>1523</v>
      </c>
      <c r="P5" s="29" t="s">
        <v>13</v>
      </c>
      <c r="Q5" s="1"/>
      <c r="R5" s="16"/>
      <c r="S5" s="2"/>
      <c r="T5" s="2"/>
      <c r="U5" s="17" t="s">
        <v>12</v>
      </c>
      <c r="V5" s="21">
        <v>99</v>
      </c>
      <c r="W5" s="22">
        <v>99</v>
      </c>
      <c r="X5" s="23">
        <v>104</v>
      </c>
      <c r="Y5" s="24">
        <v>126</v>
      </c>
      <c r="Z5" s="25">
        <v>118</v>
      </c>
      <c r="AA5" s="26">
        <v>106</v>
      </c>
      <c r="AB5" s="24">
        <v>112</v>
      </c>
      <c r="AC5" s="25">
        <v>92</v>
      </c>
      <c r="AD5" s="27">
        <v>109</v>
      </c>
      <c r="AE5" s="28">
        <v>118</v>
      </c>
      <c r="AF5" s="25">
        <v>114</v>
      </c>
      <c r="AG5" s="27">
        <v>114</v>
      </c>
      <c r="AH5" s="29" t="s">
        <v>13</v>
      </c>
      <c r="AI5" s="2"/>
      <c r="AJ5" s="2"/>
      <c r="AK5" s="2"/>
      <c r="AL5" s="2"/>
      <c r="AM5" s="17" t="s">
        <v>12</v>
      </c>
      <c r="AN5" s="30">
        <v>4444</v>
      </c>
      <c r="AO5" s="31">
        <v>4599</v>
      </c>
      <c r="AP5" s="32">
        <v>4560</v>
      </c>
      <c r="AQ5" s="24">
        <v>12058</v>
      </c>
      <c r="AR5" s="25">
        <v>10362</v>
      </c>
      <c r="AS5" s="26">
        <v>9437</v>
      </c>
      <c r="AT5" s="24">
        <v>9721</v>
      </c>
      <c r="AU5" s="25">
        <v>10604</v>
      </c>
      <c r="AV5" s="27">
        <v>9808</v>
      </c>
      <c r="AW5" s="28">
        <v>9452</v>
      </c>
      <c r="AX5" s="25">
        <v>9168</v>
      </c>
      <c r="AY5" s="27">
        <v>8898</v>
      </c>
      <c r="AZ5" s="29" t="s">
        <v>13</v>
      </c>
      <c r="BA5" s="2"/>
      <c r="BB5" s="2"/>
      <c r="BC5" s="2"/>
      <c r="BD5" s="2"/>
      <c r="BE5" s="17" t="s">
        <v>12</v>
      </c>
      <c r="BF5" s="30">
        <v>161</v>
      </c>
      <c r="BG5" s="31">
        <v>169</v>
      </c>
      <c r="BH5" s="32">
        <v>144</v>
      </c>
      <c r="BI5" s="24">
        <v>6606</v>
      </c>
      <c r="BJ5" s="25">
        <v>6001</v>
      </c>
      <c r="BK5" s="26">
        <v>6291</v>
      </c>
      <c r="BL5" s="24">
        <v>6222</v>
      </c>
      <c r="BM5" s="25">
        <v>5814</v>
      </c>
      <c r="BN5" s="27">
        <v>5594</v>
      </c>
      <c r="BO5" s="28">
        <v>5771</v>
      </c>
      <c r="BP5" s="25">
        <v>5876</v>
      </c>
      <c r="BQ5" s="27">
        <v>4889</v>
      </c>
      <c r="BR5" s="29" t="s">
        <v>13</v>
      </c>
    </row>
    <row r="6" spans="1:70" ht="15.75" customHeight="1" x14ac:dyDescent="0.2">
      <c r="A6" s="2"/>
      <c r="B6" s="2"/>
      <c r="C6" s="6">
        <v>-11</v>
      </c>
      <c r="D6" s="30">
        <v>138</v>
      </c>
      <c r="E6" s="31">
        <v>107</v>
      </c>
      <c r="F6" s="33">
        <v>122</v>
      </c>
      <c r="G6" s="24">
        <v>2082</v>
      </c>
      <c r="H6" s="25">
        <v>2367</v>
      </c>
      <c r="I6" s="26">
        <v>2173</v>
      </c>
      <c r="J6" s="24">
        <v>2165</v>
      </c>
      <c r="K6" s="25">
        <v>2339</v>
      </c>
      <c r="L6" s="27">
        <v>2200</v>
      </c>
      <c r="M6" s="28">
        <v>2251</v>
      </c>
      <c r="N6" s="25">
        <v>2423</v>
      </c>
      <c r="O6" s="27">
        <v>2082</v>
      </c>
      <c r="P6" s="29" t="s">
        <v>14</v>
      </c>
      <c r="Q6" s="1"/>
      <c r="R6" s="16"/>
      <c r="S6" s="2"/>
      <c r="T6" s="2"/>
      <c r="U6" s="17">
        <v>-10</v>
      </c>
      <c r="V6" s="30">
        <v>135</v>
      </c>
      <c r="W6" s="31">
        <v>141</v>
      </c>
      <c r="X6" s="33">
        <v>102</v>
      </c>
      <c r="Y6" s="24">
        <v>131</v>
      </c>
      <c r="Z6" s="25">
        <v>105</v>
      </c>
      <c r="AA6" s="26">
        <v>145</v>
      </c>
      <c r="AB6" s="24">
        <v>148</v>
      </c>
      <c r="AC6" s="25">
        <v>105</v>
      </c>
      <c r="AD6" s="27">
        <v>105</v>
      </c>
      <c r="AE6" s="28">
        <v>131</v>
      </c>
      <c r="AF6" s="25">
        <v>121</v>
      </c>
      <c r="AG6" s="27">
        <v>137</v>
      </c>
      <c r="AH6" s="29" t="s">
        <v>14</v>
      </c>
      <c r="AI6" s="2"/>
      <c r="AJ6" s="2"/>
      <c r="AK6" s="2"/>
      <c r="AL6" s="2"/>
      <c r="AM6" s="17">
        <v>-13</v>
      </c>
      <c r="AN6" s="30">
        <v>4332</v>
      </c>
      <c r="AO6" s="31">
        <v>4455</v>
      </c>
      <c r="AP6" s="32">
        <v>3685</v>
      </c>
      <c r="AQ6" s="24">
        <v>13534</v>
      </c>
      <c r="AR6" s="25">
        <v>11918</v>
      </c>
      <c r="AS6" s="26">
        <v>13182</v>
      </c>
      <c r="AT6" s="24">
        <v>13473</v>
      </c>
      <c r="AU6" s="25">
        <v>12889</v>
      </c>
      <c r="AV6" s="27">
        <v>11560</v>
      </c>
      <c r="AW6" s="28">
        <v>12278</v>
      </c>
      <c r="AX6" s="25">
        <v>11738</v>
      </c>
      <c r="AY6" s="27">
        <v>12019</v>
      </c>
      <c r="AZ6" s="29" t="s">
        <v>14</v>
      </c>
      <c r="BA6" s="2"/>
      <c r="BB6" s="2"/>
      <c r="BC6" s="2"/>
      <c r="BD6" s="2"/>
      <c r="BE6" s="17">
        <v>-11</v>
      </c>
      <c r="BF6" s="30">
        <v>329</v>
      </c>
      <c r="BG6" s="31">
        <v>322</v>
      </c>
      <c r="BH6" s="32">
        <v>296</v>
      </c>
      <c r="BI6" s="24">
        <v>7241</v>
      </c>
      <c r="BJ6" s="25">
        <v>7594</v>
      </c>
      <c r="BK6" s="26">
        <v>7897</v>
      </c>
      <c r="BL6" s="24">
        <v>6819</v>
      </c>
      <c r="BM6" s="25">
        <v>6914</v>
      </c>
      <c r="BN6" s="27">
        <v>7191</v>
      </c>
      <c r="BO6" s="28">
        <v>7144</v>
      </c>
      <c r="BP6" s="25">
        <v>7667</v>
      </c>
      <c r="BQ6" s="27">
        <v>6760</v>
      </c>
      <c r="BR6" s="29" t="s">
        <v>14</v>
      </c>
    </row>
    <row r="7" spans="1:70" ht="15.75" customHeight="1" x14ac:dyDescent="0.2">
      <c r="A7" s="2"/>
      <c r="B7" s="2"/>
      <c r="C7" s="6">
        <v>-10</v>
      </c>
      <c r="D7" s="30">
        <v>798</v>
      </c>
      <c r="E7" s="31">
        <v>1050</v>
      </c>
      <c r="F7" s="33">
        <v>784</v>
      </c>
      <c r="G7" s="34">
        <v>2890</v>
      </c>
      <c r="H7" s="35">
        <v>3069</v>
      </c>
      <c r="I7" s="36">
        <v>3035</v>
      </c>
      <c r="J7" s="34">
        <v>3444</v>
      </c>
      <c r="K7" s="35">
        <v>3327</v>
      </c>
      <c r="L7" s="37">
        <v>3548</v>
      </c>
      <c r="M7" s="38">
        <v>3652</v>
      </c>
      <c r="N7" s="35">
        <v>3039</v>
      </c>
      <c r="O7" s="37">
        <v>2887</v>
      </c>
      <c r="P7" s="29" t="s">
        <v>15</v>
      </c>
      <c r="Q7" s="1"/>
      <c r="R7" s="16"/>
      <c r="S7" s="2"/>
      <c r="T7" s="2"/>
      <c r="U7" s="17">
        <v>-9</v>
      </c>
      <c r="V7" s="30">
        <v>243</v>
      </c>
      <c r="W7" s="31">
        <v>197</v>
      </c>
      <c r="X7" s="33">
        <v>231</v>
      </c>
      <c r="Y7" s="34">
        <v>196</v>
      </c>
      <c r="Z7" s="35">
        <v>179</v>
      </c>
      <c r="AA7" s="36">
        <v>156</v>
      </c>
      <c r="AB7" s="34">
        <v>192</v>
      </c>
      <c r="AC7" s="35">
        <v>203</v>
      </c>
      <c r="AD7" s="37">
        <v>183</v>
      </c>
      <c r="AE7" s="38">
        <v>217</v>
      </c>
      <c r="AF7" s="35">
        <v>161</v>
      </c>
      <c r="AG7" s="37">
        <v>188</v>
      </c>
      <c r="AH7" s="29" t="s">
        <v>15</v>
      </c>
      <c r="AI7" s="2"/>
      <c r="AJ7" s="2"/>
      <c r="AK7" s="2"/>
      <c r="AL7" s="2"/>
      <c r="AM7" s="17">
        <v>-12</v>
      </c>
      <c r="AN7" s="30">
        <v>5850</v>
      </c>
      <c r="AO7" s="31">
        <v>6021</v>
      </c>
      <c r="AP7" s="32">
        <v>5547</v>
      </c>
      <c r="AQ7" s="34">
        <v>19828</v>
      </c>
      <c r="AR7" s="35">
        <v>17306</v>
      </c>
      <c r="AS7" s="36">
        <v>16552</v>
      </c>
      <c r="AT7" s="34">
        <v>17193</v>
      </c>
      <c r="AU7" s="35">
        <v>17400</v>
      </c>
      <c r="AV7" s="37">
        <v>16450</v>
      </c>
      <c r="AW7" s="38">
        <v>16538</v>
      </c>
      <c r="AX7" s="35">
        <v>16358</v>
      </c>
      <c r="AY7" s="37">
        <v>16808</v>
      </c>
      <c r="AZ7" s="29" t="s">
        <v>15</v>
      </c>
      <c r="BA7" s="2"/>
      <c r="BB7" s="2"/>
      <c r="BC7" s="2"/>
      <c r="BD7" s="2"/>
      <c r="BE7" s="17">
        <v>-10</v>
      </c>
      <c r="BF7" s="30">
        <v>3390</v>
      </c>
      <c r="BG7" s="31">
        <v>3399</v>
      </c>
      <c r="BH7" s="32">
        <v>2980</v>
      </c>
      <c r="BI7" s="34">
        <v>9131</v>
      </c>
      <c r="BJ7" s="35">
        <v>8155</v>
      </c>
      <c r="BK7" s="36">
        <v>8366</v>
      </c>
      <c r="BL7" s="34">
        <v>7609</v>
      </c>
      <c r="BM7" s="35">
        <v>6808</v>
      </c>
      <c r="BN7" s="37">
        <v>6989</v>
      </c>
      <c r="BO7" s="38">
        <v>8726</v>
      </c>
      <c r="BP7" s="35">
        <v>8931</v>
      </c>
      <c r="BQ7" s="37">
        <v>7727</v>
      </c>
      <c r="BR7" s="29" t="s">
        <v>15</v>
      </c>
    </row>
    <row r="8" spans="1:70" ht="16.5" customHeight="1" x14ac:dyDescent="0.2">
      <c r="A8" s="2"/>
      <c r="B8" s="2"/>
      <c r="C8" s="6">
        <v>-9</v>
      </c>
      <c r="D8" s="30">
        <v>3698</v>
      </c>
      <c r="E8" s="31">
        <v>3569</v>
      </c>
      <c r="F8" s="33">
        <v>3090</v>
      </c>
      <c r="G8" s="39">
        <v>1006</v>
      </c>
      <c r="H8" s="40">
        <v>1239</v>
      </c>
      <c r="I8" s="41">
        <v>1133</v>
      </c>
      <c r="J8" s="39">
        <v>1259</v>
      </c>
      <c r="K8" s="40">
        <v>1038</v>
      </c>
      <c r="L8" s="42">
        <v>1323</v>
      </c>
      <c r="M8" s="43">
        <v>1180</v>
      </c>
      <c r="N8" s="40">
        <v>1005</v>
      </c>
      <c r="O8" s="42">
        <v>1179</v>
      </c>
      <c r="P8" s="15" t="s">
        <v>11</v>
      </c>
      <c r="Q8" s="1"/>
      <c r="R8" s="16"/>
      <c r="S8" s="2"/>
      <c r="T8" s="2"/>
      <c r="U8" s="17">
        <v>-8</v>
      </c>
      <c r="V8" s="30">
        <v>4585</v>
      </c>
      <c r="W8" s="31">
        <v>5311</v>
      </c>
      <c r="X8" s="33">
        <v>4269</v>
      </c>
      <c r="Y8" s="39">
        <v>103</v>
      </c>
      <c r="Z8" s="40">
        <v>95</v>
      </c>
      <c r="AA8" s="41">
        <v>116</v>
      </c>
      <c r="AB8" s="39">
        <v>108</v>
      </c>
      <c r="AC8" s="40">
        <v>112</v>
      </c>
      <c r="AD8" s="42">
        <v>95</v>
      </c>
      <c r="AE8" s="43">
        <v>111</v>
      </c>
      <c r="AF8" s="40">
        <v>109</v>
      </c>
      <c r="AG8" s="42">
        <v>123</v>
      </c>
      <c r="AH8" s="15" t="s">
        <v>11</v>
      </c>
      <c r="AI8" s="2"/>
      <c r="AJ8" s="2"/>
      <c r="AK8" s="2"/>
      <c r="AL8" s="2"/>
      <c r="AM8" s="17">
        <v>-11</v>
      </c>
      <c r="AN8" s="30">
        <v>19101</v>
      </c>
      <c r="AO8" s="31">
        <v>18905</v>
      </c>
      <c r="AP8" s="32">
        <v>18435</v>
      </c>
      <c r="AQ8" s="39">
        <v>6944</v>
      </c>
      <c r="AR8" s="40">
        <v>7193</v>
      </c>
      <c r="AS8" s="41">
        <v>5584</v>
      </c>
      <c r="AT8" s="39">
        <v>8855</v>
      </c>
      <c r="AU8" s="40">
        <v>9142</v>
      </c>
      <c r="AV8" s="42">
        <v>8671</v>
      </c>
      <c r="AW8" s="43">
        <v>7233</v>
      </c>
      <c r="AX8" s="40">
        <v>7256</v>
      </c>
      <c r="AY8" s="42">
        <v>6399</v>
      </c>
      <c r="AZ8" s="15" t="s">
        <v>11</v>
      </c>
      <c r="BA8" s="2"/>
      <c r="BB8" s="2"/>
      <c r="BC8" s="2"/>
      <c r="BD8" s="2"/>
      <c r="BE8" s="17">
        <v>-9</v>
      </c>
      <c r="BF8" s="30">
        <v>7566</v>
      </c>
      <c r="BG8" s="31">
        <v>9120</v>
      </c>
      <c r="BH8" s="32">
        <v>8126</v>
      </c>
      <c r="BI8" s="39">
        <v>6106</v>
      </c>
      <c r="BJ8" s="40">
        <v>5991</v>
      </c>
      <c r="BK8" s="41">
        <v>5182</v>
      </c>
      <c r="BL8" s="39">
        <v>4165</v>
      </c>
      <c r="BM8" s="40">
        <v>4586</v>
      </c>
      <c r="BN8" s="42">
        <v>3734</v>
      </c>
      <c r="BO8" s="43">
        <v>4124</v>
      </c>
      <c r="BP8" s="40">
        <v>4491</v>
      </c>
      <c r="BQ8" s="42">
        <v>3781</v>
      </c>
      <c r="BR8" s="15" t="s">
        <v>11</v>
      </c>
    </row>
    <row r="9" spans="1:70" ht="15.75" customHeight="1" x14ac:dyDescent="0.2">
      <c r="A9" s="2"/>
      <c r="B9" s="2"/>
      <c r="C9" s="44">
        <v>-8</v>
      </c>
      <c r="D9" s="30">
        <v>4940</v>
      </c>
      <c r="E9" s="31">
        <v>4767</v>
      </c>
      <c r="F9" s="33">
        <v>4995</v>
      </c>
      <c r="G9" s="24">
        <v>1971</v>
      </c>
      <c r="H9" s="25">
        <v>2281</v>
      </c>
      <c r="I9" s="26">
        <v>2199</v>
      </c>
      <c r="J9" s="24">
        <v>1875</v>
      </c>
      <c r="K9" s="25">
        <v>1828</v>
      </c>
      <c r="L9" s="27">
        <v>1939</v>
      </c>
      <c r="M9" s="28">
        <v>2060</v>
      </c>
      <c r="N9" s="25">
        <v>1760</v>
      </c>
      <c r="O9" s="27">
        <v>1722</v>
      </c>
      <c r="P9" s="29" t="s">
        <v>13</v>
      </c>
      <c r="Q9" s="2"/>
      <c r="R9" s="16"/>
      <c r="S9" s="2"/>
      <c r="T9" s="2"/>
      <c r="U9" s="45">
        <v>-7</v>
      </c>
      <c r="V9" s="30">
        <v>17058</v>
      </c>
      <c r="W9" s="31">
        <v>17636</v>
      </c>
      <c r="X9" s="33">
        <v>16816</v>
      </c>
      <c r="Y9" s="24">
        <v>206</v>
      </c>
      <c r="Z9" s="25">
        <v>137</v>
      </c>
      <c r="AA9" s="26">
        <v>111</v>
      </c>
      <c r="AB9" s="24">
        <v>119</v>
      </c>
      <c r="AC9" s="25">
        <v>119</v>
      </c>
      <c r="AD9" s="27">
        <v>113</v>
      </c>
      <c r="AE9" s="28">
        <v>99</v>
      </c>
      <c r="AF9" s="25">
        <v>100</v>
      </c>
      <c r="AG9" s="27">
        <v>112</v>
      </c>
      <c r="AH9" s="29" t="s">
        <v>13</v>
      </c>
      <c r="AI9" s="2"/>
      <c r="AJ9" s="2"/>
      <c r="AK9" s="2"/>
      <c r="AL9" s="2"/>
      <c r="AM9" s="45">
        <v>-10</v>
      </c>
      <c r="AN9" s="30">
        <v>29442</v>
      </c>
      <c r="AO9" s="31">
        <v>30328</v>
      </c>
      <c r="AP9" s="32">
        <v>31950</v>
      </c>
      <c r="AQ9" s="24">
        <v>11091</v>
      </c>
      <c r="AR9" s="25">
        <v>12472</v>
      </c>
      <c r="AS9" s="26">
        <v>10873</v>
      </c>
      <c r="AT9" s="24">
        <v>11118</v>
      </c>
      <c r="AU9" s="25">
        <v>11675</v>
      </c>
      <c r="AV9" s="27">
        <v>11418</v>
      </c>
      <c r="AW9" s="28">
        <v>10666</v>
      </c>
      <c r="AX9" s="25">
        <v>9321</v>
      </c>
      <c r="AY9" s="27">
        <v>9873</v>
      </c>
      <c r="AZ9" s="29" t="s">
        <v>13</v>
      </c>
      <c r="BA9" s="2"/>
      <c r="BB9" s="2"/>
      <c r="BC9" s="2"/>
      <c r="BD9" s="2"/>
      <c r="BE9" s="45">
        <v>-8</v>
      </c>
      <c r="BF9" s="30">
        <v>8994</v>
      </c>
      <c r="BG9" s="31">
        <v>9917</v>
      </c>
      <c r="BH9" s="32">
        <v>8835</v>
      </c>
      <c r="BI9" s="24">
        <v>7373</v>
      </c>
      <c r="BJ9" s="25">
        <v>7955</v>
      </c>
      <c r="BK9" s="26">
        <v>7278</v>
      </c>
      <c r="BL9" s="24">
        <v>5438</v>
      </c>
      <c r="BM9" s="25">
        <v>6379</v>
      </c>
      <c r="BN9" s="27">
        <v>5803</v>
      </c>
      <c r="BO9" s="28">
        <v>6214</v>
      </c>
      <c r="BP9" s="25">
        <v>6092</v>
      </c>
      <c r="BQ9" s="27">
        <v>5765</v>
      </c>
      <c r="BR9" s="29" t="s">
        <v>13</v>
      </c>
    </row>
    <row r="10" spans="1:70" ht="15.75" customHeight="1" x14ac:dyDescent="0.2">
      <c r="A10" s="2"/>
      <c r="B10" s="2"/>
      <c r="C10" s="46">
        <v>-7</v>
      </c>
      <c r="D10" s="30">
        <v>5020</v>
      </c>
      <c r="E10" s="31">
        <v>5343</v>
      </c>
      <c r="F10" s="33">
        <v>5033</v>
      </c>
      <c r="G10" s="24">
        <v>3086</v>
      </c>
      <c r="H10" s="25">
        <v>3262</v>
      </c>
      <c r="I10" s="26">
        <v>3546</v>
      </c>
      <c r="J10" s="24">
        <v>2642</v>
      </c>
      <c r="K10" s="25">
        <v>2282</v>
      </c>
      <c r="L10" s="27">
        <v>2965</v>
      </c>
      <c r="M10" s="28">
        <v>2780</v>
      </c>
      <c r="N10" s="25">
        <v>2180</v>
      </c>
      <c r="O10" s="27">
        <v>2448</v>
      </c>
      <c r="P10" s="29" t="s">
        <v>14</v>
      </c>
      <c r="Q10" s="2"/>
      <c r="R10" s="16"/>
      <c r="S10" s="2"/>
      <c r="T10" s="2"/>
      <c r="U10" s="47">
        <v>-6</v>
      </c>
      <c r="V10" s="30">
        <v>20583</v>
      </c>
      <c r="W10" s="31">
        <v>19581</v>
      </c>
      <c r="X10" s="33">
        <v>20770</v>
      </c>
      <c r="Y10" s="24">
        <v>252</v>
      </c>
      <c r="Z10" s="25">
        <v>193</v>
      </c>
      <c r="AA10" s="26">
        <v>184</v>
      </c>
      <c r="AB10" s="24">
        <v>148</v>
      </c>
      <c r="AC10" s="25">
        <v>152</v>
      </c>
      <c r="AD10" s="27">
        <v>158</v>
      </c>
      <c r="AE10" s="28">
        <v>140</v>
      </c>
      <c r="AF10" s="25">
        <v>140</v>
      </c>
      <c r="AG10" s="27">
        <v>136</v>
      </c>
      <c r="AH10" s="29" t="s">
        <v>14</v>
      </c>
      <c r="AI10" s="2"/>
      <c r="AJ10" s="2"/>
      <c r="AK10" s="2"/>
      <c r="AL10" s="2"/>
      <c r="AM10" s="47">
        <v>-9</v>
      </c>
      <c r="AN10" s="30">
        <v>32309</v>
      </c>
      <c r="AO10" s="31">
        <v>33644</v>
      </c>
      <c r="AP10" s="32">
        <v>25689</v>
      </c>
      <c r="AQ10" s="24">
        <v>16982</v>
      </c>
      <c r="AR10" s="25">
        <v>15955</v>
      </c>
      <c r="AS10" s="26">
        <v>15140</v>
      </c>
      <c r="AT10" s="24">
        <v>15900</v>
      </c>
      <c r="AU10" s="25">
        <v>16970</v>
      </c>
      <c r="AV10" s="27">
        <v>16007</v>
      </c>
      <c r="AW10" s="28">
        <v>13392</v>
      </c>
      <c r="AX10" s="25">
        <v>12650</v>
      </c>
      <c r="AY10" s="27">
        <v>13227</v>
      </c>
      <c r="AZ10" s="29" t="s">
        <v>14</v>
      </c>
      <c r="BA10" s="2"/>
      <c r="BB10" s="2"/>
      <c r="BC10" s="2"/>
      <c r="BD10" s="2"/>
      <c r="BE10" s="47">
        <v>-7</v>
      </c>
      <c r="BF10" s="30">
        <v>9089</v>
      </c>
      <c r="BG10" s="31">
        <v>10431</v>
      </c>
      <c r="BH10" s="32">
        <v>10113</v>
      </c>
      <c r="BI10" s="24">
        <v>9185</v>
      </c>
      <c r="BJ10" s="25">
        <v>9035</v>
      </c>
      <c r="BK10" s="26">
        <v>7765</v>
      </c>
      <c r="BL10" s="24">
        <v>7268</v>
      </c>
      <c r="BM10" s="25">
        <v>6205</v>
      </c>
      <c r="BN10" s="27">
        <v>6587</v>
      </c>
      <c r="BO10" s="28">
        <v>7143</v>
      </c>
      <c r="BP10" s="25">
        <v>7905</v>
      </c>
      <c r="BQ10" s="27">
        <v>6670</v>
      </c>
      <c r="BR10" s="29" t="s">
        <v>14</v>
      </c>
    </row>
    <row r="11" spans="1:70" ht="15.75" customHeight="1" x14ac:dyDescent="0.2">
      <c r="A11" s="2"/>
      <c r="B11" s="2"/>
      <c r="C11" s="48">
        <v>-6</v>
      </c>
      <c r="D11" s="49">
        <v>5115</v>
      </c>
      <c r="E11" s="50">
        <v>5419</v>
      </c>
      <c r="F11" s="51">
        <v>4669</v>
      </c>
      <c r="G11" s="52">
        <v>4348</v>
      </c>
      <c r="H11" s="53">
        <v>3538</v>
      </c>
      <c r="I11" s="54">
        <v>3993</v>
      </c>
      <c r="J11" s="34">
        <v>3718</v>
      </c>
      <c r="K11" s="35">
        <v>3152</v>
      </c>
      <c r="L11" s="37">
        <v>3154</v>
      </c>
      <c r="M11" s="55">
        <v>3192</v>
      </c>
      <c r="N11" s="53">
        <v>3218</v>
      </c>
      <c r="O11" s="56">
        <v>3133</v>
      </c>
      <c r="P11" s="57" t="s">
        <v>15</v>
      </c>
      <c r="Q11" s="2"/>
      <c r="R11" s="16"/>
      <c r="S11" s="2"/>
      <c r="T11" s="2"/>
      <c r="U11" s="58">
        <v>-5</v>
      </c>
      <c r="V11" s="49">
        <v>18123</v>
      </c>
      <c r="W11" s="50">
        <v>20438</v>
      </c>
      <c r="X11" s="51">
        <v>19730</v>
      </c>
      <c r="Y11" s="52">
        <v>494</v>
      </c>
      <c r="Z11" s="53">
        <v>415</v>
      </c>
      <c r="AA11" s="54">
        <v>412</v>
      </c>
      <c r="AB11" s="34">
        <v>368</v>
      </c>
      <c r="AC11" s="35">
        <v>283</v>
      </c>
      <c r="AD11" s="37">
        <v>217</v>
      </c>
      <c r="AE11" s="55">
        <v>209</v>
      </c>
      <c r="AF11" s="53">
        <v>196</v>
      </c>
      <c r="AG11" s="56">
        <v>212</v>
      </c>
      <c r="AH11" s="57" t="s">
        <v>15</v>
      </c>
      <c r="AI11" s="2"/>
      <c r="AJ11" s="2"/>
      <c r="AK11" s="2"/>
      <c r="AL11" s="2"/>
      <c r="AM11" s="58">
        <v>-8</v>
      </c>
      <c r="AN11" s="59">
        <v>29959</v>
      </c>
      <c r="AO11" s="60">
        <v>30735</v>
      </c>
      <c r="AP11" s="61">
        <v>27649</v>
      </c>
      <c r="AQ11" s="52">
        <v>24200</v>
      </c>
      <c r="AR11" s="53">
        <v>21370</v>
      </c>
      <c r="AS11" s="54">
        <v>22070</v>
      </c>
      <c r="AT11" s="34">
        <v>21511</v>
      </c>
      <c r="AU11" s="35">
        <v>19029</v>
      </c>
      <c r="AV11" s="37">
        <v>20184</v>
      </c>
      <c r="AW11" s="55">
        <v>17733</v>
      </c>
      <c r="AX11" s="53">
        <v>18554</v>
      </c>
      <c r="AY11" s="56">
        <v>18434</v>
      </c>
      <c r="AZ11" s="57" t="s">
        <v>15</v>
      </c>
      <c r="BA11" s="2"/>
      <c r="BB11" s="2"/>
      <c r="BC11" s="2"/>
      <c r="BD11" s="2"/>
      <c r="BE11" s="58">
        <v>-6</v>
      </c>
      <c r="BF11" s="59">
        <v>9245</v>
      </c>
      <c r="BG11" s="60">
        <v>8681</v>
      </c>
      <c r="BH11" s="61">
        <v>8148</v>
      </c>
      <c r="BI11" s="52">
        <v>8625</v>
      </c>
      <c r="BJ11" s="53">
        <v>8508</v>
      </c>
      <c r="BK11" s="54">
        <v>7829</v>
      </c>
      <c r="BL11" s="34">
        <v>7461</v>
      </c>
      <c r="BM11" s="35">
        <v>7395</v>
      </c>
      <c r="BN11" s="37">
        <v>6963</v>
      </c>
      <c r="BO11" s="55">
        <v>8170</v>
      </c>
      <c r="BP11" s="53">
        <v>8582</v>
      </c>
      <c r="BQ11" s="56">
        <v>7988</v>
      </c>
      <c r="BR11" s="57" t="s">
        <v>15</v>
      </c>
    </row>
    <row r="12" spans="1:70" ht="15.75" customHeight="1" x14ac:dyDescent="0.2">
      <c r="A12" s="2"/>
      <c r="B12" s="2"/>
      <c r="C12" s="62"/>
      <c r="D12" s="63"/>
      <c r="E12" s="64"/>
      <c r="F12" s="65"/>
      <c r="G12" s="10"/>
      <c r="H12" s="11"/>
      <c r="I12" s="13"/>
      <c r="J12" s="28"/>
      <c r="K12" s="25"/>
      <c r="L12" s="26"/>
      <c r="M12" s="10"/>
      <c r="N12" s="11"/>
      <c r="O12" s="13"/>
      <c r="P12" s="2"/>
      <c r="Q12" s="2"/>
      <c r="R12" s="2"/>
      <c r="S12" s="2"/>
      <c r="T12" s="2"/>
      <c r="U12" s="62"/>
      <c r="V12" s="63"/>
      <c r="W12" s="64"/>
      <c r="X12" s="66"/>
      <c r="Y12" s="10"/>
      <c r="Z12" s="11"/>
      <c r="AA12" s="13"/>
      <c r="AB12" s="28"/>
      <c r="AC12" s="25"/>
      <c r="AD12" s="26"/>
      <c r="AE12" s="10"/>
      <c r="AF12" s="11"/>
      <c r="AG12" s="13"/>
      <c r="AH12" s="2"/>
      <c r="AI12" s="2"/>
      <c r="AJ12" s="2"/>
      <c r="AK12" s="2"/>
      <c r="AL12" s="2"/>
      <c r="AM12" s="62"/>
      <c r="AN12" s="63"/>
      <c r="AO12" s="64"/>
      <c r="AP12" s="66"/>
      <c r="AQ12" s="10"/>
      <c r="AR12" s="11"/>
      <c r="AS12" s="13"/>
      <c r="AT12" s="28"/>
      <c r="AU12" s="25"/>
      <c r="AV12" s="26"/>
      <c r="AW12" s="10"/>
      <c r="AX12" s="11"/>
      <c r="AY12" s="13"/>
      <c r="AZ12" s="2"/>
      <c r="BA12" s="2"/>
      <c r="BB12" s="2"/>
      <c r="BC12" s="2"/>
      <c r="BD12" s="2"/>
      <c r="BE12" s="62"/>
      <c r="BF12" s="63"/>
      <c r="BG12" s="64"/>
      <c r="BH12" s="66"/>
      <c r="BI12" s="10"/>
      <c r="BJ12" s="11"/>
      <c r="BK12" s="13"/>
      <c r="BL12" s="28"/>
      <c r="BM12" s="25"/>
      <c r="BN12" s="26"/>
      <c r="BO12" s="10"/>
      <c r="BP12" s="11"/>
      <c r="BQ12" s="13"/>
      <c r="BR12" s="2"/>
    </row>
    <row r="13" spans="1:70" ht="15.75" customHeight="1" x14ac:dyDescent="0.2">
      <c r="A13" s="2"/>
      <c r="B13" s="2"/>
      <c r="C13" s="1"/>
      <c r="D13" s="30"/>
      <c r="E13" s="31"/>
      <c r="F13" s="33"/>
      <c r="G13" s="24"/>
      <c r="H13" s="25"/>
      <c r="I13" s="27"/>
      <c r="J13" s="28"/>
      <c r="K13" s="25"/>
      <c r="L13" s="26"/>
      <c r="M13" s="24"/>
      <c r="N13" s="25"/>
      <c r="O13" s="27"/>
      <c r="P13" s="2"/>
      <c r="Q13" s="2"/>
      <c r="R13" s="2"/>
      <c r="S13" s="2"/>
      <c r="T13" s="2"/>
      <c r="U13" s="1"/>
      <c r="V13" s="30"/>
      <c r="W13" s="31"/>
      <c r="X13" s="67"/>
      <c r="Y13" s="24"/>
      <c r="Z13" s="25"/>
      <c r="AA13" s="27"/>
      <c r="AB13" s="28"/>
      <c r="AC13" s="25"/>
      <c r="AD13" s="26"/>
      <c r="AE13" s="24"/>
      <c r="AF13" s="25"/>
      <c r="AG13" s="27"/>
      <c r="AH13" s="2"/>
      <c r="AI13" s="2"/>
      <c r="AJ13" s="2"/>
      <c r="AK13" s="2"/>
      <c r="AL13" s="2"/>
      <c r="AM13" s="1"/>
      <c r="AN13" s="30"/>
      <c r="AO13" s="31"/>
      <c r="AP13" s="67"/>
      <c r="AQ13" s="24"/>
      <c r="AR13" s="25"/>
      <c r="AS13" s="27"/>
      <c r="AT13" s="28"/>
      <c r="AU13" s="25"/>
      <c r="AV13" s="26"/>
      <c r="AW13" s="24"/>
      <c r="AX13" s="25"/>
      <c r="AY13" s="27"/>
      <c r="AZ13" s="2"/>
      <c r="BA13" s="2"/>
      <c r="BB13" s="2"/>
      <c r="BC13" s="2"/>
      <c r="BD13" s="2"/>
      <c r="BE13" s="1"/>
      <c r="BF13" s="30"/>
      <c r="BG13" s="31"/>
      <c r="BH13" s="67"/>
      <c r="BI13" s="24"/>
      <c r="BJ13" s="25"/>
      <c r="BK13" s="27"/>
      <c r="BL13" s="28"/>
      <c r="BM13" s="25"/>
      <c r="BN13" s="26"/>
      <c r="BO13" s="24"/>
      <c r="BP13" s="25"/>
      <c r="BQ13" s="27"/>
      <c r="BR13" s="2"/>
    </row>
    <row r="14" spans="1:70" ht="15.75" customHeight="1" x14ac:dyDescent="0.2">
      <c r="A14" s="2"/>
      <c r="B14" s="2"/>
      <c r="C14" s="2"/>
      <c r="D14" s="30"/>
      <c r="E14" s="31"/>
      <c r="F14" s="33"/>
      <c r="G14" s="24"/>
      <c r="H14" s="25"/>
      <c r="I14" s="27"/>
      <c r="J14" s="28"/>
      <c r="K14" s="25"/>
      <c r="L14" s="26"/>
      <c r="M14" s="24"/>
      <c r="N14" s="25"/>
      <c r="O14" s="27"/>
      <c r="P14" s="2"/>
      <c r="Q14" s="2"/>
      <c r="R14" s="2"/>
      <c r="S14" s="2"/>
      <c r="T14" s="2"/>
      <c r="U14" s="2"/>
      <c r="V14" s="30"/>
      <c r="W14" s="31"/>
      <c r="X14" s="67"/>
      <c r="Y14" s="24"/>
      <c r="Z14" s="25"/>
      <c r="AA14" s="27"/>
      <c r="AB14" s="28"/>
      <c r="AC14" s="25"/>
      <c r="AD14" s="26"/>
      <c r="AE14" s="24"/>
      <c r="AF14" s="25"/>
      <c r="AG14" s="27"/>
      <c r="AH14" s="2"/>
      <c r="AI14" s="2"/>
      <c r="AJ14" s="2"/>
      <c r="AK14" s="2"/>
      <c r="AL14" s="2"/>
      <c r="AM14" s="2"/>
      <c r="AN14" s="30"/>
      <c r="AO14" s="31"/>
      <c r="AP14" s="67"/>
      <c r="AQ14" s="24"/>
      <c r="AR14" s="25"/>
      <c r="AS14" s="27"/>
      <c r="AT14" s="28"/>
      <c r="AU14" s="25"/>
      <c r="AV14" s="26"/>
      <c r="AW14" s="24"/>
      <c r="AX14" s="25"/>
      <c r="AY14" s="27"/>
      <c r="AZ14" s="2"/>
      <c r="BA14" s="2"/>
      <c r="BB14" s="2"/>
      <c r="BC14" s="2"/>
      <c r="BD14" s="2"/>
      <c r="BE14" s="2"/>
      <c r="BF14" s="30"/>
      <c r="BG14" s="31"/>
      <c r="BH14" s="67"/>
      <c r="BI14" s="24"/>
      <c r="BJ14" s="25"/>
      <c r="BK14" s="27"/>
      <c r="BL14" s="28"/>
      <c r="BM14" s="25"/>
      <c r="BN14" s="26"/>
      <c r="BO14" s="24"/>
      <c r="BP14" s="25"/>
      <c r="BQ14" s="27"/>
      <c r="BR14" s="2"/>
    </row>
    <row r="15" spans="1:70" ht="15.75" customHeight="1" x14ac:dyDescent="0.2">
      <c r="A15" s="2"/>
      <c r="B15" s="2"/>
      <c r="C15" s="2"/>
      <c r="D15" s="30"/>
      <c r="E15" s="31"/>
      <c r="F15" s="33"/>
      <c r="G15" s="24"/>
      <c r="H15" s="25"/>
      <c r="I15" s="27"/>
      <c r="J15" s="28"/>
      <c r="K15" s="25"/>
      <c r="L15" s="26"/>
      <c r="M15" s="24"/>
      <c r="N15" s="25"/>
      <c r="O15" s="27"/>
      <c r="P15" s="2"/>
      <c r="Q15" s="2"/>
      <c r="R15" s="2"/>
      <c r="S15" s="2"/>
      <c r="T15" s="2"/>
      <c r="U15" s="2"/>
      <c r="V15" s="30"/>
      <c r="W15" s="31"/>
      <c r="X15" s="67"/>
      <c r="Y15" s="24"/>
      <c r="Z15" s="25"/>
      <c r="AA15" s="27"/>
      <c r="AB15" s="28"/>
      <c r="AC15" s="25"/>
      <c r="AD15" s="26"/>
      <c r="AE15" s="24"/>
      <c r="AF15" s="25"/>
      <c r="AG15" s="27"/>
      <c r="AH15" s="2"/>
      <c r="AI15" s="2"/>
      <c r="AJ15" s="2"/>
      <c r="AK15" s="2"/>
      <c r="AL15" s="2"/>
      <c r="AM15" s="2"/>
      <c r="AN15" s="30"/>
      <c r="AO15" s="31"/>
      <c r="AP15" s="67"/>
      <c r="AQ15" s="24"/>
      <c r="AR15" s="25"/>
      <c r="AS15" s="27"/>
      <c r="AT15" s="28"/>
      <c r="AU15" s="25"/>
      <c r="AV15" s="26"/>
      <c r="AW15" s="24"/>
      <c r="AX15" s="25"/>
      <c r="AY15" s="27"/>
      <c r="AZ15" s="2"/>
      <c r="BA15" s="2"/>
      <c r="BB15" s="2"/>
      <c r="BC15" s="2"/>
      <c r="BD15" s="2"/>
      <c r="BE15" s="2"/>
      <c r="BF15" s="30"/>
      <c r="BG15" s="31"/>
      <c r="BH15" s="67"/>
      <c r="BI15" s="24"/>
      <c r="BJ15" s="25"/>
      <c r="BK15" s="27"/>
      <c r="BL15" s="28"/>
      <c r="BM15" s="25"/>
      <c r="BN15" s="26"/>
      <c r="BO15" s="24"/>
      <c r="BP15" s="25"/>
      <c r="BQ15" s="27"/>
      <c r="BR15" s="2"/>
    </row>
    <row r="16" spans="1:70" ht="15.75" customHeight="1" x14ac:dyDescent="0.2">
      <c r="A16" s="2"/>
      <c r="B16" s="2"/>
      <c r="C16" s="1"/>
      <c r="D16" s="30"/>
      <c r="E16" s="31"/>
      <c r="F16" s="33"/>
      <c r="G16" s="34"/>
      <c r="H16" s="35"/>
      <c r="I16" s="37"/>
      <c r="J16" s="28"/>
      <c r="K16" s="25"/>
      <c r="L16" s="26"/>
      <c r="M16" s="34"/>
      <c r="N16" s="35"/>
      <c r="O16" s="37"/>
      <c r="P16" s="2"/>
      <c r="Q16" s="2"/>
      <c r="R16" s="2"/>
      <c r="S16" s="2"/>
      <c r="T16" s="2"/>
      <c r="U16" s="1"/>
      <c r="V16" s="30"/>
      <c r="W16" s="31"/>
      <c r="X16" s="67"/>
      <c r="Y16" s="34"/>
      <c r="Z16" s="35"/>
      <c r="AA16" s="37"/>
      <c r="AB16" s="28"/>
      <c r="AC16" s="25"/>
      <c r="AD16" s="26"/>
      <c r="AE16" s="34"/>
      <c r="AF16" s="35"/>
      <c r="AG16" s="37"/>
      <c r="AH16" s="2"/>
      <c r="AI16" s="2"/>
      <c r="AJ16" s="2"/>
      <c r="AK16" s="2"/>
      <c r="AL16" s="2"/>
      <c r="AM16" s="1"/>
      <c r="AN16" s="30"/>
      <c r="AO16" s="31"/>
      <c r="AP16" s="67"/>
      <c r="AQ16" s="34"/>
      <c r="AR16" s="35"/>
      <c r="AS16" s="37"/>
      <c r="AT16" s="28"/>
      <c r="AU16" s="25"/>
      <c r="AV16" s="26"/>
      <c r="AW16" s="34"/>
      <c r="AX16" s="35"/>
      <c r="AY16" s="37"/>
      <c r="AZ16" s="2"/>
      <c r="BA16" s="2"/>
      <c r="BB16" s="2"/>
      <c r="BC16" s="2"/>
      <c r="BD16" s="2"/>
      <c r="BE16" s="1"/>
      <c r="BF16" s="30"/>
      <c r="BG16" s="31"/>
      <c r="BH16" s="67"/>
      <c r="BI16" s="34"/>
      <c r="BJ16" s="35"/>
      <c r="BK16" s="37"/>
      <c r="BL16" s="28"/>
      <c r="BM16" s="25"/>
      <c r="BN16" s="26"/>
      <c r="BO16" s="34"/>
      <c r="BP16" s="35"/>
      <c r="BQ16" s="37"/>
      <c r="BR16" s="2"/>
    </row>
    <row r="17" spans="1:70" ht="15.75" customHeight="1" x14ac:dyDescent="0.2">
      <c r="A17" s="2"/>
      <c r="B17" s="2"/>
      <c r="C17" s="4" t="s">
        <v>16</v>
      </c>
      <c r="D17" s="590" t="s">
        <v>6</v>
      </c>
      <c r="E17" s="587"/>
      <c r="F17" s="588"/>
      <c r="G17" s="583" t="s">
        <v>7</v>
      </c>
      <c r="H17" s="584"/>
      <c r="I17" s="585"/>
      <c r="J17" s="586" t="s">
        <v>8</v>
      </c>
      <c r="K17" s="587"/>
      <c r="L17" s="588"/>
      <c r="M17" s="583" t="s">
        <v>9</v>
      </c>
      <c r="N17" s="584"/>
      <c r="O17" s="589"/>
      <c r="P17" s="2"/>
      <c r="Q17" s="2"/>
      <c r="R17" s="2"/>
      <c r="S17" s="2"/>
      <c r="T17" s="2"/>
      <c r="U17" s="4" t="s">
        <v>16</v>
      </c>
      <c r="V17" s="590" t="s">
        <v>6</v>
      </c>
      <c r="W17" s="587"/>
      <c r="X17" s="588"/>
      <c r="Y17" s="583" t="s">
        <v>7</v>
      </c>
      <c r="Z17" s="584"/>
      <c r="AA17" s="585"/>
      <c r="AB17" s="586" t="s">
        <v>8</v>
      </c>
      <c r="AC17" s="587"/>
      <c r="AD17" s="588"/>
      <c r="AE17" s="583" t="s">
        <v>9</v>
      </c>
      <c r="AF17" s="584"/>
      <c r="AG17" s="589"/>
      <c r="AH17" s="2"/>
      <c r="AI17" s="2"/>
      <c r="AJ17" s="2"/>
      <c r="AK17" s="2"/>
      <c r="AL17" s="2"/>
      <c r="AM17" s="5" t="s">
        <v>16</v>
      </c>
      <c r="AN17" s="590" t="s">
        <v>6</v>
      </c>
      <c r="AO17" s="587"/>
      <c r="AP17" s="588"/>
      <c r="AQ17" s="583" t="s">
        <v>7</v>
      </c>
      <c r="AR17" s="584"/>
      <c r="AS17" s="585"/>
      <c r="AT17" s="586" t="s">
        <v>8</v>
      </c>
      <c r="AU17" s="587"/>
      <c r="AV17" s="588"/>
      <c r="AW17" s="583" t="s">
        <v>9</v>
      </c>
      <c r="AX17" s="584"/>
      <c r="AY17" s="589"/>
      <c r="AZ17" s="2"/>
      <c r="BA17" s="2"/>
      <c r="BB17" s="2"/>
      <c r="BC17" s="2"/>
      <c r="BD17" s="2"/>
      <c r="BE17" s="5" t="s">
        <v>16</v>
      </c>
      <c r="BF17" s="590" t="s">
        <v>6</v>
      </c>
      <c r="BG17" s="587"/>
      <c r="BH17" s="588"/>
      <c r="BI17" s="583" t="s">
        <v>7</v>
      </c>
      <c r="BJ17" s="584"/>
      <c r="BK17" s="585"/>
      <c r="BL17" s="586" t="s">
        <v>8</v>
      </c>
      <c r="BM17" s="587"/>
      <c r="BN17" s="588"/>
      <c r="BO17" s="583" t="s">
        <v>9</v>
      </c>
      <c r="BP17" s="584"/>
      <c r="BQ17" s="589"/>
      <c r="BR17" s="2"/>
    </row>
    <row r="18" spans="1:70" ht="15.75" customHeight="1" x14ac:dyDescent="0.2">
      <c r="A18" s="2"/>
      <c r="B18" s="2"/>
      <c r="C18" s="6" t="s">
        <v>10</v>
      </c>
      <c r="D18" s="7">
        <v>1.2321</v>
      </c>
      <c r="E18" s="8">
        <v>1.0718000000000001</v>
      </c>
      <c r="F18" s="9">
        <v>1.0743</v>
      </c>
      <c r="G18" s="10">
        <v>1.0593999999999999</v>
      </c>
      <c r="H18" s="11">
        <v>1.0642</v>
      </c>
      <c r="I18" s="12">
        <v>1.0436000000000001</v>
      </c>
      <c r="J18" s="10">
        <v>1.1331</v>
      </c>
      <c r="K18" s="11">
        <v>0.97450000000000003</v>
      </c>
      <c r="L18" s="13">
        <v>1.0831</v>
      </c>
      <c r="M18" s="14">
        <v>1.0814999999999999</v>
      </c>
      <c r="N18" s="11">
        <v>1.0815999999999999</v>
      </c>
      <c r="O18" s="13">
        <v>1.0599000000000001</v>
      </c>
      <c r="P18" s="15" t="s">
        <v>11</v>
      </c>
      <c r="Q18" s="1"/>
      <c r="R18" s="16"/>
      <c r="S18" s="2"/>
      <c r="T18" s="2"/>
      <c r="U18" s="17" t="s">
        <v>10</v>
      </c>
      <c r="V18" s="7">
        <v>1.2876000000000001</v>
      </c>
      <c r="W18" s="8">
        <v>1.1487000000000001</v>
      </c>
      <c r="X18" s="9">
        <v>0.93469999999999998</v>
      </c>
      <c r="Y18" s="10">
        <v>1.1338999999999999</v>
      </c>
      <c r="Z18" s="11">
        <v>1.1526000000000001</v>
      </c>
      <c r="AA18" s="12">
        <v>1.1236999999999999</v>
      </c>
      <c r="AB18" s="10">
        <v>1.0848</v>
      </c>
      <c r="AC18" s="11">
        <v>0.89300000000000002</v>
      </c>
      <c r="AD18" s="13">
        <v>0.94820000000000004</v>
      </c>
      <c r="AE18" s="14">
        <v>1.1623000000000001</v>
      </c>
      <c r="AF18" s="11">
        <v>1.0578000000000001</v>
      </c>
      <c r="AG18" s="13">
        <v>1.1741999999999999</v>
      </c>
      <c r="AH18" s="15" t="s">
        <v>11</v>
      </c>
      <c r="AI18" s="2"/>
      <c r="AJ18" s="2"/>
      <c r="AK18" s="2"/>
      <c r="AL18" s="2"/>
      <c r="AM18" s="17" t="s">
        <v>10</v>
      </c>
      <c r="AN18" s="18">
        <v>1.1055999999999999</v>
      </c>
      <c r="AO18" s="19">
        <v>1.0084</v>
      </c>
      <c r="AP18" s="20">
        <v>0.99690000000000001</v>
      </c>
      <c r="AQ18" s="10">
        <v>0.98409999999999997</v>
      </c>
      <c r="AR18" s="11">
        <v>0.80449999999999999</v>
      </c>
      <c r="AS18" s="12">
        <v>0.88619999999999999</v>
      </c>
      <c r="AT18" s="10">
        <v>0.9768</v>
      </c>
      <c r="AU18" s="11">
        <v>0.86019999999999996</v>
      </c>
      <c r="AV18" s="13">
        <v>0.91879999999999995</v>
      </c>
      <c r="AW18" s="14">
        <v>0.93530000000000002</v>
      </c>
      <c r="AX18" s="11">
        <v>0.97729999999999995</v>
      </c>
      <c r="AY18" s="13">
        <v>0.91539999999999999</v>
      </c>
      <c r="AZ18" s="15" t="s">
        <v>11</v>
      </c>
      <c r="BA18" s="2"/>
      <c r="BB18" s="2"/>
      <c r="BC18" s="2"/>
      <c r="BD18" s="2"/>
      <c r="BE18" s="17" t="s">
        <v>10</v>
      </c>
      <c r="BF18" s="18">
        <v>1.1297999999999999</v>
      </c>
      <c r="BG18" s="19">
        <v>1.2058</v>
      </c>
      <c r="BH18" s="20">
        <v>1.1209</v>
      </c>
      <c r="BI18" s="10">
        <v>1.1636</v>
      </c>
      <c r="BJ18" s="11">
        <v>1.2372000000000001</v>
      </c>
      <c r="BK18" s="12">
        <v>1.1456</v>
      </c>
      <c r="BL18" s="10">
        <v>1.0987</v>
      </c>
      <c r="BM18" s="11">
        <v>1.1242000000000001</v>
      </c>
      <c r="BN18" s="13">
        <v>1.1870000000000001</v>
      </c>
      <c r="BO18" s="14">
        <v>1.1283000000000001</v>
      </c>
      <c r="BP18" s="11">
        <v>1.2842</v>
      </c>
      <c r="BQ18" s="13">
        <v>1.1358999999999999</v>
      </c>
      <c r="BR18" s="15" t="s">
        <v>11</v>
      </c>
    </row>
    <row r="19" spans="1:70" ht="15.75" customHeight="1" x14ac:dyDescent="0.2">
      <c r="A19" s="2"/>
      <c r="B19" s="2"/>
      <c r="C19" s="6" t="s">
        <v>12</v>
      </c>
      <c r="D19" s="30">
        <v>1.2548999999999999</v>
      </c>
      <c r="E19" s="31">
        <v>1.1384000000000001</v>
      </c>
      <c r="F19" s="33">
        <v>1.2317</v>
      </c>
      <c r="G19" s="24">
        <v>1.0185</v>
      </c>
      <c r="H19" s="25">
        <v>1.0245</v>
      </c>
      <c r="I19" s="26">
        <v>1.0557000000000001</v>
      </c>
      <c r="J19" s="24">
        <v>0.99680000000000002</v>
      </c>
      <c r="K19" s="25">
        <v>0.9778</v>
      </c>
      <c r="L19" s="27">
        <v>1.1085</v>
      </c>
      <c r="M19" s="28">
        <v>1.1432</v>
      </c>
      <c r="N19" s="25">
        <v>1.1092</v>
      </c>
      <c r="O19" s="27">
        <v>1.0629</v>
      </c>
      <c r="P19" s="29" t="s">
        <v>13</v>
      </c>
      <c r="Q19" s="1"/>
      <c r="R19" s="16"/>
      <c r="S19" s="2"/>
      <c r="T19" s="2"/>
      <c r="U19" s="17" t="s">
        <v>12</v>
      </c>
      <c r="V19" s="68">
        <v>1.3354999999999999</v>
      </c>
      <c r="W19" s="69">
        <v>1.2799</v>
      </c>
      <c r="X19" s="70">
        <v>1.143</v>
      </c>
      <c r="Y19" s="24">
        <v>1.1524000000000001</v>
      </c>
      <c r="Z19" s="25">
        <v>1.0484</v>
      </c>
      <c r="AA19" s="26">
        <v>1.1767000000000001</v>
      </c>
      <c r="AB19" s="24">
        <v>1.1016999999999999</v>
      </c>
      <c r="AC19" s="25">
        <v>1.0855999999999999</v>
      </c>
      <c r="AD19" s="27">
        <v>1.1409</v>
      </c>
      <c r="AE19" s="28">
        <v>1.2488999999999999</v>
      </c>
      <c r="AF19" s="25">
        <v>1.1753</v>
      </c>
      <c r="AG19" s="27">
        <v>1.2163999999999999</v>
      </c>
      <c r="AH19" s="29" t="s">
        <v>13</v>
      </c>
      <c r="AI19" s="2"/>
      <c r="AJ19" s="2"/>
      <c r="AK19" s="2"/>
      <c r="AL19" s="2"/>
      <c r="AM19" s="17" t="s">
        <v>12</v>
      </c>
      <c r="AN19" s="30">
        <v>1.1959</v>
      </c>
      <c r="AO19" s="31">
        <v>1.0692999999999999</v>
      </c>
      <c r="AP19" s="32">
        <v>1.0157</v>
      </c>
      <c r="AQ19" s="24">
        <v>1.006</v>
      </c>
      <c r="AR19" s="25">
        <v>0.89219999999999999</v>
      </c>
      <c r="AS19" s="26">
        <v>0.87509999999999999</v>
      </c>
      <c r="AT19" s="24">
        <v>0.96650000000000003</v>
      </c>
      <c r="AU19" s="25">
        <v>0.98099999999999998</v>
      </c>
      <c r="AV19" s="27">
        <v>0.92549999999999999</v>
      </c>
      <c r="AW19" s="28">
        <v>1.0046999999999999</v>
      </c>
      <c r="AX19" s="25">
        <v>0.95960000000000001</v>
      </c>
      <c r="AY19" s="27">
        <v>0.95579999999999998</v>
      </c>
      <c r="AZ19" s="29" t="s">
        <v>13</v>
      </c>
      <c r="BA19" s="2"/>
      <c r="BB19" s="2"/>
      <c r="BC19" s="2"/>
      <c r="BD19" s="2"/>
      <c r="BE19" s="17" t="s">
        <v>12</v>
      </c>
      <c r="BF19" s="30">
        <v>1.3167</v>
      </c>
      <c r="BG19" s="31">
        <v>1.2859</v>
      </c>
      <c r="BH19" s="32">
        <v>1.1886000000000001</v>
      </c>
      <c r="BI19" s="24">
        <v>1.1468</v>
      </c>
      <c r="BJ19" s="25">
        <v>1.1849000000000001</v>
      </c>
      <c r="BK19" s="26">
        <v>1.1632</v>
      </c>
      <c r="BL19" s="24">
        <v>1.1203000000000001</v>
      </c>
      <c r="BM19" s="25">
        <v>1.0944</v>
      </c>
      <c r="BN19" s="27">
        <v>1.1356999999999999</v>
      </c>
      <c r="BO19" s="28">
        <v>1.1879999999999999</v>
      </c>
      <c r="BP19" s="25">
        <v>1.2416</v>
      </c>
      <c r="BQ19" s="27">
        <v>1.2098</v>
      </c>
      <c r="BR19" s="29" t="s">
        <v>13</v>
      </c>
    </row>
    <row r="20" spans="1:70" ht="15.75" customHeight="1" x14ac:dyDescent="0.2">
      <c r="A20" s="2"/>
      <c r="B20" s="2"/>
      <c r="C20" s="6">
        <v>-11</v>
      </c>
      <c r="D20" s="30">
        <v>1.1960999999999999</v>
      </c>
      <c r="E20" s="31">
        <v>1.1206</v>
      </c>
      <c r="F20" s="33">
        <v>1.1289</v>
      </c>
      <c r="G20" s="24">
        <v>0.99099999999999999</v>
      </c>
      <c r="H20" s="25">
        <v>1.1351</v>
      </c>
      <c r="I20" s="26">
        <v>1.028</v>
      </c>
      <c r="J20" s="24">
        <v>1.038</v>
      </c>
      <c r="K20" s="25">
        <v>1.0313000000000001</v>
      </c>
      <c r="L20" s="27">
        <v>1.1002000000000001</v>
      </c>
      <c r="M20" s="28">
        <v>1.0843</v>
      </c>
      <c r="N20" s="25">
        <v>1.1709000000000001</v>
      </c>
      <c r="O20" s="27">
        <v>0.98199999999999998</v>
      </c>
      <c r="P20" s="29" t="s">
        <v>14</v>
      </c>
      <c r="Q20" s="1"/>
      <c r="R20" s="16"/>
      <c r="S20" s="2"/>
      <c r="T20" s="2"/>
      <c r="U20" s="17">
        <v>-10</v>
      </c>
      <c r="V20" s="71">
        <v>1.2926</v>
      </c>
      <c r="W20" s="72">
        <v>1.2150000000000001</v>
      </c>
      <c r="X20" s="73">
        <v>1.0605</v>
      </c>
      <c r="Y20" s="24">
        <v>1.1211</v>
      </c>
      <c r="Z20" s="25">
        <v>1.1134999999999999</v>
      </c>
      <c r="AA20" s="26">
        <v>1.0832999999999999</v>
      </c>
      <c r="AB20" s="24">
        <v>1.1607000000000001</v>
      </c>
      <c r="AC20" s="25">
        <v>0.95499999999999996</v>
      </c>
      <c r="AD20" s="27">
        <v>1.0909</v>
      </c>
      <c r="AE20" s="28">
        <v>1.1747000000000001</v>
      </c>
      <c r="AF20" s="25">
        <v>1.1585000000000001</v>
      </c>
      <c r="AG20" s="27">
        <v>1.2468999999999999</v>
      </c>
      <c r="AH20" s="29" t="s">
        <v>14</v>
      </c>
      <c r="AI20" s="2"/>
      <c r="AJ20" s="2"/>
      <c r="AK20" s="2"/>
      <c r="AL20" s="2"/>
      <c r="AM20" s="17">
        <v>-13</v>
      </c>
      <c r="AN20" s="30">
        <v>1.1692</v>
      </c>
      <c r="AO20" s="31">
        <v>1.0694999999999999</v>
      </c>
      <c r="AP20" s="32">
        <v>0.93220000000000003</v>
      </c>
      <c r="AQ20" s="24">
        <v>0.8407</v>
      </c>
      <c r="AR20" s="25">
        <v>0.71450000000000002</v>
      </c>
      <c r="AS20" s="26">
        <v>0.80659999999999998</v>
      </c>
      <c r="AT20" s="24">
        <v>0.86780000000000002</v>
      </c>
      <c r="AU20" s="25">
        <v>0.84550000000000003</v>
      </c>
      <c r="AV20" s="27">
        <v>0.79969999999999997</v>
      </c>
      <c r="AW20" s="28">
        <v>0.84970000000000001</v>
      </c>
      <c r="AX20" s="25">
        <v>0.87090000000000001</v>
      </c>
      <c r="AY20" s="27">
        <v>0.91139999999999999</v>
      </c>
      <c r="AZ20" s="29" t="s">
        <v>14</v>
      </c>
      <c r="BA20" s="2"/>
      <c r="BB20" s="2"/>
      <c r="BC20" s="2"/>
      <c r="BD20" s="2"/>
      <c r="BE20" s="17">
        <v>-11</v>
      </c>
      <c r="BF20" s="30">
        <v>1.2402</v>
      </c>
      <c r="BG20" s="31">
        <v>1.2736000000000001</v>
      </c>
      <c r="BH20" s="32">
        <v>1.2282999999999999</v>
      </c>
      <c r="BI20" s="24">
        <v>1.2028000000000001</v>
      </c>
      <c r="BJ20" s="25">
        <v>1.2559</v>
      </c>
      <c r="BK20" s="26">
        <v>1.1768000000000001</v>
      </c>
      <c r="BL20" s="24">
        <v>1.1022000000000001</v>
      </c>
      <c r="BM20" s="25">
        <v>1.1177999999999999</v>
      </c>
      <c r="BN20" s="27">
        <v>1.2040999999999999</v>
      </c>
      <c r="BO20" s="28">
        <v>1.1514</v>
      </c>
      <c r="BP20" s="25">
        <v>1.2514000000000001</v>
      </c>
      <c r="BQ20" s="27">
        <v>1.2124999999999999</v>
      </c>
      <c r="BR20" s="29" t="s">
        <v>14</v>
      </c>
    </row>
    <row r="21" spans="1:70" ht="15.75" customHeight="1" x14ac:dyDescent="0.2">
      <c r="A21" s="2"/>
      <c r="B21" s="2"/>
      <c r="C21" s="6">
        <v>-10</v>
      </c>
      <c r="D21" s="30">
        <v>1.1211</v>
      </c>
      <c r="E21" s="31">
        <v>1.1302000000000001</v>
      </c>
      <c r="F21" s="33">
        <v>1.1415999999999999</v>
      </c>
      <c r="G21" s="34">
        <v>1.0289999999999999</v>
      </c>
      <c r="H21" s="35">
        <v>1.1082000000000001</v>
      </c>
      <c r="I21" s="36">
        <v>1.1319999999999999</v>
      </c>
      <c r="J21" s="34">
        <v>1.1080000000000001</v>
      </c>
      <c r="K21" s="35">
        <v>1.0544</v>
      </c>
      <c r="L21" s="37">
        <v>1.1148</v>
      </c>
      <c r="M21" s="38">
        <v>1.1823999999999999</v>
      </c>
      <c r="N21" s="35">
        <v>1.1440999999999999</v>
      </c>
      <c r="O21" s="37">
        <v>1.0761000000000001</v>
      </c>
      <c r="P21" s="29" t="s">
        <v>15</v>
      </c>
      <c r="Q21" s="1"/>
      <c r="R21" s="16"/>
      <c r="S21" s="2"/>
      <c r="T21" s="2"/>
      <c r="U21" s="17">
        <v>-9</v>
      </c>
      <c r="V21" s="71">
        <v>1.2516</v>
      </c>
      <c r="W21" s="72">
        <v>1.0643</v>
      </c>
      <c r="X21" s="73">
        <v>1.1191</v>
      </c>
      <c r="Y21" s="34">
        <v>1.2128000000000001</v>
      </c>
      <c r="Z21" s="35">
        <v>1.1886000000000001</v>
      </c>
      <c r="AA21" s="36">
        <v>1.1357999999999999</v>
      </c>
      <c r="AB21" s="34">
        <v>1.2398</v>
      </c>
      <c r="AC21" s="35">
        <v>1.1567000000000001</v>
      </c>
      <c r="AD21" s="37">
        <v>1.1667000000000001</v>
      </c>
      <c r="AE21" s="38">
        <v>1.2603</v>
      </c>
      <c r="AF21" s="35">
        <v>1.2837000000000001</v>
      </c>
      <c r="AG21" s="37">
        <v>1.2015</v>
      </c>
      <c r="AH21" s="29" t="s">
        <v>15</v>
      </c>
      <c r="AI21" s="2"/>
      <c r="AJ21" s="2"/>
      <c r="AK21" s="2"/>
      <c r="AL21" s="2"/>
      <c r="AM21" s="17">
        <v>-12</v>
      </c>
      <c r="AN21" s="30">
        <v>1.1817</v>
      </c>
      <c r="AO21" s="31">
        <v>1.0803</v>
      </c>
      <c r="AP21" s="32">
        <v>0.95289999999999997</v>
      </c>
      <c r="AQ21" s="34">
        <v>0.8387</v>
      </c>
      <c r="AR21" s="35">
        <v>0.81530000000000002</v>
      </c>
      <c r="AS21" s="36">
        <v>0.75209999999999999</v>
      </c>
      <c r="AT21" s="34">
        <v>0.82299999999999995</v>
      </c>
      <c r="AU21" s="35">
        <v>0.81210000000000004</v>
      </c>
      <c r="AV21" s="37">
        <v>0.80449999999999999</v>
      </c>
      <c r="AW21" s="38">
        <v>0.87380000000000002</v>
      </c>
      <c r="AX21" s="35">
        <v>0.88739999999999997</v>
      </c>
      <c r="AY21" s="37">
        <v>0.94079999999999997</v>
      </c>
      <c r="AZ21" s="29" t="s">
        <v>15</v>
      </c>
      <c r="BA21" s="2"/>
      <c r="BB21" s="2"/>
      <c r="BC21" s="2"/>
      <c r="BD21" s="2"/>
      <c r="BE21" s="17">
        <v>-10</v>
      </c>
      <c r="BF21" s="30">
        <v>1.3081</v>
      </c>
      <c r="BG21" s="31">
        <v>1.2562</v>
      </c>
      <c r="BH21" s="32">
        <v>1.2021999999999999</v>
      </c>
      <c r="BI21" s="34">
        <v>1.2022999999999999</v>
      </c>
      <c r="BJ21" s="35">
        <v>1.2424999999999999</v>
      </c>
      <c r="BK21" s="36">
        <v>1.2274</v>
      </c>
      <c r="BL21" s="34">
        <v>1.0253000000000001</v>
      </c>
      <c r="BM21" s="35">
        <v>1.0138</v>
      </c>
      <c r="BN21" s="37">
        <v>1.1567000000000001</v>
      </c>
      <c r="BO21" s="38">
        <v>1.252</v>
      </c>
      <c r="BP21" s="35">
        <v>1.2805</v>
      </c>
      <c r="BQ21" s="37">
        <v>1.2031000000000001</v>
      </c>
      <c r="BR21" s="29" t="s">
        <v>15</v>
      </c>
    </row>
    <row r="22" spans="1:70" ht="15.75" customHeight="1" x14ac:dyDescent="0.2">
      <c r="A22" s="2"/>
      <c r="B22" s="2"/>
      <c r="C22" s="6">
        <v>-9</v>
      </c>
      <c r="D22" s="30">
        <v>1.1289</v>
      </c>
      <c r="E22" s="31">
        <v>1.0709</v>
      </c>
      <c r="F22" s="33">
        <v>1.0406</v>
      </c>
      <c r="G22" s="39">
        <v>0.91549999999999998</v>
      </c>
      <c r="H22" s="40">
        <v>1.1013999999999999</v>
      </c>
      <c r="I22" s="41">
        <v>1.0121</v>
      </c>
      <c r="J22" s="39">
        <v>1.0841000000000001</v>
      </c>
      <c r="K22" s="40">
        <v>1.0195000000000001</v>
      </c>
      <c r="L22" s="42">
        <v>1.1052</v>
      </c>
      <c r="M22" s="43">
        <v>1.1835</v>
      </c>
      <c r="N22" s="40">
        <v>1.0932999999999999</v>
      </c>
      <c r="O22" s="42">
        <v>1.0923</v>
      </c>
      <c r="P22" s="15" t="s">
        <v>11</v>
      </c>
      <c r="Q22" s="1"/>
      <c r="R22" s="16"/>
      <c r="S22" s="2"/>
      <c r="T22" s="2"/>
      <c r="U22" s="17">
        <v>-8</v>
      </c>
      <c r="V22" s="71">
        <v>1.1264000000000001</v>
      </c>
      <c r="W22" s="72">
        <v>1.2307999999999999</v>
      </c>
      <c r="X22" s="73">
        <v>1.0008999999999999</v>
      </c>
      <c r="Y22" s="39">
        <v>1.0795999999999999</v>
      </c>
      <c r="Z22" s="40">
        <v>1.0779000000000001</v>
      </c>
      <c r="AA22" s="41">
        <v>1.1205000000000001</v>
      </c>
      <c r="AB22" s="39">
        <v>1.1545000000000001</v>
      </c>
      <c r="AC22" s="40">
        <v>1.2095</v>
      </c>
      <c r="AD22" s="42">
        <v>1.1222000000000001</v>
      </c>
      <c r="AE22" s="43">
        <v>1.3217000000000001</v>
      </c>
      <c r="AF22" s="40">
        <v>1.2193000000000001</v>
      </c>
      <c r="AG22" s="42">
        <v>1.3245</v>
      </c>
      <c r="AH22" s="15" t="s">
        <v>11</v>
      </c>
      <c r="AI22" s="2"/>
      <c r="AJ22" s="2"/>
      <c r="AK22" s="2"/>
      <c r="AL22" s="2"/>
      <c r="AM22" s="17">
        <v>-11</v>
      </c>
      <c r="AN22" s="30">
        <v>1.1267</v>
      </c>
      <c r="AO22" s="31">
        <v>1.0570999999999999</v>
      </c>
      <c r="AP22" s="32">
        <v>0.96440000000000003</v>
      </c>
      <c r="AQ22" s="39">
        <v>0.89570000000000005</v>
      </c>
      <c r="AR22" s="40">
        <v>0.90490000000000004</v>
      </c>
      <c r="AS22" s="41">
        <v>0.75800000000000001</v>
      </c>
      <c r="AT22" s="39">
        <v>0.90339999999999998</v>
      </c>
      <c r="AU22" s="40">
        <v>0.87770000000000004</v>
      </c>
      <c r="AV22" s="42">
        <v>0.87360000000000004</v>
      </c>
      <c r="AW22" s="43">
        <v>0.99670000000000003</v>
      </c>
      <c r="AX22" s="40">
        <v>1.0073000000000001</v>
      </c>
      <c r="AY22" s="42">
        <v>1.038</v>
      </c>
      <c r="AZ22" s="15" t="s">
        <v>11</v>
      </c>
      <c r="BA22" s="2"/>
      <c r="BB22" s="2"/>
      <c r="BC22" s="2"/>
      <c r="BD22" s="2"/>
      <c r="BE22" s="17">
        <v>-9</v>
      </c>
      <c r="BF22" s="30">
        <v>1.2624</v>
      </c>
      <c r="BG22" s="31">
        <v>1.2524</v>
      </c>
      <c r="BH22" s="32">
        <v>1.1122000000000001</v>
      </c>
      <c r="BI22" s="39">
        <v>1.2158</v>
      </c>
      <c r="BJ22" s="40">
        <v>1.2746</v>
      </c>
      <c r="BK22" s="41">
        <v>1.2285999999999999</v>
      </c>
      <c r="BL22" s="39">
        <v>1.0589999999999999</v>
      </c>
      <c r="BM22" s="40">
        <v>1.0905</v>
      </c>
      <c r="BN22" s="42">
        <v>1.1334</v>
      </c>
      <c r="BO22" s="43">
        <v>1.1507000000000001</v>
      </c>
      <c r="BP22" s="40">
        <v>1.2242999999999999</v>
      </c>
      <c r="BQ22" s="42">
        <v>1.1682999999999999</v>
      </c>
      <c r="BR22" s="15" t="s">
        <v>11</v>
      </c>
    </row>
    <row r="23" spans="1:70" ht="15.75" customHeight="1" x14ac:dyDescent="0.2">
      <c r="A23" s="2"/>
      <c r="B23" s="2"/>
      <c r="C23" s="44">
        <v>-8</v>
      </c>
      <c r="D23" s="30">
        <v>1.1252</v>
      </c>
      <c r="E23" s="31">
        <v>1.1195999999999999</v>
      </c>
      <c r="F23" s="33">
        <v>1.1060000000000001</v>
      </c>
      <c r="G23" s="24">
        <v>1.0221</v>
      </c>
      <c r="H23" s="25">
        <v>1.1087</v>
      </c>
      <c r="I23" s="26">
        <v>1.1342000000000001</v>
      </c>
      <c r="J23" s="24">
        <v>1.1135999999999999</v>
      </c>
      <c r="K23" s="25">
        <v>1.0201</v>
      </c>
      <c r="L23" s="27">
        <v>1.1194999999999999</v>
      </c>
      <c r="M23" s="28">
        <v>1.1002000000000001</v>
      </c>
      <c r="N23" s="25">
        <v>1.0562</v>
      </c>
      <c r="O23" s="27">
        <v>1.0899000000000001</v>
      </c>
      <c r="P23" s="29" t="s">
        <v>13</v>
      </c>
      <c r="Q23" s="2"/>
      <c r="R23" s="16"/>
      <c r="S23" s="2"/>
      <c r="T23" s="2"/>
      <c r="U23" s="45">
        <v>-7</v>
      </c>
      <c r="V23" s="71">
        <v>1.1515</v>
      </c>
      <c r="W23" s="72">
        <v>1.1156999999999999</v>
      </c>
      <c r="X23" s="73">
        <v>1.0639000000000001</v>
      </c>
      <c r="Y23" s="24">
        <v>1.2608999999999999</v>
      </c>
      <c r="Z23" s="25">
        <v>1.24</v>
      </c>
      <c r="AA23" s="26">
        <v>1.1284000000000001</v>
      </c>
      <c r="AB23" s="24">
        <v>1.1948000000000001</v>
      </c>
      <c r="AC23" s="25">
        <v>1.1623000000000001</v>
      </c>
      <c r="AD23" s="27">
        <v>1.0507</v>
      </c>
      <c r="AE23" s="28">
        <v>1.3244</v>
      </c>
      <c r="AF23" s="25">
        <v>1.2622</v>
      </c>
      <c r="AG23" s="27">
        <v>1.2791999999999999</v>
      </c>
      <c r="AH23" s="29" t="s">
        <v>13</v>
      </c>
      <c r="AI23" s="2"/>
      <c r="AJ23" s="2"/>
      <c r="AK23" s="2"/>
      <c r="AL23" s="2"/>
      <c r="AM23" s="45">
        <v>-10</v>
      </c>
      <c r="AN23" s="30">
        <v>0.93479999999999996</v>
      </c>
      <c r="AO23" s="31" t="s">
        <v>17</v>
      </c>
      <c r="AP23" s="32">
        <v>0.94320000000000004</v>
      </c>
      <c r="AQ23" s="24">
        <v>0.91410000000000002</v>
      </c>
      <c r="AR23" s="25">
        <v>1.0286999999999999</v>
      </c>
      <c r="AS23" s="26">
        <v>0.94199999999999995</v>
      </c>
      <c r="AT23" s="24">
        <v>0.84370000000000001</v>
      </c>
      <c r="AU23" s="25">
        <v>0.91700000000000004</v>
      </c>
      <c r="AV23" s="27">
        <v>0.90200000000000002</v>
      </c>
      <c r="AW23" s="28">
        <v>0.95660000000000001</v>
      </c>
      <c r="AX23" s="25">
        <v>0.90900000000000003</v>
      </c>
      <c r="AY23" s="27">
        <v>0.99580000000000002</v>
      </c>
      <c r="AZ23" s="29" t="s">
        <v>13</v>
      </c>
      <c r="BA23" s="2"/>
      <c r="BB23" s="2"/>
      <c r="BC23" s="2"/>
      <c r="BD23" s="2"/>
      <c r="BE23" s="45">
        <v>-8</v>
      </c>
      <c r="BF23" s="30">
        <v>1.2768999999999999</v>
      </c>
      <c r="BG23" s="31">
        <v>1.2215</v>
      </c>
      <c r="BH23" s="32">
        <v>1.1880999999999999</v>
      </c>
      <c r="BI23" s="24">
        <v>1.2707999999999999</v>
      </c>
      <c r="BJ23" s="25">
        <v>1.3056000000000001</v>
      </c>
      <c r="BK23" s="26">
        <v>1.294</v>
      </c>
      <c r="BL23" s="24">
        <v>0.97860000000000003</v>
      </c>
      <c r="BM23" s="25">
        <v>1.1557999999999999</v>
      </c>
      <c r="BN23" s="27">
        <v>1.1101000000000001</v>
      </c>
      <c r="BO23" s="28">
        <v>1.2438</v>
      </c>
      <c r="BP23" s="25">
        <v>1.2259</v>
      </c>
      <c r="BQ23" s="27">
        <v>1.2271000000000001</v>
      </c>
      <c r="BR23" s="29" t="s">
        <v>13</v>
      </c>
    </row>
    <row r="24" spans="1:70" ht="15.75" customHeight="1" x14ac:dyDescent="0.2">
      <c r="A24" s="2"/>
      <c r="B24" s="2"/>
      <c r="C24" s="46">
        <v>-7</v>
      </c>
      <c r="D24" s="30">
        <v>1.171</v>
      </c>
      <c r="E24" s="31">
        <v>1.1629</v>
      </c>
      <c r="F24" s="33">
        <v>1.1274999999999999</v>
      </c>
      <c r="G24" s="24">
        <v>1.0495000000000001</v>
      </c>
      <c r="H24" s="25">
        <v>1.1164000000000001</v>
      </c>
      <c r="I24" s="26">
        <v>1.2351000000000001</v>
      </c>
      <c r="J24" s="24">
        <v>1.113</v>
      </c>
      <c r="K24" s="25">
        <v>1.0268999999999999</v>
      </c>
      <c r="L24" s="27">
        <v>1.0982000000000001</v>
      </c>
      <c r="M24" s="28">
        <v>1.1838</v>
      </c>
      <c r="N24" s="25">
        <v>1.0182</v>
      </c>
      <c r="O24" s="27">
        <v>1.0416000000000001</v>
      </c>
      <c r="P24" s="29" t="s">
        <v>14</v>
      </c>
      <c r="Q24" s="2"/>
      <c r="R24" s="16"/>
      <c r="S24" s="2"/>
      <c r="T24" s="2"/>
      <c r="U24" s="47">
        <v>-6</v>
      </c>
      <c r="V24" s="71">
        <v>1.2827999999999999</v>
      </c>
      <c r="W24" s="72">
        <v>1.1932</v>
      </c>
      <c r="X24" s="73">
        <v>1.2216</v>
      </c>
      <c r="Y24" s="24">
        <v>1.2595000000000001</v>
      </c>
      <c r="Z24" s="25">
        <v>1.2404999999999999</v>
      </c>
      <c r="AA24" s="26">
        <v>1.2099</v>
      </c>
      <c r="AB24" s="24">
        <v>1.2149000000000001</v>
      </c>
      <c r="AC24" s="25">
        <v>1.2635000000000001</v>
      </c>
      <c r="AD24" s="27">
        <v>1.131</v>
      </c>
      <c r="AE24" s="28">
        <v>1.3001</v>
      </c>
      <c r="AF24" s="25">
        <v>1.2302999999999999</v>
      </c>
      <c r="AG24" s="27">
        <v>1.1948000000000001</v>
      </c>
      <c r="AH24" s="29" t="s">
        <v>14</v>
      </c>
      <c r="AI24" s="2"/>
      <c r="AJ24" s="2"/>
      <c r="AK24" s="2"/>
      <c r="AL24" s="2"/>
      <c r="AM24" s="47">
        <v>-9</v>
      </c>
      <c r="AN24" s="30">
        <v>0.91969999999999996</v>
      </c>
      <c r="AO24" s="31">
        <v>0.88560000000000005</v>
      </c>
      <c r="AP24" s="32">
        <v>0.7087</v>
      </c>
      <c r="AQ24" s="24">
        <v>0.96650000000000003</v>
      </c>
      <c r="AR24" s="25">
        <v>0.9466</v>
      </c>
      <c r="AS24" s="26">
        <v>0.90469999999999995</v>
      </c>
      <c r="AT24" s="24">
        <v>0.89490000000000003</v>
      </c>
      <c r="AU24" s="25">
        <v>0.99690000000000001</v>
      </c>
      <c r="AV24" s="27">
        <v>0.98</v>
      </c>
      <c r="AW24" s="28">
        <v>0.86439999999999995</v>
      </c>
      <c r="AX24" s="25">
        <v>0.86470000000000002</v>
      </c>
      <c r="AY24" s="27">
        <v>0.88970000000000005</v>
      </c>
      <c r="AZ24" s="29" t="s">
        <v>14</v>
      </c>
      <c r="BA24" s="2"/>
      <c r="BB24" s="2"/>
      <c r="BC24" s="2"/>
      <c r="BD24" s="2"/>
      <c r="BE24" s="47">
        <v>-7</v>
      </c>
      <c r="BF24" s="30">
        <v>1.2565999999999999</v>
      </c>
      <c r="BG24" s="31">
        <v>1.2942</v>
      </c>
      <c r="BH24" s="32">
        <v>1.2629999999999999</v>
      </c>
      <c r="BI24" s="24">
        <v>1.3482000000000001</v>
      </c>
      <c r="BJ24" s="25">
        <v>1.3216000000000001</v>
      </c>
      <c r="BK24" s="26">
        <v>1.2316</v>
      </c>
      <c r="BL24" s="24">
        <v>1.1892</v>
      </c>
      <c r="BM24" s="25">
        <v>1.0157</v>
      </c>
      <c r="BN24" s="27">
        <v>1.1352</v>
      </c>
      <c r="BO24" s="28">
        <v>1.1704000000000001</v>
      </c>
      <c r="BP24" s="25">
        <v>1.2276</v>
      </c>
      <c r="BQ24" s="27">
        <v>1.1385000000000001</v>
      </c>
      <c r="BR24" s="29" t="s">
        <v>14</v>
      </c>
    </row>
    <row r="25" spans="1:70" ht="15.75" customHeight="1" x14ac:dyDescent="0.2">
      <c r="A25" s="2"/>
      <c r="B25" s="2"/>
      <c r="C25" s="48">
        <v>-6</v>
      </c>
      <c r="D25" s="49">
        <v>1.1964999999999999</v>
      </c>
      <c r="E25" s="50">
        <v>1.1089</v>
      </c>
      <c r="F25" s="51">
        <v>1.0914999999999999</v>
      </c>
      <c r="G25" s="52">
        <v>1.1331</v>
      </c>
      <c r="H25" s="53">
        <v>1.0954999999999999</v>
      </c>
      <c r="I25" s="54">
        <v>1.0935999999999999</v>
      </c>
      <c r="J25" s="34">
        <v>1.1091</v>
      </c>
      <c r="K25" s="35">
        <v>1.0510999999999999</v>
      </c>
      <c r="L25" s="37">
        <v>1.0296000000000001</v>
      </c>
      <c r="M25" s="55">
        <v>1.0874999999999999</v>
      </c>
      <c r="N25" s="53">
        <v>1.1557999999999999</v>
      </c>
      <c r="O25" s="56">
        <v>1.0374000000000001</v>
      </c>
      <c r="P25" s="57" t="s">
        <v>15</v>
      </c>
      <c r="Q25" s="2"/>
      <c r="R25" s="16"/>
      <c r="S25" s="2"/>
      <c r="T25" s="2"/>
      <c r="U25" s="58">
        <v>-5</v>
      </c>
      <c r="V25" s="74">
        <v>1.4100999999999999</v>
      </c>
      <c r="W25" s="75">
        <v>1.3124</v>
      </c>
      <c r="X25" s="76">
        <v>1.3989</v>
      </c>
      <c r="Y25" s="52">
        <v>1.2930999999999999</v>
      </c>
      <c r="Z25" s="53">
        <v>1.3260000000000001</v>
      </c>
      <c r="AA25" s="54">
        <v>1.2519</v>
      </c>
      <c r="AB25" s="34">
        <v>1.2985</v>
      </c>
      <c r="AC25" s="35">
        <v>1.1245000000000001</v>
      </c>
      <c r="AD25" s="37">
        <v>1.1793</v>
      </c>
      <c r="AE25" s="55">
        <v>1.2732000000000001</v>
      </c>
      <c r="AF25" s="53">
        <v>1.2161</v>
      </c>
      <c r="AG25" s="56">
        <v>1.2413000000000001</v>
      </c>
      <c r="AH25" s="57" t="s">
        <v>15</v>
      </c>
      <c r="AI25" s="2"/>
      <c r="AJ25" s="2"/>
      <c r="AK25" s="2"/>
      <c r="AL25" s="2"/>
      <c r="AM25" s="58">
        <v>-8</v>
      </c>
      <c r="AN25" s="59">
        <v>0.89949999999999997</v>
      </c>
      <c r="AO25" s="60">
        <v>0.84130000000000005</v>
      </c>
      <c r="AP25" s="61">
        <v>0.78920000000000001</v>
      </c>
      <c r="AQ25" s="52">
        <v>0.97889999999999999</v>
      </c>
      <c r="AR25" s="53">
        <v>0.89339999999999997</v>
      </c>
      <c r="AS25" s="54">
        <v>0.90310000000000001</v>
      </c>
      <c r="AT25" s="34">
        <v>0.88649999999999995</v>
      </c>
      <c r="AU25" s="35">
        <v>0.86219999999999997</v>
      </c>
      <c r="AV25" s="37">
        <v>0.87119999999999997</v>
      </c>
      <c r="AW25" s="55">
        <v>0.7984</v>
      </c>
      <c r="AX25" s="53">
        <v>0.85109999999999997</v>
      </c>
      <c r="AY25" s="56">
        <v>0.92659999999999998</v>
      </c>
      <c r="AZ25" s="57" t="s">
        <v>15</v>
      </c>
      <c r="BA25" s="2"/>
      <c r="BB25" s="2"/>
      <c r="BC25" s="2"/>
      <c r="BD25" s="2"/>
      <c r="BE25" s="58">
        <v>-6</v>
      </c>
      <c r="BF25" s="59">
        <v>1.2971999999999999</v>
      </c>
      <c r="BG25" s="60">
        <v>1.2101999999999999</v>
      </c>
      <c r="BH25" s="61">
        <v>1.1953</v>
      </c>
      <c r="BI25" s="52">
        <v>1.2022999999999999</v>
      </c>
      <c r="BJ25" s="53">
        <v>1.2415</v>
      </c>
      <c r="BK25" s="54">
        <v>1.1792</v>
      </c>
      <c r="BL25" s="34">
        <v>1.0939000000000001</v>
      </c>
      <c r="BM25" s="35">
        <v>1.0920000000000001</v>
      </c>
      <c r="BN25" s="37">
        <v>1.0873999999999999</v>
      </c>
      <c r="BO25" s="55">
        <v>1.2302999999999999</v>
      </c>
      <c r="BP25" s="53">
        <v>1.2982</v>
      </c>
      <c r="BQ25" s="56">
        <v>1.2578</v>
      </c>
      <c r="BR25" s="57" t="s">
        <v>15</v>
      </c>
    </row>
    <row r="26" spans="1:70" ht="15.75" customHeight="1" x14ac:dyDescent="0.2">
      <c r="A26" s="2"/>
      <c r="B26" s="2"/>
      <c r="C26" s="1"/>
      <c r="D26" s="63"/>
      <c r="E26" s="64"/>
      <c r="F26" s="65"/>
      <c r="G26" s="10"/>
      <c r="H26" s="11"/>
      <c r="I26" s="13"/>
      <c r="J26" s="28"/>
      <c r="K26" s="25"/>
      <c r="L26" s="26"/>
      <c r="M26" s="10"/>
      <c r="N26" s="11"/>
      <c r="O26" s="13"/>
      <c r="P26" s="2"/>
      <c r="Q26" s="2"/>
      <c r="R26" s="2"/>
      <c r="S26" s="2"/>
      <c r="T26" s="2"/>
      <c r="U26" s="1"/>
      <c r="V26" s="63"/>
      <c r="W26" s="64"/>
      <c r="X26" s="65"/>
      <c r="Y26" s="10"/>
      <c r="Z26" s="11"/>
      <c r="AA26" s="13"/>
      <c r="AB26" s="28"/>
      <c r="AC26" s="25"/>
      <c r="AD26" s="26"/>
      <c r="AE26" s="10"/>
      <c r="AF26" s="11"/>
      <c r="AG26" s="13"/>
      <c r="AH26" s="2"/>
      <c r="AI26" s="2"/>
      <c r="AJ26" s="2"/>
      <c r="AK26" s="2"/>
      <c r="AL26" s="2"/>
      <c r="AM26" s="1"/>
      <c r="AN26" s="63"/>
      <c r="AO26" s="64"/>
      <c r="AP26" s="65"/>
      <c r="AQ26" s="10"/>
      <c r="AR26" s="11"/>
      <c r="AS26" s="13"/>
      <c r="AT26" s="28"/>
      <c r="AU26" s="25"/>
      <c r="AV26" s="26"/>
      <c r="AW26" s="10"/>
      <c r="AX26" s="11"/>
      <c r="AY26" s="13"/>
      <c r="AZ26" s="2"/>
      <c r="BA26" s="2"/>
      <c r="BB26" s="2"/>
      <c r="BC26" s="2"/>
      <c r="BD26" s="2"/>
      <c r="BE26" s="1"/>
      <c r="BF26" s="63"/>
      <c r="BG26" s="64"/>
      <c r="BH26" s="65"/>
      <c r="BI26" s="10"/>
      <c r="BJ26" s="11"/>
      <c r="BK26" s="13"/>
      <c r="BL26" s="28"/>
      <c r="BM26" s="25"/>
      <c r="BN26" s="26"/>
      <c r="BO26" s="10"/>
      <c r="BP26" s="11"/>
      <c r="BQ26" s="13"/>
      <c r="BR26" s="2"/>
    </row>
    <row r="27" spans="1:70" ht="15.75" customHeight="1" x14ac:dyDescent="0.2">
      <c r="A27" s="2"/>
      <c r="B27" s="2"/>
      <c r="C27" s="1"/>
      <c r="D27" s="30"/>
      <c r="E27" s="31"/>
      <c r="F27" s="33"/>
      <c r="G27" s="24"/>
      <c r="H27" s="25"/>
      <c r="I27" s="27"/>
      <c r="J27" s="28"/>
      <c r="K27" s="25"/>
      <c r="L27" s="26"/>
      <c r="M27" s="24"/>
      <c r="N27" s="25"/>
      <c r="O27" s="27"/>
      <c r="P27" s="2"/>
      <c r="Q27" s="2"/>
      <c r="R27" s="2"/>
      <c r="S27" s="2"/>
      <c r="T27" s="2"/>
      <c r="U27" s="1"/>
      <c r="V27" s="30"/>
      <c r="W27" s="31"/>
      <c r="X27" s="33"/>
      <c r="Y27" s="24"/>
      <c r="Z27" s="25"/>
      <c r="AA27" s="27"/>
      <c r="AB27" s="28"/>
      <c r="AC27" s="25"/>
      <c r="AD27" s="26"/>
      <c r="AE27" s="24"/>
      <c r="AF27" s="25"/>
      <c r="AG27" s="27"/>
      <c r="AH27" s="2"/>
      <c r="AI27" s="2"/>
      <c r="AJ27" s="2"/>
      <c r="AK27" s="2"/>
      <c r="AL27" s="2"/>
      <c r="AM27" s="1"/>
      <c r="AN27" s="30"/>
      <c r="AO27" s="31"/>
      <c r="AP27" s="33"/>
      <c r="AQ27" s="24"/>
      <c r="AR27" s="25"/>
      <c r="AS27" s="27"/>
      <c r="AT27" s="28"/>
      <c r="AU27" s="25"/>
      <c r="AV27" s="26"/>
      <c r="AW27" s="24"/>
      <c r="AX27" s="25"/>
      <c r="AY27" s="27"/>
      <c r="AZ27" s="2"/>
      <c r="BA27" s="2"/>
      <c r="BB27" s="2"/>
      <c r="BC27" s="2"/>
      <c r="BD27" s="2"/>
      <c r="BE27" s="1"/>
      <c r="BF27" s="30"/>
      <c r="BG27" s="31"/>
      <c r="BH27" s="33"/>
      <c r="BI27" s="24"/>
      <c r="BJ27" s="25"/>
      <c r="BK27" s="27"/>
      <c r="BL27" s="28"/>
      <c r="BM27" s="25"/>
      <c r="BN27" s="26"/>
      <c r="BO27" s="24"/>
      <c r="BP27" s="25"/>
      <c r="BQ27" s="27"/>
      <c r="BR27" s="2"/>
    </row>
    <row r="28" spans="1:70" ht="15.75" customHeight="1" x14ac:dyDescent="0.2">
      <c r="A28" s="2"/>
      <c r="B28" s="2"/>
      <c r="C28" s="2"/>
      <c r="D28" s="30"/>
      <c r="E28" s="31"/>
      <c r="F28" s="33"/>
      <c r="G28" s="24"/>
      <c r="H28" s="25"/>
      <c r="I28" s="27"/>
      <c r="J28" s="28"/>
      <c r="K28" s="25"/>
      <c r="L28" s="26"/>
      <c r="M28" s="24"/>
      <c r="N28" s="25"/>
      <c r="O28" s="27"/>
      <c r="P28" s="2"/>
      <c r="Q28" s="2"/>
      <c r="R28" s="2"/>
      <c r="S28" s="2"/>
      <c r="T28" s="2"/>
      <c r="U28" s="2"/>
      <c r="V28" s="30"/>
      <c r="W28" s="31"/>
      <c r="X28" s="33"/>
      <c r="Y28" s="24"/>
      <c r="Z28" s="25"/>
      <c r="AA28" s="27"/>
      <c r="AB28" s="28"/>
      <c r="AC28" s="25"/>
      <c r="AD28" s="26"/>
      <c r="AE28" s="24"/>
      <c r="AF28" s="25"/>
      <c r="AG28" s="27"/>
      <c r="AH28" s="2"/>
      <c r="AI28" s="2"/>
      <c r="AJ28" s="2"/>
      <c r="AK28" s="2"/>
      <c r="AL28" s="2"/>
      <c r="AM28" s="2"/>
      <c r="AN28" s="30"/>
      <c r="AO28" s="31"/>
      <c r="AP28" s="33"/>
      <c r="AQ28" s="24"/>
      <c r="AR28" s="25"/>
      <c r="AS28" s="27"/>
      <c r="AT28" s="28"/>
      <c r="AU28" s="25"/>
      <c r="AV28" s="26"/>
      <c r="AW28" s="24"/>
      <c r="AX28" s="25"/>
      <c r="AY28" s="27"/>
      <c r="AZ28" s="2"/>
      <c r="BA28" s="2"/>
      <c r="BB28" s="2"/>
      <c r="BC28" s="2"/>
      <c r="BD28" s="2"/>
      <c r="BE28" s="2"/>
      <c r="BF28" s="30"/>
      <c r="BG28" s="31"/>
      <c r="BH28" s="33"/>
      <c r="BI28" s="24"/>
      <c r="BJ28" s="25"/>
      <c r="BK28" s="27"/>
      <c r="BL28" s="28"/>
      <c r="BM28" s="25"/>
      <c r="BN28" s="26"/>
      <c r="BO28" s="24"/>
      <c r="BP28" s="25"/>
      <c r="BQ28" s="27"/>
      <c r="BR28" s="2"/>
    </row>
    <row r="29" spans="1:70" ht="15.75" customHeight="1" x14ac:dyDescent="0.2">
      <c r="A29" s="2"/>
      <c r="B29" s="2"/>
      <c r="C29" s="2"/>
      <c r="D29" s="30" t="s">
        <v>18</v>
      </c>
      <c r="E29" s="31"/>
      <c r="F29" s="33"/>
      <c r="G29" s="24"/>
      <c r="H29" s="25"/>
      <c r="I29" s="27"/>
      <c r="J29" s="28"/>
      <c r="K29" s="25"/>
      <c r="L29" s="26"/>
      <c r="M29" s="24"/>
      <c r="N29" s="25"/>
      <c r="O29" s="27"/>
      <c r="P29" s="2"/>
      <c r="Q29" s="2"/>
      <c r="R29" s="2"/>
      <c r="S29" s="2"/>
      <c r="T29" s="2"/>
      <c r="U29" s="2"/>
      <c r="V29" s="30" t="s">
        <v>18</v>
      </c>
      <c r="W29" s="31"/>
      <c r="X29" s="33"/>
      <c r="Y29" s="24"/>
      <c r="Z29" s="25"/>
      <c r="AA29" s="27"/>
      <c r="AB29" s="28"/>
      <c r="AC29" s="25"/>
      <c r="AD29" s="26"/>
      <c r="AE29" s="24"/>
      <c r="AF29" s="25"/>
      <c r="AG29" s="27"/>
      <c r="AH29" s="2"/>
      <c r="AI29" s="2"/>
      <c r="AJ29" s="2"/>
      <c r="AK29" s="2"/>
      <c r="AL29" s="2"/>
      <c r="AM29" s="2"/>
      <c r="AN29" s="30" t="s">
        <v>18</v>
      </c>
      <c r="AO29" s="31"/>
      <c r="AP29" s="33"/>
      <c r="AQ29" s="24"/>
      <c r="AR29" s="25"/>
      <c r="AS29" s="27"/>
      <c r="AT29" s="28"/>
      <c r="AU29" s="25"/>
      <c r="AV29" s="26"/>
      <c r="AW29" s="24"/>
      <c r="AX29" s="25"/>
      <c r="AY29" s="27"/>
      <c r="AZ29" s="2"/>
      <c r="BA29" s="2"/>
      <c r="BB29" s="2"/>
      <c r="BC29" s="2"/>
      <c r="BD29" s="2"/>
      <c r="BE29" s="2"/>
      <c r="BF29" s="30" t="s">
        <v>18</v>
      </c>
      <c r="BG29" s="31"/>
      <c r="BH29" s="33"/>
      <c r="BI29" s="24"/>
      <c r="BJ29" s="25"/>
      <c r="BK29" s="27"/>
      <c r="BL29" s="28"/>
      <c r="BM29" s="25"/>
      <c r="BN29" s="26"/>
      <c r="BO29" s="24"/>
      <c r="BP29" s="25"/>
      <c r="BQ29" s="27"/>
      <c r="BR29" s="2"/>
    </row>
    <row r="30" spans="1:70" ht="15.75" customHeight="1" x14ac:dyDescent="0.2">
      <c r="A30" s="2"/>
      <c r="B30" s="2"/>
      <c r="C30" s="1"/>
      <c r="D30" s="30"/>
      <c r="E30" s="31"/>
      <c r="F30" s="33"/>
      <c r="G30" s="34"/>
      <c r="H30" s="35"/>
      <c r="I30" s="37"/>
      <c r="J30" s="28"/>
      <c r="K30" s="25"/>
      <c r="L30" s="26"/>
      <c r="M30" s="34"/>
      <c r="N30" s="35"/>
      <c r="O30" s="37"/>
      <c r="P30" s="2"/>
      <c r="Q30" s="2"/>
      <c r="R30" s="2"/>
      <c r="S30" s="2"/>
      <c r="T30" s="2"/>
      <c r="U30" s="1"/>
      <c r="V30" s="30"/>
      <c r="W30" s="31"/>
      <c r="X30" s="33"/>
      <c r="Y30" s="34"/>
      <c r="Z30" s="35"/>
      <c r="AA30" s="37"/>
      <c r="AB30" s="28"/>
      <c r="AC30" s="25"/>
      <c r="AD30" s="26"/>
      <c r="AE30" s="34"/>
      <c r="AF30" s="35"/>
      <c r="AG30" s="37"/>
      <c r="AH30" s="2"/>
      <c r="AI30" s="2"/>
      <c r="AJ30" s="2"/>
      <c r="AK30" s="2"/>
      <c r="AL30" s="2"/>
      <c r="AM30" s="1"/>
      <c r="AN30" s="30"/>
      <c r="AO30" s="31"/>
      <c r="AP30" s="33"/>
      <c r="AQ30" s="34"/>
      <c r="AR30" s="35"/>
      <c r="AS30" s="37"/>
      <c r="AT30" s="28"/>
      <c r="AU30" s="25"/>
      <c r="AV30" s="26"/>
      <c r="AW30" s="34"/>
      <c r="AX30" s="35"/>
      <c r="AY30" s="37"/>
      <c r="AZ30" s="2"/>
      <c r="BA30" s="2"/>
      <c r="BB30" s="2"/>
      <c r="BC30" s="2"/>
      <c r="BD30" s="2"/>
      <c r="BE30" s="1"/>
      <c r="BF30" s="30"/>
      <c r="BG30" s="31"/>
      <c r="BH30" s="33"/>
      <c r="BI30" s="34"/>
      <c r="BJ30" s="35"/>
      <c r="BK30" s="37"/>
      <c r="BL30" s="28"/>
      <c r="BM30" s="25"/>
      <c r="BN30" s="26"/>
      <c r="BO30" s="34"/>
      <c r="BP30" s="35"/>
      <c r="BQ30" s="37"/>
      <c r="BR30" s="2"/>
    </row>
    <row r="31" spans="1:70" ht="15.75" customHeight="1" x14ac:dyDescent="0.2">
      <c r="A31" s="2"/>
      <c r="B31" s="2"/>
      <c r="C31" s="5" t="s">
        <v>19</v>
      </c>
      <c r="D31" s="590" t="s">
        <v>6</v>
      </c>
      <c r="E31" s="587"/>
      <c r="F31" s="588"/>
      <c r="G31" s="583" t="s">
        <v>7</v>
      </c>
      <c r="H31" s="584"/>
      <c r="I31" s="585"/>
      <c r="J31" s="586" t="s">
        <v>8</v>
      </c>
      <c r="K31" s="587"/>
      <c r="L31" s="588"/>
      <c r="M31" s="583" t="s">
        <v>9</v>
      </c>
      <c r="N31" s="584"/>
      <c r="O31" s="589"/>
      <c r="P31" s="2"/>
      <c r="Q31" s="2"/>
      <c r="R31" s="2"/>
      <c r="S31" s="2"/>
      <c r="T31" s="2"/>
      <c r="U31" s="5" t="s">
        <v>19</v>
      </c>
      <c r="V31" s="590" t="s">
        <v>6</v>
      </c>
      <c r="W31" s="587"/>
      <c r="X31" s="588"/>
      <c r="Y31" s="583" t="s">
        <v>7</v>
      </c>
      <c r="Z31" s="584"/>
      <c r="AA31" s="585"/>
      <c r="AB31" s="586" t="s">
        <v>8</v>
      </c>
      <c r="AC31" s="587"/>
      <c r="AD31" s="588"/>
      <c r="AE31" s="583" t="s">
        <v>9</v>
      </c>
      <c r="AF31" s="584"/>
      <c r="AG31" s="589"/>
      <c r="AH31" s="2"/>
      <c r="AI31" s="2"/>
      <c r="AJ31" s="2"/>
      <c r="AK31" s="2"/>
      <c r="AL31" s="2"/>
      <c r="AM31" s="5" t="s">
        <v>19</v>
      </c>
      <c r="AN31" s="590" t="s">
        <v>6</v>
      </c>
      <c r="AO31" s="587"/>
      <c r="AP31" s="588"/>
      <c r="AQ31" s="583" t="s">
        <v>7</v>
      </c>
      <c r="AR31" s="584"/>
      <c r="AS31" s="585"/>
      <c r="AT31" s="586" t="s">
        <v>8</v>
      </c>
      <c r="AU31" s="587"/>
      <c r="AV31" s="588"/>
      <c r="AW31" s="583" t="s">
        <v>9</v>
      </c>
      <c r="AX31" s="584"/>
      <c r="AY31" s="589"/>
      <c r="AZ31" s="2"/>
      <c r="BA31" s="2"/>
      <c r="BB31" s="2"/>
      <c r="BC31" s="2"/>
      <c r="BD31" s="2"/>
      <c r="BE31" s="5" t="s">
        <v>19</v>
      </c>
      <c r="BF31" s="590" t="s">
        <v>6</v>
      </c>
      <c r="BG31" s="587"/>
      <c r="BH31" s="588"/>
      <c r="BI31" s="583" t="s">
        <v>7</v>
      </c>
      <c r="BJ31" s="584"/>
      <c r="BK31" s="585"/>
      <c r="BL31" s="586" t="s">
        <v>8</v>
      </c>
      <c r="BM31" s="587"/>
      <c r="BN31" s="588"/>
      <c r="BO31" s="583" t="s">
        <v>9</v>
      </c>
      <c r="BP31" s="584"/>
      <c r="BQ31" s="589"/>
      <c r="BR31" s="2"/>
    </row>
    <row r="32" spans="1:70" ht="15.75" customHeight="1" x14ac:dyDescent="0.2">
      <c r="A32" s="2"/>
      <c r="B32" s="2"/>
      <c r="C32" s="6" t="s">
        <v>10</v>
      </c>
      <c r="D32" s="7">
        <f t="shared" ref="D32:O32" si="0">D4/D18</f>
        <v>56.001947893839784</v>
      </c>
      <c r="E32" s="8">
        <f t="shared" si="0"/>
        <v>54.114573614480307</v>
      </c>
      <c r="F32" s="9">
        <f t="shared" si="0"/>
        <v>50.265289025411896</v>
      </c>
      <c r="G32" s="10">
        <f t="shared" si="0"/>
        <v>558.80687181423457</v>
      </c>
      <c r="H32" s="11">
        <f t="shared" si="0"/>
        <v>663.40913362149968</v>
      </c>
      <c r="I32" s="13">
        <f t="shared" si="0"/>
        <v>637.21732464545801</v>
      </c>
      <c r="J32" s="14">
        <f t="shared" si="0"/>
        <v>628.36466331303507</v>
      </c>
      <c r="K32" s="11">
        <f t="shared" si="0"/>
        <v>744.99743458183684</v>
      </c>
      <c r="L32" s="12">
        <f t="shared" si="0"/>
        <v>669.37494229526362</v>
      </c>
      <c r="M32" s="10">
        <f t="shared" si="0"/>
        <v>679.61165048543694</v>
      </c>
      <c r="N32" s="11">
        <f t="shared" si="0"/>
        <v>667.52958579881658</v>
      </c>
      <c r="O32" s="13">
        <f t="shared" si="0"/>
        <v>757.61864326823286</v>
      </c>
      <c r="P32" s="15" t="s">
        <v>11</v>
      </c>
      <c r="Q32" s="1"/>
      <c r="R32" s="16"/>
      <c r="S32" s="2"/>
      <c r="T32" s="2"/>
      <c r="U32" s="17" t="s">
        <v>10</v>
      </c>
      <c r="V32" s="7">
        <f t="shared" ref="V32:AG32" si="1">V4/V18</f>
        <v>62.131096613855227</v>
      </c>
      <c r="W32" s="8">
        <f t="shared" si="1"/>
        <v>82.702185078784709</v>
      </c>
      <c r="X32" s="9">
        <f t="shared" si="1"/>
        <v>100.56702685353589</v>
      </c>
      <c r="Y32" s="77">
        <f t="shared" si="1"/>
        <v>86.427374548020111</v>
      </c>
      <c r="Z32" s="78">
        <f t="shared" si="1"/>
        <v>79.819538434842954</v>
      </c>
      <c r="AA32" s="79">
        <f t="shared" si="1"/>
        <v>77.422799679629804</v>
      </c>
      <c r="AB32" s="80">
        <f t="shared" si="1"/>
        <v>101.40117994100295</v>
      </c>
      <c r="AC32" s="81">
        <f t="shared" si="1"/>
        <v>96.304591265397534</v>
      </c>
      <c r="AD32" s="82">
        <f t="shared" si="1"/>
        <v>101.24446319341911</v>
      </c>
      <c r="AE32" s="10">
        <f t="shared" si="1"/>
        <v>96.360664200292518</v>
      </c>
      <c r="AF32" s="11">
        <f t="shared" si="1"/>
        <v>80.355454717337864</v>
      </c>
      <c r="AG32" s="13">
        <f t="shared" si="1"/>
        <v>64.724919093851142</v>
      </c>
      <c r="AH32" s="15" t="s">
        <v>11</v>
      </c>
      <c r="AI32" s="2"/>
      <c r="AJ32" s="2"/>
      <c r="AK32" s="2"/>
      <c r="AL32" s="2"/>
      <c r="AM32" s="17" t="s">
        <v>10</v>
      </c>
      <c r="AN32" s="18">
        <f t="shared" ref="AN32:AY32" si="2">AN4/AN18</f>
        <v>3541.0636758321275</v>
      </c>
      <c r="AO32" s="19">
        <f t="shared" si="2"/>
        <v>3739.5874652915513</v>
      </c>
      <c r="AP32" s="20">
        <f t="shared" si="2"/>
        <v>3586.1169625840103</v>
      </c>
      <c r="AQ32" s="77">
        <f t="shared" si="2"/>
        <v>6690.3769942079061</v>
      </c>
      <c r="AR32" s="78">
        <f t="shared" si="2"/>
        <v>7869.484151646986</v>
      </c>
      <c r="AS32" s="79">
        <f t="shared" si="2"/>
        <v>6954.4120965921911</v>
      </c>
      <c r="AT32" s="80">
        <f t="shared" si="2"/>
        <v>6922.6044226044223</v>
      </c>
      <c r="AU32" s="81">
        <f t="shared" si="2"/>
        <v>6397.3494536154385</v>
      </c>
      <c r="AV32" s="82">
        <f t="shared" si="2"/>
        <v>6144.9717022202876</v>
      </c>
      <c r="AW32" s="10">
        <f t="shared" si="2"/>
        <v>6047.2575644178341</v>
      </c>
      <c r="AX32" s="11">
        <f t="shared" si="2"/>
        <v>5918.3464647498213</v>
      </c>
      <c r="AY32" s="13">
        <f t="shared" si="2"/>
        <v>6011.5796373170197</v>
      </c>
      <c r="AZ32" s="15" t="s">
        <v>11</v>
      </c>
      <c r="BA32" s="2"/>
      <c r="BB32" s="2"/>
      <c r="BC32" s="2"/>
      <c r="BD32" s="2"/>
      <c r="BE32" s="17" t="s">
        <v>10</v>
      </c>
      <c r="BF32" s="18">
        <f t="shared" ref="BF32:BQ32" si="3">BF4/BF18</f>
        <v>160.20534607895203</v>
      </c>
      <c r="BG32" s="19">
        <f t="shared" si="3"/>
        <v>116.93481506054073</v>
      </c>
      <c r="BH32" s="20">
        <f t="shared" si="3"/>
        <v>125.79177446694621</v>
      </c>
      <c r="BI32" s="77">
        <f t="shared" si="3"/>
        <v>3202.9907184599519</v>
      </c>
      <c r="BJ32" s="78">
        <f t="shared" si="3"/>
        <v>3288.069835111542</v>
      </c>
      <c r="BK32" s="79">
        <f t="shared" si="3"/>
        <v>3077.86312849162</v>
      </c>
      <c r="BL32" s="80">
        <f t="shared" si="3"/>
        <v>3371.2569400200236</v>
      </c>
      <c r="BM32" s="81">
        <f t="shared" si="3"/>
        <v>3607.009428927237</v>
      </c>
      <c r="BN32" s="82">
        <f t="shared" si="3"/>
        <v>3268.7447346251051</v>
      </c>
      <c r="BO32" s="10">
        <f t="shared" si="3"/>
        <v>3411.3267747939376</v>
      </c>
      <c r="BP32" s="11">
        <f t="shared" si="3"/>
        <v>3008.8771219436226</v>
      </c>
      <c r="BQ32" s="13">
        <f t="shared" si="3"/>
        <v>2916.6299850338942</v>
      </c>
      <c r="BR32" s="15" t="s">
        <v>11</v>
      </c>
    </row>
    <row r="33" spans="1:70" ht="15.75" customHeight="1" x14ac:dyDescent="0.2">
      <c r="A33" s="2"/>
      <c r="B33" s="2"/>
      <c r="C33" s="6" t="s">
        <v>12</v>
      </c>
      <c r="D33" s="30">
        <f t="shared" ref="D33:O33" si="4">D5/D19</f>
        <v>53.390708422981916</v>
      </c>
      <c r="E33" s="31">
        <f t="shared" si="4"/>
        <v>56.219255094869986</v>
      </c>
      <c r="F33" s="33">
        <f t="shared" si="4"/>
        <v>61.703336851506045</v>
      </c>
      <c r="G33" s="24">
        <f t="shared" si="4"/>
        <v>1359.8429062346588</v>
      </c>
      <c r="H33" s="25">
        <f t="shared" si="4"/>
        <v>1796.9741337237679</v>
      </c>
      <c r="I33" s="27">
        <f t="shared" si="4"/>
        <v>1455.9060339111488</v>
      </c>
      <c r="J33" s="28">
        <f t="shared" si="4"/>
        <v>1350.3210272873193</v>
      </c>
      <c r="K33" s="25">
        <f t="shared" si="4"/>
        <v>1449.1716097361423</v>
      </c>
      <c r="L33" s="26">
        <f t="shared" si="4"/>
        <v>1766.3509246729814</v>
      </c>
      <c r="M33" s="24">
        <f t="shared" si="4"/>
        <v>1383.8348495451364</v>
      </c>
      <c r="N33" s="25">
        <f t="shared" si="4"/>
        <v>1324.3779300396682</v>
      </c>
      <c r="O33" s="27">
        <f t="shared" si="4"/>
        <v>1432.8723304167843</v>
      </c>
      <c r="P33" s="29" t="s">
        <v>13</v>
      </c>
      <c r="Q33" s="1"/>
      <c r="R33" s="16"/>
      <c r="S33" s="2"/>
      <c r="T33" s="2"/>
      <c r="U33" s="17" t="s">
        <v>12</v>
      </c>
      <c r="V33" s="30">
        <f t="shared" ref="V33:AG33" si="5">V5/V19</f>
        <v>74.129539498315239</v>
      </c>
      <c r="W33" s="31">
        <f t="shared" si="5"/>
        <v>77.349792952574418</v>
      </c>
      <c r="X33" s="33">
        <f t="shared" si="5"/>
        <v>90.98862642169729</v>
      </c>
      <c r="Y33" s="83">
        <f t="shared" si="5"/>
        <v>109.33703575147517</v>
      </c>
      <c r="Z33" s="84">
        <f t="shared" si="5"/>
        <v>112.55246089278901</v>
      </c>
      <c r="AA33" s="85">
        <f t="shared" si="5"/>
        <v>90.082433925384549</v>
      </c>
      <c r="AB33" s="86">
        <f t="shared" si="5"/>
        <v>101.66106925660344</v>
      </c>
      <c r="AC33" s="84">
        <f t="shared" si="5"/>
        <v>84.745762711864415</v>
      </c>
      <c r="AD33" s="87">
        <f t="shared" si="5"/>
        <v>95.538609869401341</v>
      </c>
      <c r="AE33" s="24">
        <f t="shared" si="5"/>
        <v>94.483145167747622</v>
      </c>
      <c r="AF33" s="25">
        <f t="shared" si="5"/>
        <v>96.996511528971325</v>
      </c>
      <c r="AG33" s="27">
        <f t="shared" si="5"/>
        <v>93.719171325221978</v>
      </c>
      <c r="AH33" s="29" t="s">
        <v>13</v>
      </c>
      <c r="AI33" s="2"/>
      <c r="AJ33" s="2"/>
      <c r="AK33" s="2"/>
      <c r="AL33" s="2"/>
      <c r="AM33" s="17" t="s">
        <v>12</v>
      </c>
      <c r="AN33" s="30">
        <f t="shared" ref="AN33:AY33" si="6">AN5/AN19</f>
        <v>3716.0297683752824</v>
      </c>
      <c r="AO33" s="31">
        <f t="shared" si="6"/>
        <v>4300.9445431590766</v>
      </c>
      <c r="AP33" s="32">
        <f t="shared" si="6"/>
        <v>4489.5146204587963</v>
      </c>
      <c r="AQ33" s="83">
        <f t="shared" si="6"/>
        <v>11986.083499005965</v>
      </c>
      <c r="AR33" s="84">
        <f t="shared" si="6"/>
        <v>11613.987895090788</v>
      </c>
      <c r="AS33" s="85">
        <f t="shared" si="6"/>
        <v>10783.91041023883</v>
      </c>
      <c r="AT33" s="86">
        <f t="shared" si="6"/>
        <v>10057.941024314538</v>
      </c>
      <c r="AU33" s="84">
        <f t="shared" si="6"/>
        <v>10809.378185524974</v>
      </c>
      <c r="AV33" s="87">
        <f t="shared" si="6"/>
        <v>10597.514856834145</v>
      </c>
      <c r="AW33" s="24">
        <f t="shared" si="6"/>
        <v>9407.7834179357033</v>
      </c>
      <c r="AX33" s="25">
        <f t="shared" si="6"/>
        <v>9553.9808253438932</v>
      </c>
      <c r="AY33" s="27">
        <f t="shared" si="6"/>
        <v>9309.4789704959203</v>
      </c>
      <c r="AZ33" s="29" t="s">
        <v>13</v>
      </c>
      <c r="BA33" s="2"/>
      <c r="BB33" s="2"/>
      <c r="BC33" s="2"/>
      <c r="BD33" s="2"/>
      <c r="BE33" s="17" t="s">
        <v>12</v>
      </c>
      <c r="BF33" s="30">
        <f t="shared" ref="BF33:BQ33" si="7">BF5/BF19</f>
        <v>122.27538543328018</v>
      </c>
      <c r="BG33" s="31">
        <f t="shared" si="7"/>
        <v>131.42546076677812</v>
      </c>
      <c r="BH33" s="32">
        <f t="shared" si="7"/>
        <v>121.15093387178192</v>
      </c>
      <c r="BI33" s="83">
        <f t="shared" si="7"/>
        <v>5760.3767003836765</v>
      </c>
      <c r="BJ33" s="84">
        <f t="shared" si="7"/>
        <v>5064.5624103299851</v>
      </c>
      <c r="BK33" s="85">
        <f t="shared" si="7"/>
        <v>5408.3562585969739</v>
      </c>
      <c r="BL33" s="86">
        <f t="shared" si="7"/>
        <v>5553.8694992412738</v>
      </c>
      <c r="BM33" s="84">
        <f t="shared" si="7"/>
        <v>5312.5</v>
      </c>
      <c r="BN33" s="87">
        <f t="shared" si="7"/>
        <v>4925.5965483842565</v>
      </c>
      <c r="BO33" s="24">
        <f t="shared" si="7"/>
        <v>4857.7441077441081</v>
      </c>
      <c r="BP33" s="25">
        <f t="shared" si="7"/>
        <v>4732.6030927835054</v>
      </c>
      <c r="BQ33" s="27">
        <f t="shared" si="7"/>
        <v>4041.163828732022</v>
      </c>
      <c r="BR33" s="29" t="s">
        <v>13</v>
      </c>
    </row>
    <row r="34" spans="1:70" ht="15.75" customHeight="1" x14ac:dyDescent="0.2">
      <c r="A34" s="2"/>
      <c r="B34" s="2"/>
      <c r="C34" s="6">
        <v>-11</v>
      </c>
      <c r="D34" s="30">
        <f t="shared" ref="D34:O34" si="8">D6/D20</f>
        <v>115.37496864810635</v>
      </c>
      <c r="E34" s="31">
        <f t="shared" si="8"/>
        <v>95.484561841870416</v>
      </c>
      <c r="F34" s="33">
        <f t="shared" si="8"/>
        <v>108.06980246257419</v>
      </c>
      <c r="G34" s="24">
        <f t="shared" si="8"/>
        <v>2100.9081735620584</v>
      </c>
      <c r="H34" s="25">
        <f t="shared" si="8"/>
        <v>2085.2788300590255</v>
      </c>
      <c r="I34" s="27">
        <f t="shared" si="8"/>
        <v>2113.8132295719843</v>
      </c>
      <c r="J34" s="28">
        <f t="shared" si="8"/>
        <v>2085.7418111753373</v>
      </c>
      <c r="K34" s="25">
        <f t="shared" si="8"/>
        <v>2268.0112479394934</v>
      </c>
      <c r="L34" s="26">
        <f t="shared" si="8"/>
        <v>1999.6364297400471</v>
      </c>
      <c r="M34" s="24">
        <f t="shared" si="8"/>
        <v>2075.9937286728764</v>
      </c>
      <c r="N34" s="25">
        <f t="shared" si="8"/>
        <v>2069.3483645059355</v>
      </c>
      <c r="O34" s="27">
        <f t="shared" si="8"/>
        <v>2120.1629327902242</v>
      </c>
      <c r="P34" s="29" t="s">
        <v>14</v>
      </c>
      <c r="Q34" s="1"/>
      <c r="R34" s="16"/>
      <c r="S34" s="2"/>
      <c r="T34" s="2"/>
      <c r="U34" s="17">
        <v>-10</v>
      </c>
      <c r="V34" s="30">
        <f t="shared" ref="V34:AG34" si="9">V6/V20</f>
        <v>104.44066223116201</v>
      </c>
      <c r="W34" s="31">
        <f t="shared" si="9"/>
        <v>116.04938271604938</v>
      </c>
      <c r="X34" s="33">
        <f t="shared" si="9"/>
        <v>96.181046676096187</v>
      </c>
      <c r="Y34" s="83">
        <f t="shared" si="9"/>
        <v>116.84952279011685</v>
      </c>
      <c r="Z34" s="84">
        <f t="shared" si="9"/>
        <v>94.297260889088463</v>
      </c>
      <c r="AA34" s="85">
        <f t="shared" si="9"/>
        <v>133.85027231607128</v>
      </c>
      <c r="AB34" s="86">
        <f t="shared" si="9"/>
        <v>127.5092616524511</v>
      </c>
      <c r="AC34" s="84">
        <f t="shared" si="9"/>
        <v>109.9476439790576</v>
      </c>
      <c r="AD34" s="87">
        <f t="shared" si="9"/>
        <v>96.250802090017416</v>
      </c>
      <c r="AE34" s="24">
        <f t="shared" si="9"/>
        <v>111.51783434068273</v>
      </c>
      <c r="AF34" s="25">
        <f t="shared" si="9"/>
        <v>104.44540353905911</v>
      </c>
      <c r="AG34" s="27">
        <f t="shared" si="9"/>
        <v>109.87248375972412</v>
      </c>
      <c r="AH34" s="29" t="s">
        <v>14</v>
      </c>
      <c r="AI34" s="2"/>
      <c r="AJ34" s="2"/>
      <c r="AK34" s="2"/>
      <c r="AL34" s="2"/>
      <c r="AM34" s="17">
        <v>-13</v>
      </c>
      <c r="AN34" s="30">
        <f t="shared" ref="AN34:AY34" si="10">AN6/AN20</f>
        <v>3705.0975025658568</v>
      </c>
      <c r="AO34" s="31">
        <f t="shared" si="10"/>
        <v>4165.4978962131845</v>
      </c>
      <c r="AP34" s="32">
        <f t="shared" si="10"/>
        <v>3953.0143745977257</v>
      </c>
      <c r="AQ34" s="83">
        <f t="shared" si="10"/>
        <v>16098.48935410967</v>
      </c>
      <c r="AR34" s="84">
        <f t="shared" si="10"/>
        <v>16680.195941217633</v>
      </c>
      <c r="AS34" s="85">
        <f t="shared" si="10"/>
        <v>16342.672948177536</v>
      </c>
      <c r="AT34" s="86">
        <f t="shared" si="10"/>
        <v>15525.466697395714</v>
      </c>
      <c r="AU34" s="84">
        <f t="shared" si="10"/>
        <v>15244.234180958012</v>
      </c>
      <c r="AV34" s="87">
        <f t="shared" si="10"/>
        <v>14455.420782793548</v>
      </c>
      <c r="AW34" s="24">
        <f t="shared" si="10"/>
        <v>14449.805813816642</v>
      </c>
      <c r="AX34" s="25">
        <f t="shared" si="10"/>
        <v>13478.011252727063</v>
      </c>
      <c r="AY34" s="27">
        <f t="shared" si="10"/>
        <v>13187.403993855607</v>
      </c>
      <c r="AZ34" s="29" t="s">
        <v>14</v>
      </c>
      <c r="BA34" s="2"/>
      <c r="BB34" s="2"/>
      <c r="BC34" s="2"/>
      <c r="BD34" s="2"/>
      <c r="BE34" s="17">
        <v>-11</v>
      </c>
      <c r="BF34" s="30">
        <f t="shared" ref="BF34:BQ34" si="11">BF6/BF20</f>
        <v>265.27979358168039</v>
      </c>
      <c r="BG34" s="31">
        <f t="shared" si="11"/>
        <v>252.82663316582912</v>
      </c>
      <c r="BH34" s="32">
        <f t="shared" si="11"/>
        <v>240.98347309289264</v>
      </c>
      <c r="BI34" s="83">
        <f t="shared" si="11"/>
        <v>6020.1197206518118</v>
      </c>
      <c r="BJ34" s="84">
        <f t="shared" si="11"/>
        <v>6046.6597659049285</v>
      </c>
      <c r="BK34" s="85">
        <f t="shared" si="11"/>
        <v>6710.571040108769</v>
      </c>
      <c r="BL34" s="86">
        <f t="shared" si="11"/>
        <v>6186.7174741426234</v>
      </c>
      <c r="BM34" s="84">
        <f t="shared" si="11"/>
        <v>6185.3641080694224</v>
      </c>
      <c r="BN34" s="87">
        <f t="shared" si="11"/>
        <v>5972.0953409185286</v>
      </c>
      <c r="BO34" s="24">
        <f t="shared" si="11"/>
        <v>6204.6204620462049</v>
      </c>
      <c r="BP34" s="25">
        <f t="shared" si="11"/>
        <v>6126.7380533802134</v>
      </c>
      <c r="BQ34" s="27">
        <f t="shared" si="11"/>
        <v>5575.2577319587635</v>
      </c>
      <c r="BR34" s="29" t="s">
        <v>14</v>
      </c>
    </row>
    <row r="35" spans="1:70" ht="15.75" customHeight="1" x14ac:dyDescent="0.2">
      <c r="A35" s="2"/>
      <c r="B35" s="2"/>
      <c r="C35" s="6">
        <v>-10</v>
      </c>
      <c r="D35" s="30">
        <f t="shared" ref="D35:O35" si="12">D7/D21</f>
        <v>711.80090982071181</v>
      </c>
      <c r="E35" s="31">
        <f t="shared" si="12"/>
        <v>929.03910812245613</v>
      </c>
      <c r="F35" s="33">
        <f t="shared" si="12"/>
        <v>686.75543097407149</v>
      </c>
      <c r="G35" s="34">
        <f t="shared" si="12"/>
        <v>2808.5519922254621</v>
      </c>
      <c r="H35" s="35">
        <f t="shared" si="12"/>
        <v>2769.3557119653492</v>
      </c>
      <c r="I35" s="37">
        <f t="shared" si="12"/>
        <v>2681.0954063604245</v>
      </c>
      <c r="J35" s="38">
        <f t="shared" si="12"/>
        <v>3108.3032490974729</v>
      </c>
      <c r="K35" s="35">
        <f t="shared" si="12"/>
        <v>3155.3490136570563</v>
      </c>
      <c r="L35" s="36">
        <f t="shared" si="12"/>
        <v>3182.6336562612128</v>
      </c>
      <c r="M35" s="34">
        <f t="shared" si="12"/>
        <v>3088.6332882273346</v>
      </c>
      <c r="N35" s="35">
        <f t="shared" si="12"/>
        <v>2656.2363429770126</v>
      </c>
      <c r="O35" s="37">
        <f t="shared" si="12"/>
        <v>2682.8361676424124</v>
      </c>
      <c r="P35" s="29" t="s">
        <v>15</v>
      </c>
      <c r="Q35" s="1"/>
      <c r="R35" s="16"/>
      <c r="S35" s="2"/>
      <c r="T35" s="2"/>
      <c r="U35" s="17">
        <v>-9</v>
      </c>
      <c r="V35" s="30">
        <f t="shared" ref="V35:AG35" si="13">V7/V21</f>
        <v>194.15148609779482</v>
      </c>
      <c r="W35" s="31">
        <f t="shared" si="13"/>
        <v>185.09818660152212</v>
      </c>
      <c r="X35" s="33">
        <f t="shared" si="13"/>
        <v>206.41586989545169</v>
      </c>
      <c r="Y35" s="88">
        <f t="shared" si="13"/>
        <v>161.60949868073877</v>
      </c>
      <c r="Z35" s="89">
        <f t="shared" si="13"/>
        <v>150.59734141006226</v>
      </c>
      <c r="AA35" s="90">
        <f t="shared" si="13"/>
        <v>137.34812466983624</v>
      </c>
      <c r="AB35" s="91">
        <f t="shared" si="13"/>
        <v>154.86368769156314</v>
      </c>
      <c r="AC35" s="89">
        <f t="shared" si="13"/>
        <v>175.4992651508602</v>
      </c>
      <c r="AD35" s="92">
        <f t="shared" si="13"/>
        <v>156.85266135253278</v>
      </c>
      <c r="AE35" s="34">
        <f t="shared" si="13"/>
        <v>172.18122669205744</v>
      </c>
      <c r="AF35" s="35">
        <f t="shared" si="13"/>
        <v>125.41871153696346</v>
      </c>
      <c r="AG35" s="37">
        <f t="shared" si="13"/>
        <v>156.47107781939243</v>
      </c>
      <c r="AH35" s="29" t="s">
        <v>15</v>
      </c>
      <c r="AI35" s="2"/>
      <c r="AJ35" s="2"/>
      <c r="AK35" s="2"/>
      <c r="AL35" s="2"/>
      <c r="AM35" s="17">
        <v>-12</v>
      </c>
      <c r="AN35" s="30">
        <f t="shared" ref="AN35:AY35" si="14">AN7/AN21</f>
        <v>4950.4950495049507</v>
      </c>
      <c r="AO35" s="31">
        <f t="shared" si="14"/>
        <v>5573.4518189391838</v>
      </c>
      <c r="AP35" s="32">
        <f t="shared" si="14"/>
        <v>5821.1774582852349</v>
      </c>
      <c r="AQ35" s="88">
        <f t="shared" si="14"/>
        <v>23641.349707881243</v>
      </c>
      <c r="AR35" s="89">
        <f t="shared" si="14"/>
        <v>21226.542377039124</v>
      </c>
      <c r="AS35" s="90">
        <f t="shared" si="14"/>
        <v>22007.711740460047</v>
      </c>
      <c r="AT35" s="91">
        <f t="shared" si="14"/>
        <v>20890.643985419199</v>
      </c>
      <c r="AU35" s="89">
        <f t="shared" si="14"/>
        <v>21425.932766900627</v>
      </c>
      <c r="AV35" s="92">
        <f t="shared" si="14"/>
        <v>20447.482908638907</v>
      </c>
      <c r="AW35" s="34">
        <f t="shared" si="14"/>
        <v>18926.527809567408</v>
      </c>
      <c r="AX35" s="35">
        <f t="shared" si="14"/>
        <v>18433.626324092857</v>
      </c>
      <c r="AY35" s="37">
        <f t="shared" si="14"/>
        <v>17865.646258503402</v>
      </c>
      <c r="AZ35" s="29" t="s">
        <v>15</v>
      </c>
      <c r="BA35" s="2"/>
      <c r="BB35" s="2"/>
      <c r="BC35" s="2"/>
      <c r="BD35" s="2"/>
      <c r="BE35" s="17">
        <v>-10</v>
      </c>
      <c r="BF35" s="30">
        <f t="shared" ref="BF35:BQ35" si="15">BF7/BF21</f>
        <v>2591.5449889152205</v>
      </c>
      <c r="BG35" s="31">
        <f t="shared" si="15"/>
        <v>2705.7793345008758</v>
      </c>
      <c r="BH35" s="32">
        <f t="shared" si="15"/>
        <v>2478.7888870404258</v>
      </c>
      <c r="BI35" s="88">
        <f t="shared" si="15"/>
        <v>7594.6103302004494</v>
      </c>
      <c r="BJ35" s="89">
        <f t="shared" si="15"/>
        <v>6563.3802816901416</v>
      </c>
      <c r="BK35" s="90">
        <f t="shared" si="15"/>
        <v>6816.0338927814892</v>
      </c>
      <c r="BL35" s="91">
        <f t="shared" si="15"/>
        <v>7421.2425631522474</v>
      </c>
      <c r="BM35" s="89">
        <f t="shared" si="15"/>
        <v>6715.3284671532847</v>
      </c>
      <c r="BN35" s="92">
        <f t="shared" si="15"/>
        <v>6042.1889859081866</v>
      </c>
      <c r="BO35" s="34">
        <f t="shared" si="15"/>
        <v>6969.6485623003191</v>
      </c>
      <c r="BP35" s="35">
        <f t="shared" si="15"/>
        <v>6974.6192893401021</v>
      </c>
      <c r="BQ35" s="37">
        <f t="shared" si="15"/>
        <v>6422.5750145457569</v>
      </c>
      <c r="BR35" s="29" t="s">
        <v>15</v>
      </c>
    </row>
    <row r="36" spans="1:70" ht="15.75" customHeight="1" x14ac:dyDescent="0.2">
      <c r="A36" s="2"/>
      <c r="B36" s="2"/>
      <c r="C36" s="6">
        <v>-9</v>
      </c>
      <c r="D36" s="30">
        <f t="shared" ref="D36:O36" si="16">D8/D22</f>
        <v>3275.7551598901587</v>
      </c>
      <c r="E36" s="31">
        <f t="shared" si="16"/>
        <v>3332.7108039966383</v>
      </c>
      <c r="F36" s="33">
        <f t="shared" si="16"/>
        <v>2969.4407072842591</v>
      </c>
      <c r="G36" s="39">
        <f t="shared" si="16"/>
        <v>1098.8530857454944</v>
      </c>
      <c r="H36" s="40">
        <f t="shared" si="16"/>
        <v>1124.9319048483749</v>
      </c>
      <c r="I36" s="42">
        <f t="shared" si="16"/>
        <v>1119.4545993478905</v>
      </c>
      <c r="J36" s="43">
        <f t="shared" si="16"/>
        <v>1161.3319804446085</v>
      </c>
      <c r="K36" s="40">
        <f t="shared" si="16"/>
        <v>1018.1461500735654</v>
      </c>
      <c r="L36" s="41">
        <f t="shared" si="16"/>
        <v>1197.0684039087948</v>
      </c>
      <c r="M36" s="39">
        <f t="shared" si="16"/>
        <v>997.04267004647238</v>
      </c>
      <c r="N36" s="40">
        <f t="shared" si="16"/>
        <v>919.23534254093113</v>
      </c>
      <c r="O36" s="42">
        <f t="shared" si="16"/>
        <v>1079.373798407031</v>
      </c>
      <c r="P36" s="15" t="s">
        <v>11</v>
      </c>
      <c r="Q36" s="1"/>
      <c r="R36" s="16"/>
      <c r="S36" s="2"/>
      <c r="T36" s="2"/>
      <c r="U36" s="17">
        <v>-8</v>
      </c>
      <c r="V36" s="30">
        <f t="shared" ref="V36:AG36" si="17">V8/V22</f>
        <v>4070.4900568181815</v>
      </c>
      <c r="W36" s="31">
        <f t="shared" si="17"/>
        <v>4315.0796230094247</v>
      </c>
      <c r="X36" s="33">
        <f t="shared" si="17"/>
        <v>4265.1613547806974</v>
      </c>
      <c r="Y36" s="93">
        <f t="shared" si="17"/>
        <v>95.40570581696926</v>
      </c>
      <c r="Z36" s="94">
        <f t="shared" si="17"/>
        <v>88.134335281565996</v>
      </c>
      <c r="AA36" s="95">
        <f t="shared" si="17"/>
        <v>103.5252119589469</v>
      </c>
      <c r="AB36" s="93">
        <f t="shared" si="17"/>
        <v>93.54699003897791</v>
      </c>
      <c r="AC36" s="94">
        <f t="shared" si="17"/>
        <v>92.600248036378673</v>
      </c>
      <c r="AD36" s="95">
        <f t="shared" si="17"/>
        <v>84.655141685973973</v>
      </c>
      <c r="AE36" s="39">
        <f t="shared" si="17"/>
        <v>83.982749489294079</v>
      </c>
      <c r="AF36" s="40">
        <f t="shared" si="17"/>
        <v>89.395554826539808</v>
      </c>
      <c r="AG36" s="42">
        <f t="shared" si="17"/>
        <v>92.865232163080407</v>
      </c>
      <c r="AH36" s="15" t="s">
        <v>11</v>
      </c>
      <c r="AI36" s="2"/>
      <c r="AJ36" s="2"/>
      <c r="AK36" s="2"/>
      <c r="AL36" s="2"/>
      <c r="AM36" s="17">
        <v>-11</v>
      </c>
      <c r="AN36" s="30">
        <f t="shared" ref="AN36:AY36" si="18">AN8/AN22</f>
        <v>16953.048726369041</v>
      </c>
      <c r="AO36" s="31">
        <f t="shared" si="18"/>
        <v>17883.833128370072</v>
      </c>
      <c r="AP36" s="32">
        <f t="shared" si="18"/>
        <v>19115.512235586892</v>
      </c>
      <c r="AQ36" s="93">
        <f t="shared" si="18"/>
        <v>7752.5957351791894</v>
      </c>
      <c r="AR36" s="94">
        <f t="shared" si="18"/>
        <v>7948.9446347662724</v>
      </c>
      <c r="AS36" s="95">
        <f t="shared" si="18"/>
        <v>7366.7546174142481</v>
      </c>
      <c r="AT36" s="93">
        <f t="shared" si="18"/>
        <v>9801.8596413548821</v>
      </c>
      <c r="AU36" s="94">
        <f t="shared" si="18"/>
        <v>10415.85963313205</v>
      </c>
      <c r="AV36" s="95">
        <f t="shared" si="18"/>
        <v>9925.5952380952367</v>
      </c>
      <c r="AW36" s="39">
        <f t="shared" si="18"/>
        <v>7256.9479281629374</v>
      </c>
      <c r="AX36" s="40">
        <f t="shared" si="18"/>
        <v>7203.4150699890788</v>
      </c>
      <c r="AY36" s="42">
        <f t="shared" si="18"/>
        <v>6164.7398843930632</v>
      </c>
      <c r="AZ36" s="15" t="s">
        <v>11</v>
      </c>
      <c r="BA36" s="2"/>
      <c r="BB36" s="2"/>
      <c r="BC36" s="2"/>
      <c r="BD36" s="2"/>
      <c r="BE36" s="17">
        <v>-9</v>
      </c>
      <c r="BF36" s="30">
        <f t="shared" ref="BF36:BQ36" si="19">BF8/BF22</f>
        <v>5993.3460076045631</v>
      </c>
      <c r="BG36" s="31">
        <f t="shared" si="19"/>
        <v>7282.0185244330887</v>
      </c>
      <c r="BH36" s="32">
        <f t="shared" si="19"/>
        <v>7306.2398849127849</v>
      </c>
      <c r="BI36" s="93">
        <f t="shared" si="19"/>
        <v>5022.2075999341996</v>
      </c>
      <c r="BJ36" s="94">
        <f t="shared" si="19"/>
        <v>4700.2981327475291</v>
      </c>
      <c r="BK36" s="95">
        <f t="shared" si="19"/>
        <v>4217.8088881653921</v>
      </c>
      <c r="BL36" s="93">
        <f t="shared" si="19"/>
        <v>3932.9556185080269</v>
      </c>
      <c r="BM36" s="94">
        <f t="shared" si="19"/>
        <v>4205.4103622191651</v>
      </c>
      <c r="BN36" s="95">
        <f t="shared" si="19"/>
        <v>3294.5120875242633</v>
      </c>
      <c r="BO36" s="39">
        <f t="shared" si="19"/>
        <v>3583.9054488572174</v>
      </c>
      <c r="BP36" s="40">
        <f t="shared" si="19"/>
        <v>3668.2185738789512</v>
      </c>
      <c r="BQ36" s="42">
        <f t="shared" si="19"/>
        <v>3236.3262860566638</v>
      </c>
      <c r="BR36" s="15" t="s">
        <v>11</v>
      </c>
    </row>
    <row r="37" spans="1:70" ht="15.75" customHeight="1" x14ac:dyDescent="0.2">
      <c r="A37" s="2"/>
      <c r="B37" s="2"/>
      <c r="C37" s="44">
        <v>-8</v>
      </c>
      <c r="D37" s="30">
        <f t="shared" ref="D37:O37" si="20">D9/D23</f>
        <v>4390.3306078919304</v>
      </c>
      <c r="E37" s="31">
        <f t="shared" si="20"/>
        <v>4257.7706323687034</v>
      </c>
      <c r="F37" s="33">
        <f t="shared" si="20"/>
        <v>4516.2748643761297</v>
      </c>
      <c r="G37" s="24">
        <f t="shared" si="20"/>
        <v>1928.3827414147343</v>
      </c>
      <c r="H37" s="25">
        <f t="shared" si="20"/>
        <v>2057.3644809236043</v>
      </c>
      <c r="I37" s="27">
        <f t="shared" si="20"/>
        <v>1938.8114970904601</v>
      </c>
      <c r="J37" s="28">
        <f t="shared" si="20"/>
        <v>1683.7284482758621</v>
      </c>
      <c r="K37" s="25">
        <f t="shared" si="20"/>
        <v>1791.9811783158514</v>
      </c>
      <c r="L37" s="26">
        <f t="shared" si="20"/>
        <v>1732.0232246538635</v>
      </c>
      <c r="M37" s="24">
        <f t="shared" si="20"/>
        <v>1872.3868387565897</v>
      </c>
      <c r="N37" s="25">
        <f t="shared" si="20"/>
        <v>1666.35106987313</v>
      </c>
      <c r="O37" s="27">
        <f t="shared" si="20"/>
        <v>1579.9614643545278</v>
      </c>
      <c r="P37" s="29" t="s">
        <v>13</v>
      </c>
      <c r="Q37" s="2"/>
      <c r="R37" s="16"/>
      <c r="S37" s="2"/>
      <c r="T37" s="2"/>
      <c r="U37" s="45">
        <v>-7</v>
      </c>
      <c r="V37" s="30">
        <f t="shared" ref="V37:AG37" si="21">V9/V23</f>
        <v>14813.721233174121</v>
      </c>
      <c r="W37" s="31">
        <f t="shared" si="21"/>
        <v>15807.116608407279</v>
      </c>
      <c r="X37" s="33">
        <f t="shared" si="21"/>
        <v>15805.996804210921</v>
      </c>
      <c r="Y37" s="96">
        <f t="shared" si="21"/>
        <v>163.375366801491</v>
      </c>
      <c r="Z37" s="84">
        <f t="shared" si="21"/>
        <v>110.48387096774194</v>
      </c>
      <c r="AA37" s="87">
        <f t="shared" si="21"/>
        <v>98.369372562920944</v>
      </c>
      <c r="AB37" s="96">
        <f t="shared" si="21"/>
        <v>99.598259122865741</v>
      </c>
      <c r="AC37" s="84">
        <f t="shared" si="21"/>
        <v>102.38320571281079</v>
      </c>
      <c r="AD37" s="87">
        <f t="shared" si="21"/>
        <v>107.54734938612354</v>
      </c>
      <c r="AE37" s="24">
        <f t="shared" si="21"/>
        <v>74.750830564784053</v>
      </c>
      <c r="AF37" s="25">
        <f t="shared" si="21"/>
        <v>79.226746949770245</v>
      </c>
      <c r="AG37" s="27">
        <f t="shared" si="21"/>
        <v>87.554721701063173</v>
      </c>
      <c r="AH37" s="29" t="s">
        <v>13</v>
      </c>
      <c r="AI37" s="2"/>
      <c r="AJ37" s="2"/>
      <c r="AK37" s="2"/>
      <c r="AL37" s="2"/>
      <c r="AM37" s="45">
        <v>-10</v>
      </c>
      <c r="AN37" s="30">
        <f t="shared" ref="AN37:AY37" si="22">AN9/AN23</f>
        <v>31495.507060333763</v>
      </c>
      <c r="AO37" s="31" t="e">
        <f t="shared" si="22"/>
        <v>#VALUE!</v>
      </c>
      <c r="AP37" s="32">
        <f t="shared" si="22"/>
        <v>33874.045801526714</v>
      </c>
      <c r="AQ37" s="96">
        <f t="shared" si="22"/>
        <v>12133.245815556285</v>
      </c>
      <c r="AR37" s="84">
        <f t="shared" si="22"/>
        <v>12124.040050549238</v>
      </c>
      <c r="AS37" s="87">
        <f t="shared" si="22"/>
        <v>11542.462845010616</v>
      </c>
      <c r="AT37" s="96">
        <f t="shared" si="22"/>
        <v>13177.669787839279</v>
      </c>
      <c r="AU37" s="84">
        <f t="shared" si="22"/>
        <v>12731.733914940021</v>
      </c>
      <c r="AV37" s="87">
        <f t="shared" si="22"/>
        <v>12658.536585365853</v>
      </c>
      <c r="AW37" s="24">
        <f t="shared" si="22"/>
        <v>11149.905916788626</v>
      </c>
      <c r="AX37" s="25">
        <f t="shared" si="22"/>
        <v>10254.125412541254</v>
      </c>
      <c r="AY37" s="27">
        <f t="shared" si="22"/>
        <v>9914.6414942759584</v>
      </c>
      <c r="AZ37" s="29" t="s">
        <v>13</v>
      </c>
      <c r="BA37" s="2"/>
      <c r="BB37" s="2"/>
      <c r="BC37" s="2"/>
      <c r="BD37" s="2"/>
      <c r="BE37" s="45">
        <v>-8</v>
      </c>
      <c r="BF37" s="30">
        <f t="shared" ref="BF37:BQ37" si="23">BF9/BF23</f>
        <v>7043.6212702639205</v>
      </c>
      <c r="BG37" s="31">
        <f t="shared" si="23"/>
        <v>8118.7065083913221</v>
      </c>
      <c r="BH37" s="32">
        <f t="shared" si="23"/>
        <v>7436.2427405100589</v>
      </c>
      <c r="BI37" s="96">
        <f t="shared" si="23"/>
        <v>5801.857097891093</v>
      </c>
      <c r="BJ37" s="84">
        <f t="shared" si="23"/>
        <v>6092.9840686274501</v>
      </c>
      <c r="BK37" s="87">
        <f t="shared" si="23"/>
        <v>5624.4204018547143</v>
      </c>
      <c r="BL37" s="96">
        <f t="shared" si="23"/>
        <v>5556.9180461884325</v>
      </c>
      <c r="BM37" s="84">
        <f t="shared" si="23"/>
        <v>5519.1209551825577</v>
      </c>
      <c r="BN37" s="87">
        <f t="shared" si="23"/>
        <v>5227.4569858571294</v>
      </c>
      <c r="BO37" s="24">
        <f t="shared" si="23"/>
        <v>4995.9800611030714</v>
      </c>
      <c r="BP37" s="25">
        <f t="shared" si="23"/>
        <v>4969.4102292193493</v>
      </c>
      <c r="BQ37" s="27">
        <f t="shared" si="23"/>
        <v>4698.068617064624</v>
      </c>
      <c r="BR37" s="29" t="s">
        <v>13</v>
      </c>
    </row>
    <row r="38" spans="1:70" ht="15.75" customHeight="1" x14ac:dyDescent="0.2">
      <c r="A38" s="2"/>
      <c r="B38" s="2"/>
      <c r="C38" s="46">
        <v>-7</v>
      </c>
      <c r="D38" s="30">
        <f t="shared" ref="D38:O38" si="24">D10/D24</f>
        <v>4286.9342442356956</v>
      </c>
      <c r="E38" s="31">
        <f t="shared" si="24"/>
        <v>4594.5481124774269</v>
      </c>
      <c r="F38" s="33">
        <f t="shared" si="24"/>
        <v>4463.8580931263859</v>
      </c>
      <c r="G38" s="24">
        <f t="shared" si="24"/>
        <v>2940.4478323010953</v>
      </c>
      <c r="H38" s="25">
        <f t="shared" si="24"/>
        <v>2921.8917950555356</v>
      </c>
      <c r="I38" s="27">
        <f t="shared" si="24"/>
        <v>2871.0225892640269</v>
      </c>
      <c r="J38" s="28">
        <f t="shared" si="24"/>
        <v>2373.7646001796948</v>
      </c>
      <c r="K38" s="25">
        <f t="shared" si="24"/>
        <v>2222.2222222222222</v>
      </c>
      <c r="L38" s="26">
        <f t="shared" si="24"/>
        <v>2699.8725186669094</v>
      </c>
      <c r="M38" s="24">
        <f t="shared" si="24"/>
        <v>2348.3696570366615</v>
      </c>
      <c r="N38" s="25">
        <f t="shared" si="24"/>
        <v>2141.0331958357888</v>
      </c>
      <c r="O38" s="27">
        <f t="shared" si="24"/>
        <v>2350.2304147465434</v>
      </c>
      <c r="P38" s="29" t="s">
        <v>14</v>
      </c>
      <c r="Q38" s="2"/>
      <c r="R38" s="16"/>
      <c r="S38" s="2"/>
      <c r="T38" s="2"/>
      <c r="U38" s="47">
        <v>-6</v>
      </c>
      <c r="V38" s="30">
        <f t="shared" ref="V38:AG38" si="25">V10/V24</f>
        <v>16045.369504209542</v>
      </c>
      <c r="W38" s="31">
        <f t="shared" si="25"/>
        <v>16410.492792490779</v>
      </c>
      <c r="X38" s="33">
        <f t="shared" si="25"/>
        <v>17002.292075965946</v>
      </c>
      <c r="Y38" s="96">
        <f t="shared" si="25"/>
        <v>200.0793965859468</v>
      </c>
      <c r="Z38" s="84">
        <f t="shared" si="25"/>
        <v>155.58242644095122</v>
      </c>
      <c r="AA38" s="87">
        <f t="shared" si="25"/>
        <v>152.07868418877592</v>
      </c>
      <c r="AB38" s="96">
        <f t="shared" si="25"/>
        <v>121.82072598567783</v>
      </c>
      <c r="AC38" s="84">
        <f t="shared" si="25"/>
        <v>120.30075187969925</v>
      </c>
      <c r="AD38" s="87">
        <f t="shared" si="25"/>
        <v>139.69938107869143</v>
      </c>
      <c r="AE38" s="24">
        <f t="shared" si="25"/>
        <v>107.68402430582263</v>
      </c>
      <c r="AF38" s="25">
        <f t="shared" si="25"/>
        <v>113.79338372754613</v>
      </c>
      <c r="AG38" s="27">
        <f t="shared" si="25"/>
        <v>113.8265818547037</v>
      </c>
      <c r="AH38" s="29" t="s">
        <v>14</v>
      </c>
      <c r="AI38" s="2"/>
      <c r="AJ38" s="2"/>
      <c r="AK38" s="2"/>
      <c r="AL38" s="2"/>
      <c r="AM38" s="47">
        <v>-9</v>
      </c>
      <c r="AN38" s="30">
        <f t="shared" ref="AN38:AY38" si="26">AN10/AN24</f>
        <v>35129.933674024142</v>
      </c>
      <c r="AO38" s="31">
        <f t="shared" si="26"/>
        <v>37990.063233965673</v>
      </c>
      <c r="AP38" s="32">
        <f t="shared" si="26"/>
        <v>36248.059827853816</v>
      </c>
      <c r="AQ38" s="96">
        <f t="shared" si="26"/>
        <v>17570.615623383343</v>
      </c>
      <c r="AR38" s="84">
        <f t="shared" si="26"/>
        <v>16855.060215508136</v>
      </c>
      <c r="AS38" s="87">
        <f t="shared" si="26"/>
        <v>16734.829225157511</v>
      </c>
      <c r="AT38" s="96">
        <f t="shared" si="26"/>
        <v>17767.348307073415</v>
      </c>
      <c r="AU38" s="84">
        <f t="shared" si="26"/>
        <v>17022.770588825359</v>
      </c>
      <c r="AV38" s="87">
        <f t="shared" si="26"/>
        <v>16333.673469387755</v>
      </c>
      <c r="AW38" s="24">
        <f t="shared" si="26"/>
        <v>15492.827394724665</v>
      </c>
      <c r="AX38" s="25">
        <f t="shared" si="26"/>
        <v>14629.351220076327</v>
      </c>
      <c r="AY38" s="27">
        <f t="shared" si="26"/>
        <v>14866.809036753961</v>
      </c>
      <c r="AZ38" s="29" t="s">
        <v>14</v>
      </c>
      <c r="BA38" s="2"/>
      <c r="BB38" s="2"/>
      <c r="BC38" s="2"/>
      <c r="BD38" s="2"/>
      <c r="BE38" s="47">
        <v>-7</v>
      </c>
      <c r="BF38" s="30">
        <f t="shared" ref="BF38:BQ38" si="27">BF10/BF24</f>
        <v>7233.0097087378645</v>
      </c>
      <c r="BG38" s="31">
        <f t="shared" si="27"/>
        <v>8059.8052851182192</v>
      </c>
      <c r="BH38" s="32">
        <f t="shared" si="27"/>
        <v>8007.1258907363426</v>
      </c>
      <c r="BI38" s="96">
        <f t="shared" si="27"/>
        <v>6812.7874202640551</v>
      </c>
      <c r="BJ38" s="84">
        <f t="shared" si="27"/>
        <v>6836.4104116222752</v>
      </c>
      <c r="BK38" s="87">
        <f t="shared" si="27"/>
        <v>6304.8067554400777</v>
      </c>
      <c r="BL38" s="96">
        <f t="shared" si="27"/>
        <v>6111.6717120753447</v>
      </c>
      <c r="BM38" s="84">
        <f t="shared" si="27"/>
        <v>6109.0873289357087</v>
      </c>
      <c r="BN38" s="87">
        <f t="shared" si="27"/>
        <v>5802.5017618040874</v>
      </c>
      <c r="BO38" s="24">
        <f t="shared" si="27"/>
        <v>6103.0416951469579</v>
      </c>
      <c r="BP38" s="25">
        <f t="shared" si="27"/>
        <v>6439.393939393939</v>
      </c>
      <c r="BQ38" s="27">
        <f t="shared" si="27"/>
        <v>5858.5858585858587</v>
      </c>
      <c r="BR38" s="29" t="s">
        <v>14</v>
      </c>
    </row>
    <row r="39" spans="1:70" ht="15.75" customHeight="1" x14ac:dyDescent="0.2">
      <c r="A39" s="2"/>
      <c r="B39" s="2"/>
      <c r="C39" s="48">
        <v>-6</v>
      </c>
      <c r="D39" s="97">
        <f t="shared" ref="D39:O39" si="28">D11/D25</f>
        <v>4274.968658587547</v>
      </c>
      <c r="E39" s="31">
        <f t="shared" si="28"/>
        <v>4886.8247813148164</v>
      </c>
      <c r="F39" s="33">
        <f t="shared" si="28"/>
        <v>4277.5996335318368</v>
      </c>
      <c r="G39" s="52">
        <f t="shared" si="28"/>
        <v>3837.26061247904</v>
      </c>
      <c r="H39" s="53">
        <f t="shared" si="28"/>
        <v>3229.5755362848017</v>
      </c>
      <c r="I39" s="56">
        <f t="shared" si="28"/>
        <v>3651.2435991221655</v>
      </c>
      <c r="J39" s="55">
        <f t="shared" si="28"/>
        <v>3352.267604363899</v>
      </c>
      <c r="K39" s="53">
        <f t="shared" si="28"/>
        <v>2998.7632004566649</v>
      </c>
      <c r="L39" s="54">
        <f t="shared" si="28"/>
        <v>3063.3255633255631</v>
      </c>
      <c r="M39" s="52">
        <f t="shared" si="28"/>
        <v>2935.1724137931037</v>
      </c>
      <c r="N39" s="53">
        <f t="shared" si="28"/>
        <v>2784.2187229624506</v>
      </c>
      <c r="O39" s="56">
        <f t="shared" si="28"/>
        <v>3020.0501253132829</v>
      </c>
      <c r="P39" s="57" t="s">
        <v>15</v>
      </c>
      <c r="Q39" s="2"/>
      <c r="R39" s="16"/>
      <c r="S39" s="2"/>
      <c r="T39" s="2"/>
      <c r="U39" s="58">
        <v>-5</v>
      </c>
      <c r="V39" s="97">
        <f t="shared" ref="V39:AG39" si="29">V11/V25</f>
        <v>12852.279980143254</v>
      </c>
      <c r="W39" s="31">
        <f t="shared" si="29"/>
        <v>15572.996037793355</v>
      </c>
      <c r="X39" s="33">
        <f t="shared" si="29"/>
        <v>14103.938809064264</v>
      </c>
      <c r="Y39" s="96">
        <f t="shared" si="29"/>
        <v>382.02768540716113</v>
      </c>
      <c r="Z39" s="84">
        <f t="shared" si="29"/>
        <v>312.97134238310707</v>
      </c>
      <c r="AA39" s="87">
        <f t="shared" si="29"/>
        <v>329.09976835210477</v>
      </c>
      <c r="AB39" s="98">
        <f t="shared" si="29"/>
        <v>283.40392760877938</v>
      </c>
      <c r="AC39" s="84">
        <f t="shared" si="29"/>
        <v>251.66740773677188</v>
      </c>
      <c r="AD39" s="87">
        <f t="shared" si="29"/>
        <v>184.00746205376069</v>
      </c>
      <c r="AE39" s="24">
        <f t="shared" si="29"/>
        <v>164.15331448319193</v>
      </c>
      <c r="AF39" s="25">
        <f t="shared" si="29"/>
        <v>161.17095633582764</v>
      </c>
      <c r="AG39" s="27">
        <f t="shared" si="29"/>
        <v>170.78868927737048</v>
      </c>
      <c r="AH39" s="57" t="s">
        <v>15</v>
      </c>
      <c r="AI39" s="2"/>
      <c r="AJ39" s="2"/>
      <c r="AK39" s="2"/>
      <c r="AL39" s="2"/>
      <c r="AM39" s="58">
        <v>-8</v>
      </c>
      <c r="AN39" s="97">
        <f t="shared" ref="AN39:AY39" si="30">AN11/AN25</f>
        <v>33306.281267370759</v>
      </c>
      <c r="AO39" s="31">
        <f t="shared" si="30"/>
        <v>36532.746939260665</v>
      </c>
      <c r="AP39" s="32">
        <f t="shared" si="30"/>
        <v>35034.211860111507</v>
      </c>
      <c r="AQ39" s="96">
        <f t="shared" si="30"/>
        <v>24721.626315251815</v>
      </c>
      <c r="AR39" s="84">
        <f t="shared" si="30"/>
        <v>23919.856727109916</v>
      </c>
      <c r="AS39" s="87">
        <f t="shared" si="30"/>
        <v>24438.046727937104</v>
      </c>
      <c r="AT39" s="98">
        <f t="shared" si="30"/>
        <v>24265.087422447828</v>
      </c>
      <c r="AU39" s="84">
        <f t="shared" si="30"/>
        <v>22070.285316631875</v>
      </c>
      <c r="AV39" s="87">
        <f t="shared" si="30"/>
        <v>23168.044077134986</v>
      </c>
      <c r="AW39" s="24">
        <f t="shared" si="30"/>
        <v>22210.671342685371</v>
      </c>
      <c r="AX39" s="25">
        <f t="shared" si="30"/>
        <v>21800.023499001294</v>
      </c>
      <c r="AY39" s="27">
        <f t="shared" si="30"/>
        <v>19894.236995467301</v>
      </c>
      <c r="AZ39" s="57" t="s">
        <v>15</v>
      </c>
      <c r="BA39" s="2"/>
      <c r="BB39" s="2"/>
      <c r="BC39" s="2"/>
      <c r="BD39" s="2"/>
      <c r="BE39" s="58">
        <v>-6</v>
      </c>
      <c r="BF39" s="97">
        <f t="shared" ref="BF39:BQ39" si="31">BF11/BF25</f>
        <v>7126.8886833179158</v>
      </c>
      <c r="BG39" s="31">
        <f t="shared" si="31"/>
        <v>7173.194513303587</v>
      </c>
      <c r="BH39" s="32">
        <f t="shared" si="31"/>
        <v>6816.6987367188149</v>
      </c>
      <c r="BI39" s="96">
        <f t="shared" si="31"/>
        <v>7173.7503119021876</v>
      </c>
      <c r="BJ39" s="84">
        <f t="shared" si="31"/>
        <v>6853.0004027386221</v>
      </c>
      <c r="BK39" s="87">
        <f t="shared" si="31"/>
        <v>6639.2469470827682</v>
      </c>
      <c r="BL39" s="98">
        <f t="shared" si="31"/>
        <v>6820.550324526921</v>
      </c>
      <c r="BM39" s="84">
        <f t="shared" si="31"/>
        <v>6771.9780219780214</v>
      </c>
      <c r="BN39" s="87">
        <f t="shared" si="31"/>
        <v>6403.347434246828</v>
      </c>
      <c r="BO39" s="24">
        <f t="shared" si="31"/>
        <v>6640.6567503860852</v>
      </c>
      <c r="BP39" s="25">
        <f t="shared" si="31"/>
        <v>6610.6917270066242</v>
      </c>
      <c r="BQ39" s="27">
        <f t="shared" si="31"/>
        <v>6350.7711877882011</v>
      </c>
      <c r="BR39" s="57" t="s">
        <v>15</v>
      </c>
    </row>
    <row r="40" spans="1:70" ht="15.75" customHeight="1" x14ac:dyDescent="0.2">
      <c r="A40" s="2"/>
      <c r="B40" s="2"/>
      <c r="C40" s="1" t="s">
        <v>20</v>
      </c>
      <c r="D40" s="99">
        <f>AVERAGE(D33:F33)</f>
        <v>57.104433456452647</v>
      </c>
      <c r="E40" s="100"/>
      <c r="F40" s="51"/>
      <c r="G40" s="34"/>
      <c r="H40" s="35"/>
      <c r="I40" s="37"/>
      <c r="J40" s="38"/>
      <c r="K40" s="35"/>
      <c r="L40" s="36"/>
      <c r="M40" s="34"/>
      <c r="N40" s="35"/>
      <c r="O40" s="37"/>
      <c r="P40" s="2"/>
      <c r="Q40" s="2"/>
      <c r="R40" s="2"/>
      <c r="S40" s="2"/>
      <c r="T40" s="2"/>
      <c r="U40" s="1" t="s">
        <v>20</v>
      </c>
      <c r="V40" s="99">
        <f>AVERAGE(V33:X33)</f>
        <v>80.822652957528987</v>
      </c>
      <c r="W40" s="100"/>
      <c r="X40" s="51"/>
      <c r="Y40" s="101"/>
      <c r="Z40" s="102"/>
      <c r="AA40" s="103"/>
      <c r="AB40" s="104"/>
      <c r="AC40" s="105"/>
      <c r="AD40" s="103"/>
      <c r="AE40" s="34"/>
      <c r="AF40" s="35"/>
      <c r="AG40" s="37"/>
      <c r="AH40" s="2"/>
      <c r="AI40" s="2"/>
      <c r="AJ40" s="2"/>
      <c r="AK40" s="2"/>
      <c r="AL40" s="2"/>
      <c r="AM40" s="106" t="s">
        <v>20</v>
      </c>
      <c r="AN40" s="107">
        <f>AVERAGE(AN33:AP33)</f>
        <v>4168.8296439977184</v>
      </c>
      <c r="AO40" s="108"/>
      <c r="AP40" s="61"/>
      <c r="AQ40" s="101"/>
      <c r="AR40" s="102"/>
      <c r="AS40" s="103"/>
      <c r="AT40" s="104"/>
      <c r="AU40" s="105"/>
      <c r="AV40" s="103"/>
      <c r="AW40" s="34"/>
      <c r="AX40" s="35"/>
      <c r="AY40" s="37"/>
      <c r="AZ40" s="2"/>
      <c r="BA40" s="2"/>
      <c r="BB40" s="2"/>
      <c r="BC40" s="2"/>
      <c r="BD40" s="2"/>
      <c r="BE40" s="106" t="s">
        <v>20</v>
      </c>
      <c r="BF40" s="107">
        <f>AVERAGE(BF33:BH33)</f>
        <v>124.95059335728007</v>
      </c>
      <c r="BG40" s="108"/>
      <c r="BH40" s="61"/>
      <c r="BI40" s="101"/>
      <c r="BJ40" s="102"/>
      <c r="BK40" s="103"/>
      <c r="BL40" s="104"/>
      <c r="BM40" s="105"/>
      <c r="BN40" s="103"/>
      <c r="BO40" s="34"/>
      <c r="BP40" s="35"/>
      <c r="BQ40" s="37"/>
      <c r="BR40" s="2"/>
    </row>
    <row r="41" spans="1:70" ht="15.75" customHeight="1" x14ac:dyDescent="0.2">
      <c r="A41" s="2"/>
      <c r="B41" s="2"/>
      <c r="C41" s="1"/>
      <c r="D41" s="63"/>
      <c r="E41" s="64"/>
      <c r="F41" s="65"/>
      <c r="G41" s="39"/>
      <c r="H41" s="40"/>
      <c r="I41" s="42"/>
      <c r="J41" s="43"/>
      <c r="K41" s="40"/>
      <c r="L41" s="41"/>
      <c r="M41" s="39"/>
      <c r="N41" s="40"/>
      <c r="O41" s="42"/>
      <c r="P41" s="2"/>
      <c r="Q41" s="2"/>
      <c r="R41" s="2"/>
      <c r="S41" s="2"/>
      <c r="T41" s="2"/>
      <c r="U41" s="1"/>
      <c r="V41" s="63"/>
      <c r="W41" s="64"/>
      <c r="X41" s="65"/>
      <c r="Y41" s="93"/>
      <c r="Z41" s="94"/>
      <c r="AA41" s="95"/>
      <c r="AB41" s="93"/>
      <c r="AC41" s="94"/>
      <c r="AD41" s="109"/>
      <c r="AE41" s="110"/>
      <c r="AF41" s="94"/>
      <c r="AG41" s="109"/>
      <c r="AH41" s="2"/>
      <c r="AI41" s="2"/>
      <c r="AJ41" s="2"/>
      <c r="AK41" s="2"/>
      <c r="AL41" s="2"/>
      <c r="AM41" s="1"/>
      <c r="AN41" s="63"/>
      <c r="AO41" s="64"/>
      <c r="AP41" s="65"/>
      <c r="AQ41" s="93"/>
      <c r="AR41" s="94"/>
      <c r="AS41" s="95"/>
      <c r="AT41" s="93"/>
      <c r="AU41" s="94"/>
      <c r="AV41" s="109"/>
      <c r="AW41" s="110"/>
      <c r="AX41" s="94"/>
      <c r="AY41" s="109"/>
      <c r="AZ41" s="2"/>
      <c r="BA41" s="2"/>
      <c r="BB41" s="2"/>
      <c r="BC41" s="2"/>
      <c r="BD41" s="2"/>
      <c r="BE41" s="1"/>
      <c r="BF41" s="63"/>
      <c r="BG41" s="64"/>
      <c r="BH41" s="65"/>
      <c r="BI41" s="93"/>
      <c r="BJ41" s="94"/>
      <c r="BK41" s="95"/>
      <c r="BL41" s="93"/>
      <c r="BM41" s="94"/>
      <c r="BN41" s="109"/>
      <c r="BO41" s="110"/>
      <c r="BP41" s="94"/>
      <c r="BQ41" s="109"/>
      <c r="BR41" s="2"/>
    </row>
    <row r="42" spans="1:70" ht="15.75" customHeight="1" x14ac:dyDescent="0.2">
      <c r="A42" s="2"/>
      <c r="B42" s="2"/>
      <c r="C42" s="2"/>
      <c r="D42" s="30"/>
      <c r="E42" s="31"/>
      <c r="F42" s="33"/>
      <c r="G42" s="24"/>
      <c r="H42" s="25"/>
      <c r="I42" s="27"/>
      <c r="J42" s="28"/>
      <c r="K42" s="25"/>
      <c r="L42" s="26"/>
      <c r="M42" s="24"/>
      <c r="N42" s="25"/>
      <c r="O42" s="27"/>
      <c r="P42" s="2"/>
      <c r="Q42" s="2"/>
      <c r="R42" s="2"/>
      <c r="S42" s="2"/>
      <c r="T42" s="2"/>
      <c r="U42" s="2"/>
      <c r="V42" s="30"/>
      <c r="W42" s="31"/>
      <c r="X42" s="33"/>
      <c r="Y42" s="96"/>
      <c r="Z42" s="84"/>
      <c r="AA42" s="87"/>
      <c r="AB42" s="96"/>
      <c r="AC42" s="84"/>
      <c r="AD42" s="111"/>
      <c r="AE42" s="86"/>
      <c r="AF42" s="84"/>
      <c r="AG42" s="111"/>
      <c r="AH42" s="2"/>
      <c r="AI42" s="2"/>
      <c r="AJ42" s="2"/>
      <c r="AK42" s="2"/>
      <c r="AL42" s="2"/>
      <c r="AM42" s="2"/>
      <c r="AN42" s="30"/>
      <c r="AO42" s="31"/>
      <c r="AP42" s="33"/>
      <c r="AQ42" s="96"/>
      <c r="AR42" s="84"/>
      <c r="AS42" s="87"/>
      <c r="AT42" s="96"/>
      <c r="AU42" s="84"/>
      <c r="AV42" s="111"/>
      <c r="AW42" s="86"/>
      <c r="AX42" s="84"/>
      <c r="AY42" s="111"/>
      <c r="AZ42" s="2"/>
      <c r="BA42" s="2"/>
      <c r="BB42" s="2"/>
      <c r="BC42" s="2"/>
      <c r="BD42" s="2"/>
      <c r="BE42" s="2"/>
      <c r="BF42" s="30"/>
      <c r="BG42" s="31"/>
      <c r="BH42" s="33"/>
      <c r="BI42" s="96"/>
      <c r="BJ42" s="84"/>
      <c r="BK42" s="87"/>
      <c r="BL42" s="96"/>
      <c r="BM42" s="84"/>
      <c r="BN42" s="111"/>
      <c r="BO42" s="86"/>
      <c r="BP42" s="84"/>
      <c r="BQ42" s="111"/>
      <c r="BR42" s="2"/>
    </row>
    <row r="43" spans="1:70" ht="15.75" customHeight="1" x14ac:dyDescent="0.2">
      <c r="A43" s="2"/>
      <c r="B43" s="2"/>
      <c r="C43" s="2"/>
      <c r="D43" s="30"/>
      <c r="E43" s="31"/>
      <c r="F43" s="33"/>
      <c r="G43" s="24"/>
      <c r="H43" s="25"/>
      <c r="I43" s="27"/>
      <c r="J43" s="28"/>
      <c r="K43" s="25"/>
      <c r="L43" s="26"/>
      <c r="M43" s="24"/>
      <c r="N43" s="25"/>
      <c r="O43" s="27"/>
      <c r="P43" s="2"/>
      <c r="Q43" s="2"/>
      <c r="R43" s="2"/>
      <c r="S43" s="2"/>
      <c r="T43" s="2"/>
      <c r="U43" s="2"/>
      <c r="V43" s="30"/>
      <c r="W43" s="31"/>
      <c r="X43" s="33"/>
      <c r="Y43" s="96"/>
      <c r="Z43" s="84"/>
      <c r="AA43" s="87"/>
      <c r="AB43" s="96"/>
      <c r="AC43" s="84"/>
      <c r="AD43" s="111"/>
      <c r="AE43" s="86"/>
      <c r="AF43" s="84"/>
      <c r="AG43" s="111"/>
      <c r="AH43" s="2"/>
      <c r="AI43" s="2"/>
      <c r="AJ43" s="2"/>
      <c r="AK43" s="2"/>
      <c r="AL43" s="2"/>
      <c r="AM43" s="2"/>
      <c r="AN43" s="30"/>
      <c r="AO43" s="31"/>
      <c r="AP43" s="33"/>
      <c r="AQ43" s="96"/>
      <c r="AR43" s="84"/>
      <c r="AS43" s="87"/>
      <c r="AT43" s="96"/>
      <c r="AU43" s="84"/>
      <c r="AV43" s="111"/>
      <c r="AW43" s="86"/>
      <c r="AX43" s="84"/>
      <c r="AY43" s="111"/>
      <c r="AZ43" s="2"/>
      <c r="BA43" s="2"/>
      <c r="BB43" s="2"/>
      <c r="BC43" s="2"/>
      <c r="BD43" s="2"/>
      <c r="BE43" s="2"/>
      <c r="BF43" s="30"/>
      <c r="BG43" s="31"/>
      <c r="BH43" s="33"/>
      <c r="BI43" s="96"/>
      <c r="BJ43" s="84"/>
      <c r="BK43" s="87"/>
      <c r="BL43" s="96"/>
      <c r="BM43" s="84"/>
      <c r="BN43" s="111"/>
      <c r="BO43" s="86"/>
      <c r="BP43" s="84"/>
      <c r="BQ43" s="111"/>
      <c r="BR43" s="2"/>
    </row>
    <row r="44" spans="1:70" ht="15.75" customHeight="1" x14ac:dyDescent="0.2">
      <c r="A44" s="2"/>
      <c r="B44" s="2"/>
      <c r="C44" s="1"/>
      <c r="D44" s="30"/>
      <c r="E44" s="31"/>
      <c r="F44" s="33"/>
      <c r="G44" s="34"/>
      <c r="H44" s="35"/>
      <c r="I44" s="37"/>
      <c r="J44" s="28"/>
      <c r="K44" s="25"/>
      <c r="L44" s="26"/>
      <c r="M44" s="34"/>
      <c r="N44" s="35"/>
      <c r="O44" s="37"/>
      <c r="P44" s="2"/>
      <c r="Q44" s="1"/>
      <c r="R44" s="2"/>
      <c r="S44" s="2"/>
      <c r="T44" s="2"/>
      <c r="U44" s="1"/>
      <c r="V44" s="30"/>
      <c r="W44" s="31"/>
      <c r="X44" s="33"/>
      <c r="Y44" s="98"/>
      <c r="Z44" s="112"/>
      <c r="AA44" s="113"/>
      <c r="AB44" s="98"/>
      <c r="AC44" s="112"/>
      <c r="AD44" s="114"/>
      <c r="AE44" s="86"/>
      <c r="AF44" s="84"/>
      <c r="AG44" s="111"/>
      <c r="AH44" s="2"/>
      <c r="AI44" s="2"/>
      <c r="AJ44" s="2"/>
      <c r="AK44" s="2"/>
      <c r="AL44" s="2"/>
      <c r="AM44" s="1"/>
      <c r="AN44" s="30"/>
      <c r="AO44" s="31"/>
      <c r="AP44" s="33"/>
      <c r="AQ44" s="98"/>
      <c r="AR44" s="112"/>
      <c r="AS44" s="113"/>
      <c r="AT44" s="98"/>
      <c r="AU44" s="112"/>
      <c r="AV44" s="114"/>
      <c r="AW44" s="86"/>
      <c r="AX44" s="84"/>
      <c r="AY44" s="111"/>
      <c r="AZ44" s="2"/>
      <c r="BA44" s="2"/>
      <c r="BB44" s="2"/>
      <c r="BC44" s="2"/>
      <c r="BD44" s="2"/>
      <c r="BE44" s="1"/>
      <c r="BF44" s="30"/>
      <c r="BG44" s="31"/>
      <c r="BH44" s="33"/>
      <c r="BI44" s="98"/>
      <c r="BJ44" s="112"/>
      <c r="BK44" s="113"/>
      <c r="BL44" s="98"/>
      <c r="BM44" s="112"/>
      <c r="BN44" s="114"/>
      <c r="BO44" s="86"/>
      <c r="BP44" s="84"/>
      <c r="BQ44" s="111"/>
      <c r="BR44" s="2"/>
    </row>
    <row r="45" spans="1:70" ht="15.75" customHeight="1" x14ac:dyDescent="0.2">
      <c r="A45" s="2"/>
      <c r="B45" s="2"/>
      <c r="C45" s="4" t="s">
        <v>21</v>
      </c>
      <c r="D45" s="590" t="s">
        <v>6</v>
      </c>
      <c r="E45" s="587"/>
      <c r="F45" s="588"/>
      <c r="G45" s="583" t="s">
        <v>7</v>
      </c>
      <c r="H45" s="584"/>
      <c r="I45" s="585"/>
      <c r="J45" s="586" t="s">
        <v>8</v>
      </c>
      <c r="K45" s="587"/>
      <c r="L45" s="588"/>
      <c r="M45" s="583" t="s">
        <v>9</v>
      </c>
      <c r="N45" s="584"/>
      <c r="O45" s="589"/>
      <c r="P45" s="2"/>
      <c r="Q45" s="1"/>
      <c r="R45" s="2"/>
      <c r="S45" s="2"/>
      <c r="T45" s="2"/>
      <c r="U45" s="4" t="s">
        <v>21</v>
      </c>
      <c r="V45" s="590" t="s">
        <v>6</v>
      </c>
      <c r="W45" s="587"/>
      <c r="X45" s="588"/>
      <c r="Y45" s="583" t="s">
        <v>7</v>
      </c>
      <c r="Z45" s="584"/>
      <c r="AA45" s="585"/>
      <c r="AB45" s="586" t="s">
        <v>8</v>
      </c>
      <c r="AC45" s="587"/>
      <c r="AD45" s="588"/>
      <c r="AE45" s="583" t="s">
        <v>9</v>
      </c>
      <c r="AF45" s="584"/>
      <c r="AG45" s="589"/>
      <c r="AH45" s="2"/>
      <c r="AI45" s="2"/>
      <c r="AJ45" s="2"/>
      <c r="AK45" s="2"/>
      <c r="AL45" s="2"/>
      <c r="AM45" s="5" t="s">
        <v>21</v>
      </c>
      <c r="AN45" s="590" t="s">
        <v>6</v>
      </c>
      <c r="AO45" s="587"/>
      <c r="AP45" s="588"/>
      <c r="AQ45" s="583" t="s">
        <v>7</v>
      </c>
      <c r="AR45" s="584"/>
      <c r="AS45" s="585"/>
      <c r="AT45" s="586" t="s">
        <v>8</v>
      </c>
      <c r="AU45" s="587"/>
      <c r="AV45" s="588"/>
      <c r="AW45" s="583" t="s">
        <v>9</v>
      </c>
      <c r="AX45" s="584"/>
      <c r="AY45" s="589"/>
      <c r="AZ45" s="2"/>
      <c r="BA45" s="2"/>
      <c r="BB45" s="2"/>
      <c r="BC45" s="2"/>
      <c r="BD45" s="2"/>
      <c r="BE45" s="5" t="s">
        <v>21</v>
      </c>
      <c r="BF45" s="590" t="s">
        <v>6</v>
      </c>
      <c r="BG45" s="587"/>
      <c r="BH45" s="588"/>
      <c r="BI45" s="583" t="s">
        <v>22</v>
      </c>
      <c r="BJ45" s="584"/>
      <c r="BK45" s="585"/>
      <c r="BL45" s="586" t="s">
        <v>23</v>
      </c>
      <c r="BM45" s="587"/>
      <c r="BN45" s="588"/>
      <c r="BO45" s="583" t="s">
        <v>24</v>
      </c>
      <c r="BP45" s="584"/>
      <c r="BQ45" s="589"/>
      <c r="BR45" s="2"/>
    </row>
    <row r="46" spans="1:70" ht="15.75" customHeight="1" x14ac:dyDescent="0.2">
      <c r="A46" s="2"/>
      <c r="B46" s="2"/>
      <c r="C46" s="6" t="s">
        <v>10</v>
      </c>
      <c r="D46" s="7">
        <f t="shared" ref="D46:O46" si="32">D32/$D$40</f>
        <v>0.98069352069741467</v>
      </c>
      <c r="E46" s="8">
        <f t="shared" si="32"/>
        <v>0.94764224665231322</v>
      </c>
      <c r="F46" s="9">
        <f t="shared" si="32"/>
        <v>0.88023444035643528</v>
      </c>
      <c r="G46" s="10">
        <f t="shared" si="32"/>
        <v>9.7857003036441288</v>
      </c>
      <c r="H46" s="11">
        <f t="shared" si="32"/>
        <v>11.617471594870297</v>
      </c>
      <c r="I46" s="12">
        <f t="shared" si="32"/>
        <v>11.158806524740228</v>
      </c>
      <c r="J46" s="10">
        <f t="shared" si="32"/>
        <v>11.003780709815125</v>
      </c>
      <c r="K46" s="11">
        <f t="shared" si="32"/>
        <v>13.046227577933429</v>
      </c>
      <c r="L46" s="13">
        <f t="shared" si="32"/>
        <v>11.721943495082973</v>
      </c>
      <c r="M46" s="14">
        <f t="shared" si="32"/>
        <v>11.90120642740818</v>
      </c>
      <c r="N46" s="11">
        <f t="shared" si="32"/>
        <v>11.689628027005451</v>
      </c>
      <c r="O46" s="13">
        <f t="shared" si="32"/>
        <v>13.267247346845432</v>
      </c>
      <c r="P46" s="15" t="s">
        <v>11</v>
      </c>
      <c r="Q46" s="1"/>
      <c r="R46" s="16"/>
      <c r="S46" s="2"/>
      <c r="T46" s="2"/>
      <c r="U46" s="17" t="s">
        <v>10</v>
      </c>
      <c r="V46" s="7">
        <f t="shared" ref="V46:AG46" si="33">V32/$V$40</f>
        <v>0.76873369458070284</v>
      </c>
      <c r="W46" s="8">
        <f t="shared" si="33"/>
        <v>1.0232550164153036</v>
      </c>
      <c r="X46" s="9">
        <f t="shared" si="33"/>
        <v>1.2442925735979276</v>
      </c>
      <c r="Y46" s="10">
        <f t="shared" si="33"/>
        <v>1.0693459245075303</v>
      </c>
      <c r="Z46" s="11">
        <f t="shared" si="33"/>
        <v>0.98758869591656251</v>
      </c>
      <c r="AA46" s="12">
        <f t="shared" si="33"/>
        <v>0.95793440139009356</v>
      </c>
      <c r="AB46" s="10">
        <f t="shared" si="33"/>
        <v>1.2546133569048723</v>
      </c>
      <c r="AC46" s="11">
        <f t="shared" si="33"/>
        <v>1.1915544434801473</v>
      </c>
      <c r="AD46" s="13">
        <f t="shared" si="33"/>
        <v>1.252674336817692</v>
      </c>
      <c r="AE46" s="14">
        <f t="shared" si="33"/>
        <v>1.1922482209403409</v>
      </c>
      <c r="AF46" s="11">
        <f t="shared" si="33"/>
        <v>0.99421946418367846</v>
      </c>
      <c r="AG46" s="13">
        <f t="shared" si="33"/>
        <v>0.8008264604709654</v>
      </c>
      <c r="AH46" s="15" t="s">
        <v>11</v>
      </c>
      <c r="AI46" s="2"/>
      <c r="AJ46" s="2"/>
      <c r="AK46" s="2"/>
      <c r="AL46" s="2"/>
      <c r="AM46" s="17" t="s">
        <v>10</v>
      </c>
      <c r="AN46" s="18">
        <f t="shared" ref="AN46:AY46" si="34">AN32/$AN$40</f>
        <v>0.8494143388494062</v>
      </c>
      <c r="AO46" s="19">
        <f t="shared" si="34"/>
        <v>0.89703532757108695</v>
      </c>
      <c r="AP46" s="20">
        <f t="shared" si="34"/>
        <v>0.86022151750607079</v>
      </c>
      <c r="AQ46" s="10">
        <f t="shared" si="34"/>
        <v>1.604857373781323</v>
      </c>
      <c r="AR46" s="11">
        <f t="shared" si="34"/>
        <v>1.8876962657798864</v>
      </c>
      <c r="AS46" s="12">
        <f t="shared" si="34"/>
        <v>1.6681929199494048</v>
      </c>
      <c r="AT46" s="10">
        <f t="shared" si="34"/>
        <v>1.6605630389746411</v>
      </c>
      <c r="AU46" s="11">
        <f t="shared" si="34"/>
        <v>1.5345672526643883</v>
      </c>
      <c r="AV46" s="13">
        <f t="shared" si="34"/>
        <v>1.4740280191270994</v>
      </c>
      <c r="AW46" s="14">
        <f t="shared" si="34"/>
        <v>1.4505887936976931</v>
      </c>
      <c r="AX46" s="11">
        <f t="shared" si="34"/>
        <v>1.4196661821552381</v>
      </c>
      <c r="AY46" s="13">
        <f t="shared" si="34"/>
        <v>1.4420305339107566</v>
      </c>
      <c r="AZ46" s="15" t="s">
        <v>11</v>
      </c>
      <c r="BA46" s="2"/>
      <c r="BB46" s="2"/>
      <c r="BC46" s="2"/>
      <c r="BD46" s="2"/>
      <c r="BE46" s="17" t="s">
        <v>10</v>
      </c>
      <c r="BF46" s="18">
        <f t="shared" ref="BF46:BQ46" si="35">BF32/$BF$40</f>
        <v>1.2821495422664024</v>
      </c>
      <c r="BG46" s="19">
        <f t="shared" si="35"/>
        <v>0.9358484175115579</v>
      </c>
      <c r="BH46" s="20">
        <f t="shared" si="35"/>
        <v>1.0067321097648643</v>
      </c>
      <c r="BI46" s="10">
        <f t="shared" si="35"/>
        <v>25.634057689517441</v>
      </c>
      <c r="BJ46" s="11">
        <f t="shared" si="35"/>
        <v>26.314959751409354</v>
      </c>
      <c r="BK46" s="12">
        <f t="shared" si="35"/>
        <v>24.632641156739993</v>
      </c>
      <c r="BL46" s="10">
        <f t="shared" si="35"/>
        <v>26.980719734402143</v>
      </c>
      <c r="BM46" s="11">
        <f t="shared" si="35"/>
        <v>28.867485395715246</v>
      </c>
      <c r="BN46" s="13">
        <f t="shared" si="35"/>
        <v>26.160297816902336</v>
      </c>
      <c r="BO46" s="14">
        <f t="shared" si="35"/>
        <v>27.301405164517224</v>
      </c>
      <c r="BP46" s="11">
        <f t="shared" si="35"/>
        <v>24.080534882616583</v>
      </c>
      <c r="BQ46" s="13">
        <f t="shared" si="35"/>
        <v>23.342265984237208</v>
      </c>
      <c r="BR46" s="15" t="s">
        <v>11</v>
      </c>
    </row>
    <row r="47" spans="1:70" ht="15.75" customHeight="1" x14ac:dyDescent="0.2">
      <c r="A47" s="2"/>
      <c r="B47" s="2"/>
      <c r="C47" s="6" t="s">
        <v>12</v>
      </c>
      <c r="D47" s="115">
        <f t="shared" ref="D47:O47" si="36">D33/$D$40</f>
        <v>0.93496608216413202</v>
      </c>
      <c r="E47" s="116">
        <f t="shared" si="36"/>
        <v>0.98449895554505962</v>
      </c>
      <c r="F47" s="117">
        <f t="shared" si="36"/>
        <v>1.0805349622908085</v>
      </c>
      <c r="G47" s="24">
        <f t="shared" si="36"/>
        <v>23.813263242891001</v>
      </c>
      <c r="H47" s="25">
        <f t="shared" si="36"/>
        <v>31.468207019234768</v>
      </c>
      <c r="I47" s="26">
        <f t="shared" si="36"/>
        <v>25.49549913705755</v>
      </c>
      <c r="J47" s="24">
        <f t="shared" si="36"/>
        <v>23.646518239552496</v>
      </c>
      <c r="K47" s="25">
        <f t="shared" si="36"/>
        <v>25.377567414993585</v>
      </c>
      <c r="L47" s="27">
        <f t="shared" si="36"/>
        <v>30.931940267299659</v>
      </c>
      <c r="M47" s="28">
        <f t="shared" si="36"/>
        <v>24.23340476007764</v>
      </c>
      <c r="N47" s="25">
        <f t="shared" si="36"/>
        <v>23.192208553292581</v>
      </c>
      <c r="O47" s="27">
        <f t="shared" si="36"/>
        <v>25.092138100091308</v>
      </c>
      <c r="P47" s="29" t="s">
        <v>13</v>
      </c>
      <c r="Q47" s="1"/>
      <c r="R47" s="16"/>
      <c r="S47" s="2"/>
      <c r="T47" s="2"/>
      <c r="U47" s="17" t="s">
        <v>12</v>
      </c>
      <c r="V47" s="115">
        <f t="shared" ref="V47:AG47" si="37">V33/$V$40</f>
        <v>0.91718765452142637</v>
      </c>
      <c r="W47" s="116">
        <f t="shared" si="37"/>
        <v>0.95703110603435027</v>
      </c>
      <c r="X47" s="118">
        <f t="shared" si="37"/>
        <v>1.125781239444223</v>
      </c>
      <c r="Y47" s="24">
        <f t="shared" si="37"/>
        <v>1.3528018661912773</v>
      </c>
      <c r="Z47" s="25">
        <f t="shared" si="37"/>
        <v>1.3925855781043655</v>
      </c>
      <c r="AA47" s="26">
        <f t="shared" si="37"/>
        <v>1.1145691291861135</v>
      </c>
      <c r="AB47" s="24">
        <f t="shared" si="37"/>
        <v>1.2578289073240978</v>
      </c>
      <c r="AC47" s="25">
        <f t="shared" si="37"/>
        <v>1.0485397300234249</v>
      </c>
      <c r="AD47" s="27">
        <f t="shared" si="37"/>
        <v>1.1820771327514497</v>
      </c>
      <c r="AE47" s="28">
        <f t="shared" si="37"/>
        <v>1.169018112006259</v>
      </c>
      <c r="AF47" s="25">
        <f t="shared" si="37"/>
        <v>1.2001154129392591</v>
      </c>
      <c r="AG47" s="27">
        <f t="shared" si="37"/>
        <v>1.1595656402725347</v>
      </c>
      <c r="AH47" s="29" t="s">
        <v>13</v>
      </c>
      <c r="AI47" s="2"/>
      <c r="AJ47" s="2"/>
      <c r="AK47" s="2"/>
      <c r="AL47" s="2"/>
      <c r="AM47" s="17" t="s">
        <v>12</v>
      </c>
      <c r="AN47" s="115">
        <f t="shared" ref="AN47:AY47" si="38">AN33/$AN$40</f>
        <v>0.8913844137828042</v>
      </c>
      <c r="AO47" s="116">
        <f t="shared" si="38"/>
        <v>1.0316911244746059</v>
      </c>
      <c r="AP47" s="118">
        <f t="shared" si="38"/>
        <v>1.0769244617425902</v>
      </c>
      <c r="AQ47" s="24">
        <f t="shared" si="38"/>
        <v>2.8751674984521207</v>
      </c>
      <c r="AR47" s="25">
        <f t="shared" si="38"/>
        <v>2.7859108879185337</v>
      </c>
      <c r="AS47" s="26">
        <f t="shared" si="38"/>
        <v>2.5867956551703921</v>
      </c>
      <c r="AT47" s="24">
        <f t="shared" si="38"/>
        <v>2.4126534023274284</v>
      </c>
      <c r="AU47" s="25">
        <f t="shared" si="38"/>
        <v>2.5929047499190374</v>
      </c>
      <c r="AV47" s="27">
        <f t="shared" si="38"/>
        <v>2.5420839328592972</v>
      </c>
      <c r="AW47" s="28">
        <f t="shared" si="38"/>
        <v>2.2566965362763218</v>
      </c>
      <c r="AX47" s="25">
        <f t="shared" si="38"/>
        <v>2.2917657091360679</v>
      </c>
      <c r="AY47" s="27">
        <f t="shared" si="38"/>
        <v>2.2331157100409968</v>
      </c>
      <c r="AZ47" s="29" t="s">
        <v>13</v>
      </c>
      <c r="BA47" s="2"/>
      <c r="BB47" s="2"/>
      <c r="BC47" s="2"/>
      <c r="BD47" s="2"/>
      <c r="BE47" s="17" t="s">
        <v>12</v>
      </c>
      <c r="BF47" s="30">
        <f t="shared" ref="BF47:BQ47" si="39">BF33/$BF$40</f>
        <v>0.9785898741885084</v>
      </c>
      <c r="BG47" s="31">
        <f t="shared" si="39"/>
        <v>1.0518194210649645</v>
      </c>
      <c r="BH47" s="32">
        <f t="shared" si="39"/>
        <v>0.9695907047465272</v>
      </c>
      <c r="BI47" s="24">
        <f t="shared" si="39"/>
        <v>46.101235261145369</v>
      </c>
      <c r="BJ47" s="25">
        <f t="shared" si="39"/>
        <v>40.532519888469224</v>
      </c>
      <c r="BK47" s="26">
        <f t="shared" si="39"/>
        <v>43.283958189237872</v>
      </c>
      <c r="BL47" s="24">
        <f t="shared" si="39"/>
        <v>44.448524412850944</v>
      </c>
      <c r="BM47" s="25">
        <f t="shared" si="39"/>
        <v>42.516804900714583</v>
      </c>
      <c r="BN47" s="27">
        <f t="shared" si="39"/>
        <v>39.420353405606889</v>
      </c>
      <c r="BO47" s="28">
        <f t="shared" si="39"/>
        <v>38.877319244527449</v>
      </c>
      <c r="BP47" s="25">
        <f t="shared" si="39"/>
        <v>37.875795269344891</v>
      </c>
      <c r="BQ47" s="27">
        <f t="shared" si="39"/>
        <v>32.342093944098657</v>
      </c>
      <c r="BR47" s="29" t="s">
        <v>13</v>
      </c>
    </row>
    <row r="48" spans="1:70" ht="15.75" customHeight="1" x14ac:dyDescent="0.2">
      <c r="A48" s="2"/>
      <c r="B48" s="2"/>
      <c r="C48" s="6">
        <v>-11</v>
      </c>
      <c r="D48" s="115">
        <f t="shared" ref="D48:O48" si="40">D34/$D$40</f>
        <v>2.0204205114142373</v>
      </c>
      <c r="E48" s="116">
        <f t="shared" si="40"/>
        <v>1.6721041793486338</v>
      </c>
      <c r="F48" s="117">
        <f t="shared" si="40"/>
        <v>1.892494083580871</v>
      </c>
      <c r="G48" s="24">
        <f t="shared" si="40"/>
        <v>36.790631591926974</v>
      </c>
      <c r="H48" s="25">
        <f t="shared" si="40"/>
        <v>36.516934042419692</v>
      </c>
      <c r="I48" s="26">
        <f t="shared" si="40"/>
        <v>37.016622031351737</v>
      </c>
      <c r="J48" s="24">
        <f t="shared" si="40"/>
        <v>36.52504166363731</v>
      </c>
      <c r="K48" s="25">
        <f t="shared" si="40"/>
        <v>39.716903060934129</v>
      </c>
      <c r="L48" s="27">
        <f t="shared" si="40"/>
        <v>35.017183582864064</v>
      </c>
      <c r="M48" s="28">
        <f t="shared" si="40"/>
        <v>36.354335434498466</v>
      </c>
      <c r="N48" s="25">
        <f t="shared" si="40"/>
        <v>36.237963311272544</v>
      </c>
      <c r="O48" s="27">
        <f t="shared" si="40"/>
        <v>37.127816606516944</v>
      </c>
      <c r="P48" s="29" t="s">
        <v>14</v>
      </c>
      <c r="Q48" s="1"/>
      <c r="R48" s="16"/>
      <c r="S48" s="2"/>
      <c r="T48" s="2"/>
      <c r="U48" s="17">
        <v>-10</v>
      </c>
      <c r="V48" s="115">
        <f t="shared" ref="V48:AG48" si="41">V34/$V$40</f>
        <v>1.2922201685960977</v>
      </c>
      <c r="W48" s="116">
        <f t="shared" si="41"/>
        <v>1.4358521833851641</v>
      </c>
      <c r="X48" s="118">
        <f t="shared" si="41"/>
        <v>1.190025854838467</v>
      </c>
      <c r="Y48" s="24">
        <f t="shared" si="41"/>
        <v>1.4457521315406388</v>
      </c>
      <c r="Z48" s="25">
        <f t="shared" si="41"/>
        <v>1.1667182088002006</v>
      </c>
      <c r="AA48" s="26">
        <f t="shared" si="41"/>
        <v>1.6560984750946923</v>
      </c>
      <c r="AB48" s="24">
        <f t="shared" si="41"/>
        <v>1.5776426161048585</v>
      </c>
      <c r="AC48" s="25">
        <f t="shared" si="41"/>
        <v>1.3603567806272499</v>
      </c>
      <c r="AD48" s="27">
        <f t="shared" si="41"/>
        <v>1.1908889224484585</v>
      </c>
      <c r="AE48" s="28">
        <f t="shared" si="41"/>
        <v>1.3797843829660426</v>
      </c>
      <c r="AF48" s="25">
        <f t="shared" si="41"/>
        <v>1.292278831702586</v>
      </c>
      <c r="AG48" s="27">
        <f t="shared" si="41"/>
        <v>1.3594268406094063</v>
      </c>
      <c r="AH48" s="29" t="s">
        <v>14</v>
      </c>
      <c r="AI48" s="2"/>
      <c r="AJ48" s="2"/>
      <c r="AK48" s="2"/>
      <c r="AL48" s="2"/>
      <c r="AM48" s="17">
        <v>-13</v>
      </c>
      <c r="AN48" s="115">
        <f t="shared" ref="AN48:AY48" si="42">AN34/$AN$40</f>
        <v>0.88876203130546649</v>
      </c>
      <c r="AO48" s="116">
        <f t="shared" si="42"/>
        <v>0.99920079541045026</v>
      </c>
      <c r="AP48" s="118">
        <f t="shared" si="42"/>
        <v>0.94823120927699134</v>
      </c>
      <c r="AQ48" s="24">
        <f t="shared" si="42"/>
        <v>3.8616328151687074</v>
      </c>
      <c r="AR48" s="25">
        <f t="shared" si="42"/>
        <v>4.0011699603109907</v>
      </c>
      <c r="AS48" s="26">
        <f t="shared" si="42"/>
        <v>3.9202064713072935</v>
      </c>
      <c r="AT48" s="24">
        <f t="shared" si="42"/>
        <v>3.7241787319732009</v>
      </c>
      <c r="AU48" s="25">
        <f t="shared" si="42"/>
        <v>3.6567179479033554</v>
      </c>
      <c r="AV48" s="27">
        <f t="shared" si="42"/>
        <v>3.4675009576384261</v>
      </c>
      <c r="AW48" s="28">
        <f t="shared" si="42"/>
        <v>3.4661540642759232</v>
      </c>
      <c r="AX48" s="25">
        <f t="shared" si="42"/>
        <v>3.2330443802453539</v>
      </c>
      <c r="AY48" s="27">
        <f t="shared" si="42"/>
        <v>3.163334825361078</v>
      </c>
      <c r="AZ48" s="29" t="s">
        <v>14</v>
      </c>
      <c r="BA48" s="2"/>
      <c r="BB48" s="2"/>
      <c r="BC48" s="2"/>
      <c r="BD48" s="2"/>
      <c r="BE48" s="17">
        <v>-11</v>
      </c>
      <c r="BF48" s="30">
        <f t="shared" ref="BF48:BQ48" si="43">BF34/$BF$40</f>
        <v>2.1230775017061911</v>
      </c>
      <c r="BG48" s="31">
        <f t="shared" si="43"/>
        <v>2.023412825603029</v>
      </c>
      <c r="BH48" s="32">
        <f t="shared" si="43"/>
        <v>1.928630081842281</v>
      </c>
      <c r="BI48" s="24">
        <f t="shared" si="43"/>
        <v>48.180001062004223</v>
      </c>
      <c r="BJ48" s="25">
        <f t="shared" si="43"/>
        <v>48.392405377502179</v>
      </c>
      <c r="BK48" s="26">
        <f t="shared" si="43"/>
        <v>53.705795705353381</v>
      </c>
      <c r="BL48" s="24">
        <f t="shared" si="43"/>
        <v>49.513310084510799</v>
      </c>
      <c r="BM48" s="25">
        <f t="shared" si="43"/>
        <v>49.502478874855548</v>
      </c>
      <c r="BN48" s="27">
        <f t="shared" si="43"/>
        <v>47.795654109797574</v>
      </c>
      <c r="BO48" s="28">
        <f t="shared" si="43"/>
        <v>49.656590619821188</v>
      </c>
      <c r="BP48" s="25">
        <f t="shared" si="43"/>
        <v>49.033284986983595</v>
      </c>
      <c r="BQ48" s="27">
        <f t="shared" si="43"/>
        <v>44.619697931461879</v>
      </c>
      <c r="BR48" s="29" t="s">
        <v>14</v>
      </c>
    </row>
    <row r="49" spans="1:70" ht="15.75" customHeight="1" x14ac:dyDescent="0.2">
      <c r="A49" s="2"/>
      <c r="B49" s="2"/>
      <c r="C49" s="6">
        <v>-10</v>
      </c>
      <c r="D49" s="115">
        <f t="shared" ref="D49:O49" si="44">D35/$D$40</f>
        <v>12.464897499832917</v>
      </c>
      <c r="E49" s="116">
        <f t="shared" si="44"/>
        <v>16.26912398721079</v>
      </c>
      <c r="F49" s="117">
        <f t="shared" si="44"/>
        <v>12.026306705201538</v>
      </c>
      <c r="G49" s="34">
        <f t="shared" si="44"/>
        <v>49.182731046044609</v>
      </c>
      <c r="H49" s="35">
        <f t="shared" si="44"/>
        <v>48.49633459856031</v>
      </c>
      <c r="I49" s="36">
        <f t="shared" si="44"/>
        <v>46.950739970216233</v>
      </c>
      <c r="J49" s="34">
        <f t="shared" si="44"/>
        <v>54.43190766383907</v>
      </c>
      <c r="K49" s="35">
        <f t="shared" si="44"/>
        <v>55.255762515589943</v>
      </c>
      <c r="L49" s="37">
        <f t="shared" si="44"/>
        <v>55.733565042515693</v>
      </c>
      <c r="M49" s="38">
        <f t="shared" si="44"/>
        <v>54.087451731443934</v>
      </c>
      <c r="N49" s="35">
        <f t="shared" si="44"/>
        <v>46.515413641265447</v>
      </c>
      <c r="O49" s="37">
        <f t="shared" si="44"/>
        <v>46.981223790414106</v>
      </c>
      <c r="P49" s="29" t="s">
        <v>15</v>
      </c>
      <c r="Q49" s="1"/>
      <c r="R49" s="16"/>
      <c r="S49" s="2"/>
      <c r="T49" s="2"/>
      <c r="U49" s="17">
        <v>-9</v>
      </c>
      <c r="V49" s="115">
        <f t="shared" ref="V49:AG49" si="45">V35/$V$40</f>
        <v>2.4021914524362162</v>
      </c>
      <c r="W49" s="116">
        <f t="shared" si="45"/>
        <v>2.2901770707624292</v>
      </c>
      <c r="X49" s="118">
        <f t="shared" si="45"/>
        <v>2.5539358378141821</v>
      </c>
      <c r="Y49" s="34">
        <f t="shared" si="45"/>
        <v>1.9995569653678897</v>
      </c>
      <c r="Z49" s="35">
        <f t="shared" si="45"/>
        <v>1.8633060893113562</v>
      </c>
      <c r="AA49" s="36">
        <f t="shared" si="45"/>
        <v>1.6993765936142988</v>
      </c>
      <c r="AB49" s="34">
        <f t="shared" si="45"/>
        <v>1.9160926055340146</v>
      </c>
      <c r="AC49" s="35">
        <f t="shared" si="45"/>
        <v>2.1714118347869906</v>
      </c>
      <c r="AD49" s="37">
        <f t="shared" si="45"/>
        <v>1.9407017168188767</v>
      </c>
      <c r="AE49" s="38">
        <f t="shared" si="45"/>
        <v>2.1303585120193458</v>
      </c>
      <c r="AF49" s="35">
        <f t="shared" si="45"/>
        <v>1.5517767228312709</v>
      </c>
      <c r="AG49" s="37">
        <f t="shared" si="45"/>
        <v>1.9359804719799965</v>
      </c>
      <c r="AH49" s="29" t="s">
        <v>15</v>
      </c>
      <c r="AI49" s="2"/>
      <c r="AJ49" s="2"/>
      <c r="AK49" s="2"/>
      <c r="AL49" s="2"/>
      <c r="AM49" s="17">
        <v>-12</v>
      </c>
      <c r="AN49" s="115">
        <f t="shared" ref="AN49:AY49" si="46">AN35/$AN$40</f>
        <v>1.1875023621156298</v>
      </c>
      <c r="AO49" s="116">
        <f t="shared" si="46"/>
        <v>1.3369344144258426</v>
      </c>
      <c r="AP49" s="118">
        <f t="shared" si="46"/>
        <v>1.3963577203656108</v>
      </c>
      <c r="AQ49" s="34">
        <f t="shared" si="46"/>
        <v>5.6709800415855476</v>
      </c>
      <c r="AR49" s="35">
        <f t="shared" si="46"/>
        <v>5.0917269808808578</v>
      </c>
      <c r="AS49" s="36">
        <f t="shared" si="46"/>
        <v>5.2791103546643487</v>
      </c>
      <c r="AT49" s="34">
        <f t="shared" si="46"/>
        <v>5.0111531939179983</v>
      </c>
      <c r="AU49" s="35">
        <f t="shared" si="46"/>
        <v>5.1395558457874833</v>
      </c>
      <c r="AV49" s="37">
        <f t="shared" si="46"/>
        <v>4.9048497191721889</v>
      </c>
      <c r="AW49" s="38">
        <f t="shared" si="46"/>
        <v>4.5400098890627074</v>
      </c>
      <c r="AX49" s="35">
        <f t="shared" si="46"/>
        <v>4.4217749100478585</v>
      </c>
      <c r="AY49" s="37">
        <f t="shared" si="46"/>
        <v>4.2855304208044007</v>
      </c>
      <c r="AZ49" s="29" t="s">
        <v>15</v>
      </c>
      <c r="BA49" s="2"/>
      <c r="BB49" s="2"/>
      <c r="BC49" s="2"/>
      <c r="BD49" s="2"/>
      <c r="BE49" s="17">
        <v>-10</v>
      </c>
      <c r="BF49" s="30">
        <f t="shared" ref="BF49:BQ49" si="47">BF35/$BF$40</f>
        <v>20.740557681907379</v>
      </c>
      <c r="BG49" s="31">
        <f t="shared" si="47"/>
        <v>21.65479380129112</v>
      </c>
      <c r="BH49" s="32">
        <f t="shared" si="47"/>
        <v>19.838152188302534</v>
      </c>
      <c r="BI49" s="34">
        <f t="shared" si="47"/>
        <v>60.780906485851112</v>
      </c>
      <c r="BJ49" s="35">
        <f t="shared" si="47"/>
        <v>52.527804033094938</v>
      </c>
      <c r="BK49" s="36">
        <f t="shared" si="47"/>
        <v>54.549832134785639</v>
      </c>
      <c r="BL49" s="34">
        <f t="shared" si="47"/>
        <v>59.393415939467879</v>
      </c>
      <c r="BM49" s="35">
        <f t="shared" si="47"/>
        <v>53.743870170761582</v>
      </c>
      <c r="BN49" s="37">
        <f t="shared" si="47"/>
        <v>48.35662499521974</v>
      </c>
      <c r="BO49" s="38">
        <f t="shared" si="47"/>
        <v>55.779235416445843</v>
      </c>
      <c r="BP49" s="35">
        <f t="shared" si="47"/>
        <v>55.819016956542811</v>
      </c>
  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    <c r="B50" s="2"/>
      <c r="C50" s="6">
        <v>-9</v>
      </c>
      <c r="D50" s="115">
        <f t="shared" ref="D50:O50" si="48">D36/$D$40</f>
        <v>57.364287877721814</v>
      </c>
      <c r="E50" s="116">
        <f t="shared" si="48"/>
        <v>58.361682312077136</v>
      </c>
      <c r="F50" s="117">
        <f t="shared" si="48"/>
        <v>52.000178051827262</v>
      </c>
      <c r="G50" s="39">
        <f t="shared" si="48"/>
        <v>19.242868184367335</v>
      </c>
      <c r="H50" s="40">
        <f t="shared" si="48"/>
        <v>19.699554601241921</v>
      </c>
      <c r="I50" s="41">
        <f t="shared" si="48"/>
        <v>19.603637258770409</v>
      </c>
      <c r="J50" s="39">
        <f t="shared" si="48"/>
        <v>20.336984541318149</v>
      </c>
      <c r="K50" s="40">
        <f t="shared" si="48"/>
        <v>17.829546472079002</v>
      </c>
      <c r="L50" s="42">
        <f t="shared" si="48"/>
        <v>20.96279275446571</v>
      </c>
      <c r="M50" s="43">
        <f t="shared" si="48"/>
        <v>17.45998707450287</v>
      </c>
      <c r="N50" s="40">
        <f t="shared" si="48"/>
        <v>16.097442648510508</v>
      </c>
      <c r="O50" s="42">
        <f t="shared" si="48"/>
        <v>18.901751283990098</v>
      </c>
      <c r="P50" s="15" t="s">
        <v>11</v>
      </c>
      <c r="Q50" s="1"/>
      <c r="R50" s="16"/>
      <c r="S50" s="2"/>
      <c r="T50" s="2"/>
      <c r="U50" s="17">
        <v>-8</v>
      </c>
      <c r="V50" s="115">
        <f t="shared" ref="V50:AG50" si="49">V36/$V$40</f>
        <v>50.363232433822226</v>
      </c>
      <c r="W50" s="116">
        <f t="shared" si="49"/>
        <v>53.389482590690633</v>
      </c>
      <c r="X50" s="118">
        <f t="shared" si="49"/>
        <v>52.771855398287549</v>
      </c>
      <c r="Y50" s="39">
        <f t="shared" si="49"/>
        <v>1.180432741636227</v>
      </c>
      <c r="Z50" s="40">
        <f t="shared" si="49"/>
        <v>1.0904657550387411</v>
      </c>
      <c r="AA50" s="41">
        <f t="shared" si="49"/>
        <v>1.2808935140170139</v>
      </c>
      <c r="AB50" s="39">
        <f t="shared" si="49"/>
        <v>1.1574352810236921</v>
      </c>
      <c r="AC50" s="40">
        <f t="shared" si="49"/>
        <v>1.1457214610987667</v>
      </c>
      <c r="AD50" s="42">
        <f t="shared" si="49"/>
        <v>1.0474184970203699</v>
      </c>
      <c r="AE50" s="43">
        <f t="shared" si="49"/>
        <v>1.0390991438183261</v>
      </c>
      <c r="AF50" s="40">
        <f t="shared" si="49"/>
        <v>1.1060705328927491</v>
      </c>
      <c r="AG50" s="42">
        <f t="shared" si="49"/>
        <v>1.1490000484379002</v>
      </c>
      <c r="AH50" s="15" t="s">
        <v>11</v>
      </c>
      <c r="AI50" s="2"/>
      <c r="AJ50" s="2"/>
      <c r="AK50" s="2"/>
      <c r="AL50" s="2"/>
      <c r="AM50" s="17">
        <v>-11</v>
      </c>
      <c r="AN50" s="115">
        <f t="shared" ref="AN50:AY50" si="50">AN36/$AN$40</f>
        <v>4.0666206523401698</v>
      </c>
      <c r="AO50" s="116">
        <f t="shared" si="50"/>
        <v>4.2898930048914847</v>
      </c>
      <c r="AP50" s="118">
        <f t="shared" si="50"/>
        <v>4.5853426184275508</v>
      </c>
      <c r="AQ50" s="39">
        <f t="shared" si="50"/>
        <v>1.8596576011066746</v>
      </c>
      <c r="AR50" s="40">
        <f t="shared" si="50"/>
        <v>1.9067568870824847</v>
      </c>
      <c r="AS50" s="41">
        <f t="shared" si="50"/>
        <v>1.7671037788797397</v>
      </c>
      <c r="AT50" s="39">
        <f t="shared" si="50"/>
        <v>2.351225758401426</v>
      </c>
      <c r="AU50" s="40">
        <f t="shared" si="50"/>
        <v>2.4985092993974476</v>
      </c>
      <c r="AV50" s="42">
        <f t="shared" si="50"/>
        <v>2.3809068937096316</v>
      </c>
      <c r="AW50" s="43">
        <f t="shared" si="50"/>
        <v>1.74076384690161</v>
      </c>
      <c r="AX50" s="40">
        <f t="shared" si="50"/>
        <v>1.7279226270040937</v>
      </c>
      <c r="AY50" s="42">
        <f t="shared" si="50"/>
        <v>1.4787699212581298</v>
      </c>
      <c r="AZ50" s="15" t="s">
        <v>11</v>
      </c>
      <c r="BA50" s="2"/>
      <c r="BB50" s="2"/>
      <c r="BC50" s="2"/>
      <c r="BD50" s="2"/>
      <c r="BE50" s="17">
        <v>-9</v>
      </c>
      <c r="BF50" s="30">
        <f t="shared" ref="BF50:BQ50" si="51">BF36/$BF$40</f>
        <v>47.965726664997618</v>
      </c>
      <c r="BG50" s="31">
        <f t="shared" si="51"/>
        <v>58.279183225733853</v>
      </c>
      <c r="BH50" s="32">
        <f t="shared" si="51"/>
        <v>58.473030728405881</v>
      </c>
      <c r="BI50" s="39">
        <f t="shared" si="51"/>
        <v>40.193547425371932</v>
      </c>
      <c r="BJ50" s="40">
        <f t="shared" si="51"/>
        <v>37.617253399570771</v>
      </c>
      <c r="BK50" s="41">
        <f t="shared" si="51"/>
        <v>33.755813196541716</v>
      </c>
      <c r="BL50" s="39">
        <f t="shared" si="51"/>
        <v>31.476085969934122</v>
      </c>
      <c r="BM50" s="40">
        <f t="shared" si="51"/>
        <v>33.656585769019422</v>
      </c>
      <c r="BN50" s="42">
        <f t="shared" si="51"/>
        <v>26.366518149329885</v>
      </c>
      <c r="BO50" s="43">
        <f t="shared" si="51"/>
        <v>28.682580470902632</v>
      </c>
      <c r="BP50" s="40">
        <f t="shared" si="51"/>
        <v>29.357352176713196</v>
      </c>
      <c r="BQ50" s="42">
        <f t="shared" si="51"/>
        <v>25.900847679873014</v>
      </c>
      <c r="BR50" s="15" t="s">
        <v>11</v>
      </c>
    </row>
    <row r="51" spans="1:70" ht="15.75" customHeight="1" x14ac:dyDescent="0.2">
      <c r="A51" s="2"/>
      <c r="B51" s="2"/>
      <c r="C51" s="44">
        <v>-8</v>
      </c>
      <c r="D51" s="115">
        <f t="shared" ref="D51:O51" si="52">D37/$D$40</f>
        <v>76.88248253509002</v>
      </c>
      <c r="E51" s="116">
        <f t="shared" si="52"/>
        <v>74.561122046953557</v>
      </c>
      <c r="F51" s="117">
        <f t="shared" si="52"/>
        <v>79.087990038815505</v>
      </c>
      <c r="G51" s="24">
        <f t="shared" si="52"/>
        <v>33.769405012752685</v>
      </c>
      <c r="H51" s="25">
        <f t="shared" si="52"/>
        <v>36.02810423629424</v>
      </c>
      <c r="I51" s="26">
        <f t="shared" si="52"/>
        <v>33.952031037467194</v>
      </c>
      <c r="J51" s="24">
        <f t="shared" si="52"/>
        <v>29.485074036499444</v>
      </c>
      <c r="K51" s="25">
        <f t="shared" si="52"/>
        <v>31.380771506688721</v>
      </c>
      <c r="L51" s="27">
        <f t="shared" si="52"/>
        <v>30.330801302401323</v>
      </c>
      <c r="M51" s="28">
        <f t="shared" si="52"/>
        <v>32.788817354863625</v>
      </c>
      <c r="N51" s="25">
        <f t="shared" si="52"/>
        <v>29.180765292836238</v>
      </c>
      <c r="O51" s="27">
        <f t="shared" si="52"/>
        <v>27.667929943817636</v>
      </c>
      <c r="P51" s="29" t="s">
        <v>13</v>
      </c>
      <c r="Q51" s="2"/>
      <c r="R51" s="16"/>
      <c r="S51" s="2"/>
      <c r="T51" s="2"/>
      <c r="U51" s="45">
        <v>-7</v>
      </c>
      <c r="V51" s="115">
        <f t="shared" ref="V51:AG51" si="53">V37/$V$40</f>
        <v>183.2867480972011</v>
      </c>
      <c r="W51" s="116">
        <f t="shared" si="53"/>
        <v>195.57779941613234</v>
      </c>
      <c r="X51" s="118">
        <f t="shared" si="53"/>
        <v>195.56394433769356</v>
      </c>
      <c r="Y51" s="24">
        <f t="shared" si="53"/>
        <v>2.0214056433824581</v>
      </c>
      <c r="Z51" s="25">
        <f t="shared" si="53"/>
        <v>1.3669913931902167</v>
      </c>
      <c r="AA51" s="26">
        <f t="shared" si="53"/>
        <v>1.2171015051264462</v>
      </c>
      <c r="AB51" s="24">
        <f t="shared" si="53"/>
        <v>1.2323062344316145</v>
      </c>
      <c r="AC51" s="25">
        <f t="shared" si="53"/>
        <v>1.2667637347491121</v>
      </c>
      <c r="AD51" s="27">
        <f t="shared" si="53"/>
        <v>1.330658490542719</v>
      </c>
      <c r="AE51" s="28">
        <f t="shared" si="53"/>
        <v>0.92487474525322033</v>
      </c>
      <c r="AF51" s="25">
        <f t="shared" si="53"/>
        <v>0.98025422391668626</v>
      </c>
      <c r="AG51" s="27">
        <f t="shared" si="53"/>
        <v>1.0832943302055649</v>
      </c>
      <c r="AH51" s="29" t="s">
        <v>13</v>
      </c>
      <c r="AI51" s="2"/>
      <c r="AJ51" s="2"/>
      <c r="AK51" s="2"/>
      <c r="AL51" s="2"/>
      <c r="AM51" s="45">
        <v>-10</v>
      </c>
      <c r="AN51" s="115">
        <f t="shared" ref="AN51:AY51" si="54">AN37/$AN$40</f>
        <v>7.5549997840955188</v>
      </c>
      <c r="AO51" s="116" t="e">
        <f t="shared" si="54"/>
        <v>#VALUE!</v>
      </c>
      <c r="AP51" s="118">
        <f t="shared" si="54"/>
        <v>8.1255528995526536</v>
      </c>
      <c r="AQ51" s="24">
        <f t="shared" si="54"/>
        <v>2.910468129352739</v>
      </c>
      <c r="AR51" s="25">
        <f t="shared" si="54"/>
        <v>2.9082598920791671</v>
      </c>
      <c r="AS51" s="26">
        <f t="shared" si="54"/>
        <v>2.7687537824025634</v>
      </c>
      <c r="AT51" s="24">
        <f t="shared" si="54"/>
        <v>3.1609998280482605</v>
      </c>
      <c r="AU51" s="25">
        <f t="shared" si="54"/>
        <v>3.0540307477594277</v>
      </c>
      <c r="AV51" s="27">
        <f t="shared" si="54"/>
        <v>3.036472503401912</v>
      </c>
      <c r="AW51" s="28">
        <f t="shared" si="54"/>
        <v>2.6745890019378131</v>
      </c>
      <c r="AX51" s="25">
        <f t="shared" si="54"/>
        <v>2.4597132260621746</v>
      </c>
      <c r="AY51" s="27">
        <f t="shared" si="54"/>
        <v>2.378279359184432</v>
      </c>
      <c r="AZ51" s="29" t="s">
        <v>13</v>
      </c>
      <c r="BA51" s="2"/>
      <c r="BB51" s="2"/>
      <c r="BC51" s="2"/>
      <c r="BD51" s="2"/>
      <c r="BE51" s="45">
        <v>-8</v>
      </c>
      <c r="BF51" s="30">
        <f t="shared" ref="BF51:BQ51" si="55">BF37/$BF$40</f>
        <v>56.371251076204146</v>
      </c>
      <c r="BG51" s="31">
        <f t="shared" si="55"/>
        <v>64.975333771940811</v>
      </c>
      <c r="BH51" s="32">
        <f t="shared" si="55"/>
        <v>59.513464808022832</v>
      </c>
      <c r="BI51" s="24">
        <f t="shared" si="55"/>
        <v>46.433209655126909</v>
      </c>
      <c r="BJ51" s="25">
        <f t="shared" si="55"/>
        <v>48.763146335810909</v>
      </c>
      <c r="BK51" s="26">
        <f t="shared" si="55"/>
        <v>45.013154805695173</v>
      </c>
      <c r="BL51" s="24">
        <f t="shared" si="55"/>
        <v>44.472922431821864</v>
      </c>
      <c r="BM51" s="25">
        <f t="shared" si="55"/>
        <v>44.170426141165613</v>
      </c>
      <c r="BN51" s="27">
        <f t="shared" si="55"/>
        <v>41.836191773094605</v>
      </c>
      <c r="BO51" s="28">
        <f t="shared" si="55"/>
        <v>39.983644149793768</v>
      </c>
      <c r="BP51" s="25">
        <f t="shared" si="55"/>
        <v>39.77100144702765</v>
      </c>
      <c r="BQ51" s="27">
        <f t="shared" si="55"/>
        <v>37.599410221535358</v>
      </c>
      <c r="BR51" s="29" t="s">
        <v>13</v>
      </c>
    </row>
    <row r="52" spans="1:70" ht="15.75" customHeight="1" x14ac:dyDescent="0.2">
      <c r="A52" s="2"/>
      <c r="B52" s="2"/>
      <c r="C52" s="46">
        <v>-7</v>
      </c>
      <c r="D52" s="115">
        <f t="shared" ref="D52:O52" si="56">D38/$D$40</f>
        <v>75.07182866116473</v>
      </c>
      <c r="E52" s="116">
        <f t="shared" si="56"/>
        <v>80.458693561528634</v>
      </c>
      <c r="F52" s="117">
        <f t="shared" si="56"/>
        <v>78.170079325460534</v>
      </c>
      <c r="G52" s="24">
        <f t="shared" si="56"/>
        <v>51.492461343539212</v>
      </c>
      <c r="H52" s="25">
        <f t="shared" si="56"/>
        <v>51.167512191216211</v>
      </c>
      <c r="I52" s="26">
        <f t="shared" si="56"/>
        <v>50.276702096229435</v>
      </c>
      <c r="J52" s="24">
        <f t="shared" si="56"/>
        <v>41.56883198902424</v>
      </c>
      <c r="K52" s="25">
        <f t="shared" si="56"/>
        <v>38.915055937239444</v>
      </c>
      <c r="L52" s="27">
        <f t="shared" si="56"/>
        <v>47.279560539302246</v>
      </c>
      <c r="M52" s="28">
        <f t="shared" si="56"/>
        <v>41.124121454203866</v>
      </c>
      <c r="N52" s="25">
        <f t="shared" si="56"/>
        <v>37.493291960746312</v>
      </c>
      <c r="O52" s="27">
        <f t="shared" si="56"/>
        <v>41.156706624868434</v>
      </c>
      <c r="P52" s="29" t="s">
        <v>14</v>
      </c>
      <c r="Q52" s="2"/>
      <c r="R52" s="16"/>
      <c r="S52" s="2"/>
      <c r="T52" s="2"/>
      <c r="U52" s="47">
        <v>-6</v>
      </c>
      <c r="V52" s="115">
        <f t="shared" ref="V52:AG52" si="57">V38/$V$40</f>
        <v>198.52564741522562</v>
      </c>
      <c r="W52" s="116">
        <f t="shared" si="57"/>
        <v>203.04323344983777</v>
      </c>
      <c r="X52" s="118">
        <f t="shared" si="57"/>
        <v>210.36542916873046</v>
      </c>
      <c r="Y52" s="24">
        <f t="shared" si="57"/>
        <v>2.4755361184578453</v>
      </c>
      <c r="Z52" s="25">
        <f t="shared" si="57"/>
        <v>1.9249853939180555</v>
      </c>
      <c r="AA52" s="26">
        <f t="shared" si="57"/>
        <v>1.8816344010470782</v>
      </c>
      <c r="AB52" s="24">
        <f t="shared" si="57"/>
        <v>1.507259679408107</v>
      </c>
      <c r="AC52" s="25">
        <f t="shared" si="57"/>
        <v>1.4884533911911475</v>
      </c>
      <c r="AD52" s="27">
        <f t="shared" si="57"/>
        <v>1.7284681455841497</v>
      </c>
      <c r="AE52" s="28">
        <f t="shared" si="57"/>
        <v>1.3323495377268655</v>
      </c>
      <c r="AF52" s="25">
        <f t="shared" si="57"/>
        <v>1.4079392294551718</v>
      </c>
      <c r="AG52" s="27">
        <f t="shared" si="57"/>
        <v>1.4083499822075596</v>
      </c>
      <c r="AH52" s="29" t="s">
        <v>14</v>
      </c>
      <c r="AI52" s="2"/>
      <c r="AJ52" s="2"/>
      <c r="AK52" s="2"/>
      <c r="AL52" s="2"/>
      <c r="AM52" s="47">
        <v>-9</v>
      </c>
      <c r="AN52" s="115">
        <f t="shared" ref="AN52:AY52" si="58">AN38/$AN$40</f>
        <v>8.4268096022115522</v>
      </c>
      <c r="AO52" s="116">
        <f t="shared" si="58"/>
        <v>9.1128845451057874</v>
      </c>
      <c r="AP52" s="118">
        <f t="shared" si="58"/>
        <v>8.6950206468723845</v>
      </c>
      <c r="AQ52" s="24">
        <f t="shared" si="58"/>
        <v>4.2147598064318883</v>
      </c>
      <c r="AR52" s="25">
        <f t="shared" si="58"/>
        <v>4.0431156115424516</v>
      </c>
      <c r="AS52" s="26">
        <f t="shared" si="58"/>
        <v>4.0142751453641958</v>
      </c>
      <c r="AT52" s="24">
        <f t="shared" si="58"/>
        <v>4.2619511528025242</v>
      </c>
      <c r="AU52" s="25">
        <f t="shared" si="58"/>
        <v>4.0833452173644815</v>
      </c>
      <c r="AV52" s="27">
        <f t="shared" si="58"/>
        <v>3.9180477170385171</v>
      </c>
      <c r="AW52" s="28">
        <f t="shared" si="58"/>
        <v>3.7163493636712261</v>
      </c>
      <c r="AX52" s="25">
        <f t="shared" si="58"/>
        <v>3.5092226042720811</v>
      </c>
      <c r="AY52" s="27">
        <f t="shared" si="58"/>
        <v>3.5661829113499985</v>
      </c>
      <c r="AZ52" s="29" t="s">
        <v>14</v>
      </c>
      <c r="BA52" s="2"/>
      <c r="BB52" s="2"/>
      <c r="BC52" s="2"/>
      <c r="BD52" s="2"/>
      <c r="BE52" s="47">
        <v>-7</v>
      </c>
      <c r="BF52" s="30">
        <f t="shared" ref="BF52:BQ52" si="59">BF38/$BF$40</f>
        <v>57.886957671789588</v>
      </c>
      <c r="BG52" s="31">
        <f t="shared" si="59"/>
        <v>64.503937664963686</v>
      </c>
      <c r="BH52" s="32">
        <f t="shared" si="59"/>
        <v>64.082335870474836</v>
      </c>
      <c r="BI52" s="24">
        <f t="shared" si="59"/>
        <v>54.523850085159424</v>
      </c>
      <c r="BJ52" s="25">
        <f t="shared" si="59"/>
        <v>54.712908742053294</v>
      </c>
      <c r="BK52" s="26">
        <f t="shared" si="59"/>
        <v>50.458397883812346</v>
      </c>
      <c r="BL52" s="24">
        <f t="shared" si="59"/>
        <v>48.912706597557403</v>
      </c>
      <c r="BM52" s="25">
        <f t="shared" si="59"/>
        <v>48.892023357324625</v>
      </c>
      <c r="BN52" s="27">
        <f t="shared" si="59"/>
        <v>46.438369005680379</v>
      </c>
      <c r="BO52" s="28">
        <f t="shared" si="59"/>
        <v>48.843639163009804</v>
      </c>
      <c r="BP52" s="25">
        <f t="shared" si="59"/>
        <v>51.535521091775244</v>
      </c>
      <c r="BQ52" s="27">
        <f t="shared" si="59"/>
        <v>46.887219189379834</v>
      </c>
      <c r="BR52" s="29" t="s">
        <v>14</v>
      </c>
    </row>
    <row r="53" spans="1:70" ht="15.75" customHeight="1" x14ac:dyDescent="0.2">
      <c r="A53" s="2"/>
      <c r="B53" s="2"/>
      <c r="C53" s="48">
        <v>-6</v>
      </c>
      <c r="D53" s="119">
        <f t="shared" ref="D53:O53" si="60">D39/$D$40</f>
        <v>74.86229001549593</v>
      </c>
      <c r="E53" s="120">
        <f t="shared" si="60"/>
        <v>85.5769768741593</v>
      </c>
      <c r="F53" s="121">
        <f t="shared" si="60"/>
        <v>74.908363057202862</v>
      </c>
      <c r="G53" s="52">
        <f t="shared" si="60"/>
        <v>67.19724512117439</v>
      </c>
      <c r="H53" s="53">
        <f t="shared" si="60"/>
        <v>56.555600691628406</v>
      </c>
      <c r="I53" s="54">
        <f t="shared" si="60"/>
        <v>63.939757005146944</v>
      </c>
      <c r="J53" s="34">
        <f t="shared" si="60"/>
        <v>58.704156603187556</v>
      </c>
      <c r="K53" s="35">
        <f t="shared" si="60"/>
        <v>52.513666959737833</v>
      </c>
      <c r="L53" s="37">
        <f t="shared" si="60"/>
        <v>53.644268542855414</v>
      </c>
      <c r="M53" s="55">
        <f t="shared" si="60"/>
        <v>51.400079400690338</v>
      </c>
      <c r="N53" s="53">
        <f t="shared" si="60"/>
        <v>48.75661230551691</v>
      </c>
      <c r="O53" s="56">
        <f t="shared" si="60"/>
        <v>52.886438801925024</v>
      </c>
      <c r="P53" s="57" t="s">
        <v>15</v>
      </c>
      <c r="Q53" s="2"/>
      <c r="R53" s="16"/>
      <c r="S53" s="2"/>
      <c r="T53" s="2"/>
      <c r="U53" s="58">
        <v>-5</v>
      </c>
      <c r="V53" s="119">
        <f t="shared" ref="V53:AG53" si="61">V39/$V$40</f>
        <v>159.01828893066553</v>
      </c>
      <c r="W53" s="120">
        <f t="shared" si="61"/>
        <v>192.68107972125978</v>
      </c>
      <c r="X53" s="122">
        <f t="shared" si="61"/>
        <v>174.50477425525315</v>
      </c>
      <c r="Y53" s="52">
        <f t="shared" si="61"/>
        <v>4.7267402321959233</v>
      </c>
      <c r="Z53" s="53">
        <f t="shared" si="61"/>
        <v>3.872322064799933</v>
      </c>
      <c r="AA53" s="54">
        <f t="shared" si="61"/>
        <v>4.0718753506525136</v>
      </c>
      <c r="AB53" s="34">
        <f t="shared" si="61"/>
        <v>3.5064912773613557</v>
      </c>
      <c r="AC53" s="35">
        <f t="shared" si="61"/>
        <v>3.1138226540153178</v>
      </c>
      <c r="AD53" s="37">
        <f t="shared" si="61"/>
        <v>2.2766817880929207</v>
      </c>
      <c r="AE53" s="55">
        <f t="shared" si="61"/>
        <v>2.0310310101977458</v>
      </c>
      <c r="AF53" s="53">
        <f t="shared" si="61"/>
        <v>1.9941309823190339</v>
      </c>
      <c r="AG53" s="56">
        <f t="shared" si="61"/>
        <v>2.1131289685221941</v>
      </c>
      <c r="AH53" s="57" t="s">
        <v>15</v>
      </c>
      <c r="AI53" s="2"/>
      <c r="AJ53" s="2"/>
      <c r="AK53" s="2"/>
      <c r="AL53" s="2"/>
      <c r="AM53" s="58">
        <v>-8</v>
      </c>
      <c r="AN53" s="119">
        <f t="shared" ref="AN53:AY53" si="62">AN39/$AN$40</f>
        <v>7.9893601110146459</v>
      </c>
      <c r="AO53" s="120">
        <f t="shared" si="62"/>
        <v>8.7633101035588066</v>
      </c>
      <c r="AP53" s="122">
        <f t="shared" si="62"/>
        <v>8.4038482864258484</v>
      </c>
      <c r="AQ53" s="52">
        <f t="shared" si="62"/>
        <v>5.9301119082296916</v>
      </c>
      <c r="AR53" s="53">
        <f t="shared" si="62"/>
        <v>5.7377870457119133</v>
      </c>
      <c r="AS53" s="54">
        <f t="shared" si="62"/>
        <v>5.8620881194133245</v>
      </c>
      <c r="AT53" s="34">
        <f t="shared" si="62"/>
        <v>5.8205994234820091</v>
      </c>
      <c r="AU53" s="35">
        <f t="shared" si="62"/>
        <v>5.2941202211053824</v>
      </c>
      <c r="AV53" s="37">
        <f t="shared" si="62"/>
        <v>5.5574456275737578</v>
      </c>
      <c r="AW53" s="55">
        <f t="shared" si="62"/>
        <v>5.327795386089786</v>
      </c>
      <c r="AX53" s="53">
        <f t="shared" si="62"/>
        <v>5.2292910386465348</v>
      </c>
      <c r="AY53" s="56">
        <f t="shared" si="62"/>
        <v>4.7721395917703253</v>
      </c>
      <c r="AZ53" s="57" t="s">
        <v>15</v>
      </c>
      <c r="BA53" s="2"/>
      <c r="BB53" s="2"/>
      <c r="BC53" s="2"/>
      <c r="BD53" s="2"/>
      <c r="BE53" s="58">
        <v>-6</v>
      </c>
      <c r="BF53" s="59">
        <f t="shared" ref="BF53:BQ53" si="63">BF39/$BF$40</f>
        <v>57.037653778397825</v>
      </c>
      <c r="BG53" s="60">
        <f t="shared" si="63"/>
        <v>57.408246896377392</v>
      </c>
      <c r="BH53" s="61">
        <f t="shared" si="63"/>
        <v>54.555152989368736</v>
      </c>
      <c r="BI53" s="52">
        <f t="shared" si="63"/>
        <v>57.412695043310244</v>
      </c>
      <c r="BJ53" s="53">
        <f t="shared" si="63"/>
        <v>54.845681149695331</v>
      </c>
      <c r="BK53" s="54">
        <f t="shared" si="63"/>
        <v>53.134977343394439</v>
      </c>
      <c r="BL53" s="34">
        <f t="shared" si="63"/>
        <v>54.585977875466661</v>
      </c>
      <c r="BM53" s="35">
        <f t="shared" si="63"/>
        <v>54.197245807504295</v>
      </c>
      <c r="BN53" s="37">
        <f t="shared" si="63"/>
        <v>51.247035025574341</v>
      </c>
      <c r="BO53" s="55">
        <f t="shared" si="63"/>
        <v>53.146260229417123</v>
      </c>
      <c r="BP53" s="53">
        <f t="shared" si="63"/>
        <v>52.906445254759262</v>
      </c>
      <c r="BQ53" s="56">
        <f t="shared" si="63"/>
        <v>50.826258740756771</v>
      </c>
      <c r="BR53" s="57" t="s">
        <v>15</v>
      </c>
    </row>
    <row r="54" spans="1:70" ht="15.75" customHeight="1" x14ac:dyDescent="0.2">
      <c r="A54" s="2"/>
      <c r="B54" s="2"/>
      <c r="C54" s="1"/>
      <c r="D54" s="63"/>
      <c r="E54" s="64"/>
      <c r="F54" s="65"/>
      <c r="G54" s="10"/>
      <c r="H54" s="11"/>
      <c r="I54" s="13"/>
      <c r="J54" s="28"/>
      <c r="K54" s="25"/>
      <c r="L54" s="26"/>
      <c r="M54" s="10"/>
      <c r="N54" s="11"/>
      <c r="O54" s="13"/>
      <c r="P54" s="123" t="s">
        <v>25</v>
      </c>
      <c r="Q54" s="2"/>
      <c r="R54" s="2"/>
      <c r="S54" s="2"/>
      <c r="T54" s="2"/>
      <c r="U54" s="1"/>
      <c r="V54" s="63"/>
      <c r="W54" s="64"/>
      <c r="X54" s="65"/>
      <c r="Y54" s="10"/>
      <c r="Z54" s="11"/>
      <c r="AA54" s="13"/>
      <c r="AB54" s="28"/>
      <c r="AC54" s="25"/>
      <c r="AD54" s="26"/>
      <c r="AE54" s="10"/>
      <c r="AF54" s="11"/>
      <c r="AG54" s="13"/>
      <c r="AH54" s="123" t="s">
        <v>26</v>
      </c>
      <c r="AI54" s="2"/>
      <c r="AJ54" s="2"/>
      <c r="AK54" s="2"/>
      <c r="AL54" s="2"/>
      <c r="AM54" s="1"/>
      <c r="AN54" s="63"/>
      <c r="AO54" s="64"/>
      <c r="AP54" s="65"/>
      <c r="AQ54" s="10"/>
      <c r="AR54" s="11"/>
      <c r="AS54" s="13"/>
      <c r="AT54" s="28"/>
      <c r="AU54" s="25"/>
      <c r="AV54" s="26"/>
      <c r="AW54" s="10"/>
      <c r="AX54" s="11"/>
      <c r="AY54" s="13"/>
      <c r="AZ54" s="123" t="s">
        <v>27</v>
      </c>
      <c r="BA54" s="2"/>
      <c r="BB54" s="2"/>
      <c r="BC54" s="2"/>
      <c r="BD54" s="2"/>
      <c r="BE54" s="1"/>
      <c r="BF54" s="63"/>
      <c r="BG54" s="64"/>
      <c r="BH54" s="65"/>
      <c r="BI54" s="10"/>
      <c r="BJ54" s="11"/>
      <c r="BK54" s="13"/>
      <c r="BL54" s="28"/>
      <c r="BM54" s="25"/>
      <c r="BN54" s="26"/>
      <c r="BO54" s="10"/>
      <c r="BP54" s="11"/>
      <c r="BQ54" s="13"/>
      <c r="BR54" s="123" t="s">
        <v>28</v>
      </c>
    </row>
    <row r="55" spans="1:70" ht="15.75" customHeight="1" x14ac:dyDescent="0.2">
      <c r="A55" s="2"/>
      <c r="B55" s="2"/>
      <c r="C55" s="1"/>
      <c r="D55" s="30"/>
      <c r="E55" s="31"/>
      <c r="F55" s="33"/>
      <c r="G55" s="24"/>
      <c r="H55" s="25"/>
      <c r="I55" s="27"/>
      <c r="J55" s="28"/>
      <c r="K55" s="25"/>
      <c r="L55" s="26"/>
      <c r="M55" s="24"/>
      <c r="N55" s="25"/>
      <c r="O55" s="27"/>
      <c r="P55" s="123" t="s">
        <v>29</v>
      </c>
      <c r="Q55" s="2"/>
      <c r="R55" s="2"/>
      <c r="S55" s="2"/>
      <c r="T55" s="2"/>
      <c r="U55" s="1"/>
      <c r="V55" s="30"/>
      <c r="W55" s="31"/>
      <c r="X55" s="33"/>
      <c r="Y55" s="24"/>
      <c r="Z55" s="25"/>
      <c r="AA55" s="27"/>
      <c r="AB55" s="28"/>
      <c r="AC55" s="25"/>
      <c r="AD55" s="26"/>
      <c r="AE55" s="24"/>
      <c r="AF55" s="25"/>
      <c r="AG55" s="27"/>
      <c r="AH55" s="123" t="s">
        <v>29</v>
      </c>
      <c r="AI55" s="2"/>
      <c r="AJ55" s="2"/>
      <c r="AK55" s="2"/>
      <c r="AL55" s="2"/>
      <c r="AM55" s="1"/>
      <c r="AN55" s="30"/>
      <c r="AO55" s="31"/>
      <c r="AP55" s="33"/>
      <c r="AQ55" s="24"/>
      <c r="AR55" s="25"/>
      <c r="AS55" s="27"/>
      <c r="AT55" s="28"/>
      <c r="AU55" s="25"/>
      <c r="AV55" s="26"/>
      <c r="AW55" s="24"/>
      <c r="AX55" s="25"/>
      <c r="AY55" s="27"/>
      <c r="AZ55" s="123" t="s">
        <v>29</v>
      </c>
      <c r="BA55" s="2"/>
      <c r="BB55" s="2"/>
      <c r="BC55" s="2"/>
      <c r="BD55" s="2"/>
      <c r="BE55" s="1"/>
      <c r="BF55" s="30"/>
      <c r="BG55" s="31"/>
      <c r="BH55" s="33"/>
      <c r="BI55" s="24"/>
      <c r="BJ55" s="25"/>
      <c r="BK55" s="27"/>
      <c r="BL55" s="28"/>
      <c r="BM55" s="25"/>
      <c r="BN55" s="26"/>
      <c r="BO55" s="24"/>
      <c r="BP55" s="25"/>
      <c r="BQ55" s="27"/>
      <c r="BR55" s="123" t="s">
        <v>29</v>
      </c>
    </row>
    <row r="56" spans="1:70" ht="15.75" customHeight="1" x14ac:dyDescent="0.2">
      <c r="A56" s="2"/>
      <c r="B56" s="2"/>
      <c r="C56" s="2"/>
      <c r="D56" s="97"/>
      <c r="E56" s="124"/>
      <c r="F56" s="125"/>
      <c r="G56" s="24"/>
      <c r="H56" s="25"/>
      <c r="I56" s="27"/>
      <c r="J56" s="28"/>
      <c r="K56" s="25"/>
      <c r="L56" s="26"/>
      <c r="M56" s="24"/>
      <c r="N56" s="25"/>
      <c r="O56" s="27"/>
      <c r="P56" s="126">
        <v>79.25</v>
      </c>
      <c r="Q56" s="2"/>
      <c r="R56" s="2"/>
      <c r="S56" s="2"/>
      <c r="T56" s="2"/>
      <c r="U56" s="2"/>
      <c r="V56" s="97"/>
      <c r="W56" s="124"/>
      <c r="X56" s="125"/>
      <c r="Y56" s="24"/>
      <c r="Z56" s="25"/>
      <c r="AA56" s="27"/>
      <c r="AB56" s="28"/>
      <c r="AC56" s="25"/>
      <c r="AD56" s="26"/>
      <c r="AE56" s="24"/>
      <c r="AF56" s="25"/>
      <c r="AG56" s="27"/>
      <c r="AH56" s="126">
        <v>199.3</v>
      </c>
      <c r="AI56" s="2"/>
      <c r="AJ56" s="2"/>
      <c r="AK56" s="2"/>
      <c r="AL56" s="2"/>
      <c r="AM56" s="2"/>
      <c r="AN56" s="97"/>
      <c r="AO56" s="124"/>
      <c r="AP56" s="125"/>
      <c r="AQ56" s="52"/>
      <c r="AR56" s="53"/>
      <c r="AS56" s="56"/>
      <c r="AT56" s="55"/>
      <c r="AU56" s="53"/>
      <c r="AV56" s="54"/>
      <c r="AW56" s="52"/>
      <c r="AX56" s="53"/>
      <c r="AY56" s="56"/>
      <c r="AZ56" s="126">
        <v>8.6379999999999999</v>
      </c>
      <c r="BA56" s="2"/>
      <c r="BB56" s="2"/>
      <c r="BC56" s="2"/>
      <c r="BD56" s="2"/>
      <c r="BE56" s="2"/>
      <c r="BF56" s="97"/>
      <c r="BG56" s="124"/>
      <c r="BH56" s="125"/>
      <c r="BI56" s="52"/>
      <c r="BJ56" s="53"/>
      <c r="BK56" s="56"/>
      <c r="BL56" s="55"/>
      <c r="BM56" s="53"/>
      <c r="BN56" s="54"/>
      <c r="BO56" s="52"/>
      <c r="BP56" s="53"/>
      <c r="BQ56" s="56"/>
      <c r="BR56" s="126">
        <v>60.33</v>
      </c>
    </row>
    <row r="57" spans="1:70" ht="15.75" customHeight="1" x14ac:dyDescent="0.2">
      <c r="A57" s="2"/>
      <c r="B57" s="2"/>
      <c r="C57" s="4" t="s">
        <v>29</v>
      </c>
      <c r="D57" s="590" t="s">
        <v>6</v>
      </c>
      <c r="E57" s="587"/>
      <c r="F57" s="588"/>
      <c r="G57" s="583" t="s">
        <v>7</v>
      </c>
      <c r="H57" s="584"/>
      <c r="I57" s="585"/>
      <c r="J57" s="586" t="s">
        <v>8</v>
      </c>
      <c r="K57" s="587"/>
      <c r="L57" s="588"/>
      <c r="M57" s="583" t="s">
        <v>9</v>
      </c>
      <c r="N57" s="584"/>
      <c r="O57" s="589"/>
      <c r="P57" s="2"/>
      <c r="Q57" s="2"/>
      <c r="R57" s="2"/>
      <c r="S57" s="2"/>
      <c r="T57" s="2"/>
      <c r="U57" s="4" t="s">
        <v>29</v>
      </c>
      <c r="V57" s="598" t="s">
        <v>6</v>
      </c>
      <c r="W57" s="599"/>
      <c r="X57" s="600"/>
      <c r="Y57" s="583" t="s">
        <v>7</v>
      </c>
      <c r="Z57" s="584"/>
      <c r="AA57" s="585"/>
      <c r="AB57" s="586" t="s">
        <v>8</v>
      </c>
      <c r="AC57" s="587"/>
      <c r="AD57" s="588"/>
      <c r="AE57" s="583" t="s">
        <v>9</v>
      </c>
      <c r="AF57" s="584"/>
      <c r="AG57" s="589"/>
      <c r="AH57" s="2"/>
      <c r="AI57" s="2"/>
      <c r="AJ57" s="2"/>
      <c r="AK57" s="2"/>
      <c r="AL57" s="2"/>
      <c r="AM57" s="5" t="s">
        <v>29</v>
      </c>
      <c r="AN57" s="590" t="s">
        <v>6</v>
      </c>
      <c r="AO57" s="587"/>
      <c r="AP57" s="597"/>
      <c r="AQ57" s="583" t="s">
        <v>7</v>
      </c>
      <c r="AR57" s="584"/>
      <c r="AS57" s="585"/>
      <c r="AT57" s="586" t="s">
        <v>8</v>
      </c>
      <c r="AU57" s="587"/>
      <c r="AV57" s="588"/>
      <c r="AW57" s="583" t="s">
        <v>9</v>
      </c>
      <c r="AX57" s="584"/>
      <c r="AY57" s="589"/>
      <c r="AZ57" s="2"/>
      <c r="BA57" s="2"/>
      <c r="BB57" s="2"/>
      <c r="BC57" s="2"/>
      <c r="BD57" s="2"/>
      <c r="BE57" s="5" t="s">
        <v>29</v>
      </c>
      <c r="BF57" s="590" t="s">
        <v>6</v>
      </c>
      <c r="BG57" s="587"/>
      <c r="BH57" s="597"/>
      <c r="BI57" s="583" t="s">
        <v>7</v>
      </c>
      <c r="BJ57" s="584"/>
      <c r="BK57" s="585"/>
      <c r="BL57" s="586" t="s">
        <v>8</v>
      </c>
      <c r="BM57" s="587"/>
      <c r="BN57" s="588"/>
      <c r="BO57" s="583" t="s">
        <v>9</v>
      </c>
      <c r="BP57" s="584"/>
      <c r="BQ57" s="589"/>
      <c r="BR57" s="2"/>
    </row>
    <row r="58" spans="1:70" ht="15.75" customHeight="1" x14ac:dyDescent="0.2">
      <c r="A58" s="2"/>
      <c r="B58" s="2"/>
      <c r="C58" s="6" t="s">
        <v>10</v>
      </c>
      <c r="D58" s="127">
        <f t="shared" ref="D58:O58" si="64">D46/$P$56*100</f>
        <v>1.2374681649178734</v>
      </c>
      <c r="E58" s="128">
        <f t="shared" si="64"/>
        <v>1.1957630872584395</v>
      </c>
      <c r="F58" s="129">
        <f t="shared" si="64"/>
        <v>1.1107059184308332</v>
      </c>
      <c r="G58" s="10">
        <f t="shared" si="64"/>
        <v>12.347886818478395</v>
      </c>
      <c r="H58" s="11">
        <f t="shared" si="64"/>
        <v>14.659270151255896</v>
      </c>
      <c r="I58" s="12">
        <f t="shared" si="64"/>
        <v>14.080512964971897</v>
      </c>
      <c r="J58" s="10">
        <f t="shared" si="64"/>
        <v>13.884896794719401</v>
      </c>
      <c r="K58" s="11">
        <f t="shared" si="64"/>
        <v>16.462116817581617</v>
      </c>
      <c r="L58" s="13">
        <f t="shared" si="64"/>
        <v>14.791095892849176</v>
      </c>
      <c r="M58" s="14">
        <f t="shared" si="64"/>
        <v>15.017295176540291</v>
      </c>
      <c r="N58" s="11">
        <f t="shared" si="64"/>
        <v>14.750319276978487</v>
      </c>
      <c r="O58" s="13">
        <f t="shared" si="64"/>
        <v>16.741006115893288</v>
      </c>
      <c r="P58" s="15" t="s">
        <v>11</v>
      </c>
      <c r="Q58" s="1"/>
      <c r="R58" s="16"/>
      <c r="S58" s="2"/>
      <c r="T58" s="2"/>
      <c r="U58" s="17" t="s">
        <v>10</v>
      </c>
      <c r="V58" s="130">
        <f t="shared" ref="V58:AG58" si="65">V46/$AH$56*100</f>
        <v>0.38571685628735713</v>
      </c>
      <c r="W58" s="131">
        <f t="shared" si="65"/>
        <v>0.5134244939364293</v>
      </c>
      <c r="X58" s="132">
        <f t="shared" si="65"/>
        <v>0.62433144686298425</v>
      </c>
      <c r="Y58" s="10">
        <f t="shared" si="65"/>
        <v>0.53655089037006032</v>
      </c>
      <c r="Z58" s="11">
        <f t="shared" si="65"/>
        <v>0.49552869840269065</v>
      </c>
      <c r="AA58" s="12">
        <f t="shared" si="65"/>
        <v>0.48064947385353413</v>
      </c>
      <c r="AB58" s="10">
        <f t="shared" si="65"/>
        <v>0.62950996332407039</v>
      </c>
      <c r="AC58" s="11">
        <f t="shared" si="65"/>
        <v>0.59786976592079644</v>
      </c>
      <c r="AD58" s="13">
        <f t="shared" si="65"/>
        <v>0.62853704807711597</v>
      </c>
      <c r="AE58" s="14">
        <f t="shared" si="65"/>
        <v>0.59821787302576057</v>
      </c>
      <c r="AF58" s="11">
        <f t="shared" si="65"/>
        <v>0.49885572713681808</v>
      </c>
      <c r="AG58" s="13">
        <f t="shared" si="65"/>
        <v>0.40181959883139251</v>
      </c>
      <c r="AH58" s="15" t="s">
        <v>11</v>
      </c>
      <c r="AI58" s="2"/>
      <c r="AJ58" s="2"/>
      <c r="AK58" s="2"/>
      <c r="AL58" s="2"/>
      <c r="AM58" s="17" t="s">
        <v>10</v>
      </c>
      <c r="AN58" s="18">
        <f t="shared" ref="AN58:AY58" si="66">AN46/$AZ$56*100</f>
        <v>9.8334607414842132</v>
      </c>
      <c r="AO58" s="19">
        <f t="shared" si="66"/>
        <v>10.384757207352244</v>
      </c>
      <c r="AP58" s="133">
        <f t="shared" si="66"/>
        <v>9.9585727889102884</v>
      </c>
      <c r="AQ58" s="10">
        <f t="shared" si="66"/>
        <v>18.579038825900938</v>
      </c>
      <c r="AR58" s="11">
        <f t="shared" si="66"/>
        <v>21.853395065754647</v>
      </c>
      <c r="AS58" s="12">
        <f t="shared" si="66"/>
        <v>19.31225885563099</v>
      </c>
      <c r="AT58" s="10">
        <f t="shared" si="66"/>
        <v>19.223929601466093</v>
      </c>
      <c r="AU58" s="11">
        <f t="shared" si="66"/>
        <v>17.765307393660436</v>
      </c>
      <c r="AV58" s="13">
        <f t="shared" si="66"/>
        <v>17.06445958702361</v>
      </c>
      <c r="AW58" s="14">
        <f t="shared" si="66"/>
        <v>16.793109443131431</v>
      </c>
      <c r="AX58" s="11">
        <f t="shared" si="66"/>
        <v>16.435125980032854</v>
      </c>
      <c r="AY58" s="13">
        <f t="shared" si="66"/>
        <v>16.694032575952264</v>
      </c>
      <c r="AZ58" s="15" t="s">
        <v>11</v>
      </c>
      <c r="BA58" s="2"/>
      <c r="BB58" s="2"/>
      <c r="BC58" s="2"/>
      <c r="BD58" s="2"/>
      <c r="BE58" s="17" t="s">
        <v>10</v>
      </c>
      <c r="BF58" s="18">
        <f t="shared" ref="BF58:BQ58" si="67">BF46/$BR$56*100</f>
        <v>2.1252271544279835</v>
      </c>
      <c r="BG58" s="19">
        <f t="shared" si="67"/>
        <v>1.5512156762996154</v>
      </c>
      <c r="BH58" s="20">
        <f t="shared" si="67"/>
        <v>1.6687089503810117</v>
      </c>
      <c r="BI58" s="10">
        <f t="shared" si="67"/>
        <v>42.489735934887193</v>
      </c>
      <c r="BJ58" s="11">
        <f t="shared" si="67"/>
        <v>43.618365243509622</v>
      </c>
      <c r="BK58" s="12">
        <f t="shared" si="67"/>
        <v>40.829837819890592</v>
      </c>
      <c r="BL58" s="10">
        <f t="shared" si="67"/>
        <v>44.721895797119416</v>
      </c>
      <c r="BM58" s="11">
        <f t="shared" si="67"/>
        <v>47.849304484858692</v>
      </c>
      <c r="BN58" s="13">
        <f t="shared" si="67"/>
        <v>43.362005332176921</v>
      </c>
      <c r="BO58" s="14">
        <f t="shared" si="67"/>
        <v>45.253447976988603</v>
      </c>
      <c r="BP58" s="11">
        <f t="shared" si="67"/>
        <v>39.914693987430105</v>
      </c>
      <c r="BQ58" s="13">
        <f t="shared" si="67"/>
        <v>38.690976270905367</v>
      </c>
      <c r="BR58" s="15" t="s">
        <v>11</v>
      </c>
    </row>
    <row r="59" spans="1:70" ht="15.75" customHeight="1" x14ac:dyDescent="0.2">
      <c r="A59" s="2"/>
      <c r="B59" s="2"/>
      <c r="C59" s="6" t="s">
        <v>12</v>
      </c>
      <c r="D59" s="115">
        <f t="shared" ref="D59:O59" si="68">D47/$P$56*100</f>
        <v>1.1797679270209869</v>
      </c>
      <c r="E59" s="116">
        <f t="shared" si="68"/>
        <v>1.2422699754511795</v>
      </c>
      <c r="F59" s="117">
        <f t="shared" si="68"/>
        <v>1.3634510565183702</v>
      </c>
      <c r="G59" s="24">
        <f t="shared" si="68"/>
        <v>30.048281694499686</v>
      </c>
      <c r="H59" s="25">
        <f t="shared" si="68"/>
        <v>39.707516743513906</v>
      </c>
      <c r="I59" s="26">
        <f t="shared" si="68"/>
        <v>32.170976829094698</v>
      </c>
      <c r="J59" s="24">
        <f t="shared" si="68"/>
        <v>29.837877904798098</v>
      </c>
      <c r="K59" s="25">
        <f t="shared" si="68"/>
        <v>32.022167085165407</v>
      </c>
      <c r="L59" s="27">
        <f t="shared" si="68"/>
        <v>39.030839454005879</v>
      </c>
      <c r="M59" s="28">
        <f t="shared" si="68"/>
        <v>30.578428719340874</v>
      </c>
      <c r="N59" s="25">
        <f t="shared" si="68"/>
        <v>29.264616471031644</v>
      </c>
      <c r="O59" s="27">
        <f t="shared" si="68"/>
        <v>31.662003911787139</v>
      </c>
      <c r="P59" s="29" t="s">
        <v>13</v>
      </c>
      <c r="Q59" s="1"/>
      <c r="R59" s="16"/>
      <c r="S59" s="2"/>
      <c r="T59" s="2"/>
      <c r="U59" s="17" t="s">
        <v>12</v>
      </c>
      <c r="V59" s="134">
        <f t="shared" ref="V59:AG59" si="69">V47/$AH$56*100</f>
        <v>0.46020454316177933</v>
      </c>
      <c r="W59" s="116">
        <f t="shared" si="69"/>
        <v>0.48019623985667342</v>
      </c>
      <c r="X59" s="117">
        <f t="shared" si="69"/>
        <v>0.56486765651993132</v>
      </c>
      <c r="Y59" s="24">
        <f t="shared" si="69"/>
        <v>0.67877665137545262</v>
      </c>
      <c r="Z59" s="25">
        <f t="shared" si="69"/>
        <v>0.69873837335893896</v>
      </c>
      <c r="AA59" s="26">
        <f t="shared" si="69"/>
        <v>0.55924191128254563</v>
      </c>
      <c r="AB59" s="24">
        <f t="shared" si="69"/>
        <v>0.63112338551133862</v>
      </c>
      <c r="AC59" s="25">
        <f t="shared" si="69"/>
        <v>0.52611125440211992</v>
      </c>
      <c r="AD59" s="27">
        <f t="shared" si="69"/>
        <v>0.59311446701026072</v>
      </c>
      <c r="AE59" s="28">
        <f t="shared" si="69"/>
        <v>0.58656202308392325</v>
      </c>
      <c r="AF59" s="25">
        <f t="shared" si="69"/>
        <v>0.60216528496701405</v>
      </c>
      <c r="AG59" s="27">
        <f t="shared" si="69"/>
        <v>0.58181918729178861</v>
      </c>
      <c r="AH59" s="29" t="s">
        <v>13</v>
      </c>
      <c r="AI59" s="2"/>
      <c r="AJ59" s="2"/>
      <c r="AK59" s="2"/>
      <c r="AL59" s="2"/>
      <c r="AM59" s="17" t="s">
        <v>12</v>
      </c>
      <c r="AN59" s="115">
        <f t="shared" ref="AN59:AY59" si="70">AN47/$AZ$56*100</f>
        <v>10.319337969238299</v>
      </c>
      <c r="AO59" s="116">
        <f t="shared" si="70"/>
        <v>11.943634226378858</v>
      </c>
      <c r="AP59" s="117">
        <f t="shared" si="70"/>
        <v>12.467289439020494</v>
      </c>
      <c r="AQ59" s="24">
        <f t="shared" si="70"/>
        <v>33.285106488216265</v>
      </c>
      <c r="AR59" s="25">
        <f t="shared" si="70"/>
        <v>32.251804676065454</v>
      </c>
      <c r="AS59" s="26">
        <f t="shared" si="70"/>
        <v>29.946696633137211</v>
      </c>
      <c r="AT59" s="24">
        <f t="shared" si="70"/>
        <v>27.93069463217676</v>
      </c>
      <c r="AU59" s="25">
        <f t="shared" si="70"/>
        <v>30.017420119460958</v>
      </c>
      <c r="AV59" s="27">
        <f t="shared" si="70"/>
        <v>29.429080028470679</v>
      </c>
      <c r="AW59" s="28">
        <f t="shared" si="70"/>
        <v>26.125220378285736</v>
      </c>
      <c r="AX59" s="25">
        <f t="shared" si="70"/>
        <v>26.531207561195508</v>
      </c>
      <c r="AY59" s="27">
        <f t="shared" si="70"/>
        <v>25.852230956714482</v>
      </c>
      <c r="AZ59" s="29" t="s">
        <v>13</v>
      </c>
      <c r="BA59" s="2"/>
      <c r="BB59" s="2"/>
      <c r="BC59" s="2"/>
      <c r="BD59" s="2"/>
      <c r="BE59" s="17" t="s">
        <v>12</v>
      </c>
      <c r="BF59" s="30">
        <f t="shared" ref="BF59:BQ59" si="71">BF47/$BR$56*100</f>
        <v>1.6220617838364138</v>
      </c>
      <c r="BG59" s="31">
        <f t="shared" si="71"/>
        <v>1.7434434295789236</v>
      </c>
      <c r="BH59" s="32">
        <f t="shared" si="71"/>
        <v>1.607145209259949</v>
      </c>
      <c r="BI59" s="24">
        <f t="shared" si="71"/>
        <v>76.415109002395781</v>
      </c>
      <c r="BJ59" s="25">
        <f t="shared" si="71"/>
        <v>67.184684051830317</v>
      </c>
      <c r="BK59" s="26">
        <f t="shared" si="71"/>
        <v>71.745330994924373</v>
      </c>
      <c r="BL59" s="24">
        <f t="shared" si="71"/>
        <v>73.675657902952011</v>
      </c>
      <c r="BM59" s="25">
        <f t="shared" si="71"/>
        <v>70.473735953447019</v>
      </c>
      <c r="BN59" s="27">
        <f t="shared" si="71"/>
        <v>65.341212341466743</v>
      </c>
      <c r="BO59" s="28">
        <f t="shared" si="71"/>
        <v>64.441105991260486</v>
      </c>
      <c r="BP59" s="25">
        <f t="shared" si="71"/>
        <v>62.781029785090162</v>
      </c>
      <c r="BQ59" s="27">
        <f t="shared" si="71"/>
        <v>53.608642373775325</v>
      </c>
      <c r="BR59" s="29" t="s">
        <v>13</v>
      </c>
    </row>
    <row r="60" spans="1:70" ht="15.75" customHeight="1" x14ac:dyDescent="0.2">
      <c r="A60" s="2"/>
      <c r="B60" s="2"/>
      <c r="C60" s="6">
        <v>-11</v>
      </c>
      <c r="D60" s="115">
        <f t="shared" ref="D60:O60" si="72">D48/$P$56*100</f>
        <v>2.5494265128255358</v>
      </c>
      <c r="E60" s="116">
        <f t="shared" si="72"/>
        <v>2.1099106364020614</v>
      </c>
      <c r="F60" s="117">
        <f t="shared" si="72"/>
        <v>2.3880051527834336</v>
      </c>
      <c r="G60" s="24">
        <f t="shared" si="72"/>
        <v>46.423509895175989</v>
      </c>
      <c r="H60" s="25">
        <f t="shared" si="72"/>
        <v>46.078150211255128</v>
      </c>
      <c r="I60" s="26">
        <f t="shared" si="72"/>
        <v>46.70867133293595</v>
      </c>
      <c r="J60" s="24">
        <f t="shared" si="72"/>
        <v>46.088380648122786</v>
      </c>
      <c r="K60" s="25">
        <f t="shared" si="72"/>
        <v>50.115966007487856</v>
      </c>
      <c r="L60" s="27">
        <f t="shared" si="72"/>
        <v>44.185720609292197</v>
      </c>
      <c r="M60" s="28">
        <f t="shared" si="72"/>
        <v>45.872978466244128</v>
      </c>
      <c r="N60" s="25">
        <f t="shared" si="72"/>
        <v>45.726136670375453</v>
      </c>
      <c r="O60" s="27">
        <f t="shared" si="72"/>
        <v>46.848979945131788</v>
      </c>
      <c r="P60" s="29" t="s">
        <v>14</v>
      </c>
      <c r="Q60" s="1"/>
      <c r="R60" s="16"/>
      <c r="S60" s="2"/>
      <c r="T60" s="2"/>
      <c r="U60" s="17">
        <v>-10</v>
      </c>
      <c r="V60" s="134">
        <f t="shared" ref="V60:AG60" si="73">V48/$AH$56*100</f>
        <v>0.64837941224089191</v>
      </c>
      <c r="W60" s="116">
        <f t="shared" si="73"/>
        <v>0.72044765849732262</v>
      </c>
      <c r="X60" s="117">
        <f t="shared" si="73"/>
        <v>0.59710278717434362</v>
      </c>
      <c r="Y60" s="24">
        <f t="shared" si="73"/>
        <v>0.72541501833449007</v>
      </c>
      <c r="Z60" s="25">
        <f t="shared" si="73"/>
        <v>0.58540803251389883</v>
      </c>
      <c r="AA60" s="26">
        <f t="shared" si="73"/>
        <v>0.83095758910922846</v>
      </c>
      <c r="AB60" s="24">
        <f t="shared" si="73"/>
        <v>0.7915918796311382</v>
      </c>
      <c r="AC60" s="25">
        <f t="shared" si="73"/>
        <v>0.68256737613008023</v>
      </c>
      <c r="AD60" s="27">
        <f t="shared" si="73"/>
        <v>0.59753583665251297</v>
      </c>
      <c r="AE60" s="28">
        <f t="shared" si="73"/>
        <v>0.69231529501557576</v>
      </c>
      <c r="AF60" s="25">
        <f t="shared" si="73"/>
        <v>0.64840884681514588</v>
      </c>
      <c r="AG60" s="27">
        <f t="shared" si="73"/>
        <v>0.68210077301023897</v>
      </c>
      <c r="AH60" s="29" t="s">
        <v>14</v>
      </c>
      <c r="AI60" s="2"/>
      <c r="AJ60" s="2"/>
      <c r="AK60" s="2"/>
      <c r="AL60" s="2"/>
      <c r="AM60" s="17">
        <v>-13</v>
      </c>
      <c r="AN60" s="115">
        <f t="shared" ref="AN60:AY60" si="74">AN48/$AZ$56*100</f>
        <v>10.288979292723623</v>
      </c>
      <c r="AO60" s="116">
        <f t="shared" si="74"/>
        <v>11.567501683380994</v>
      </c>
      <c r="AP60" s="117">
        <f t="shared" si="74"/>
        <v>10.977439329439585</v>
      </c>
      <c r="AQ60" s="24">
        <f t="shared" si="74"/>
        <v>44.705172669237179</v>
      </c>
      <c r="AR60" s="25">
        <f t="shared" si="74"/>
        <v>46.320559855417812</v>
      </c>
      <c r="AS60" s="26">
        <f t="shared" si="74"/>
        <v>45.383265470100639</v>
      </c>
      <c r="AT60" s="24">
        <f t="shared" si="74"/>
        <v>43.113900578527449</v>
      </c>
      <c r="AU60" s="25">
        <f t="shared" si="74"/>
        <v>42.332923684919606</v>
      </c>
      <c r="AV60" s="27">
        <f t="shared" si="74"/>
        <v>40.142405159046376</v>
      </c>
      <c r="AW60" s="28">
        <f t="shared" si="74"/>
        <v>40.126812506088484</v>
      </c>
      <c r="AX60" s="25">
        <f t="shared" si="74"/>
        <v>37.428159067438685</v>
      </c>
      <c r="AY60" s="27">
        <f t="shared" si="74"/>
        <v>36.621148707583679</v>
      </c>
      <c r="AZ60" s="29" t="s">
        <v>14</v>
      </c>
      <c r="BA60" s="2"/>
      <c r="BB60" s="2"/>
      <c r="BC60" s="2"/>
      <c r="BD60" s="2"/>
      <c r="BE60" s="17">
        <v>-11</v>
      </c>
      <c r="BF60" s="30">
        <f t="shared" ref="BF60:BQ60" si="75">BF48/$BR$56*100</f>
        <v>3.519107412077227</v>
      </c>
      <c r="BG60" s="31">
        <f t="shared" si="75"/>
        <v>3.3539082141604988</v>
      </c>
      <c r="BH60" s="32">
        <f t="shared" si="75"/>
        <v>3.1968010638857631</v>
      </c>
      <c r="BI60" s="24">
        <f t="shared" si="75"/>
        <v>79.860767548490344</v>
      </c>
      <c r="BJ60" s="25">
        <f t="shared" si="75"/>
        <v>80.212838351569999</v>
      </c>
      <c r="BK60" s="26">
        <f t="shared" si="75"/>
        <v>89.020049238112691</v>
      </c>
      <c r="BL60" s="24">
        <f t="shared" si="75"/>
        <v>82.07079410659837</v>
      </c>
      <c r="BM60" s="25">
        <f t="shared" si="75"/>
        <v>82.052840833508284</v>
      </c>
      <c r="BN60" s="27">
        <f t="shared" si="75"/>
        <v>79.223693203708891</v>
      </c>
      <c r="BO60" s="28">
        <f t="shared" si="75"/>
        <v>82.30828877808915</v>
      </c>
      <c r="BP60" s="25">
        <f t="shared" si="75"/>
        <v>81.275128438560571</v>
      </c>
      <c r="BQ60" s="27">
        <f t="shared" si="75"/>
        <v>73.959386592842506</v>
      </c>
      <c r="BR60" s="29" t="s">
        <v>14</v>
      </c>
    </row>
    <row r="61" spans="1:70" ht="15.75" customHeight="1" x14ac:dyDescent="0.2">
      <c r="A61" s="2"/>
      <c r="B61" s="2"/>
      <c r="C61" s="6">
        <v>-10</v>
      </c>
      <c r="D61" s="115">
        <f t="shared" ref="D61:O61" si="76">D49/$P$56*100</f>
        <v>15.728577286855415</v>
      </c>
      <c r="E61" s="116">
        <f t="shared" si="76"/>
        <v>20.528863075344844</v>
      </c>
      <c r="F61" s="117">
        <f t="shared" si="76"/>
        <v>15.175150416658093</v>
      </c>
      <c r="G61" s="34">
        <f t="shared" si="76"/>
        <v>62.06022844926764</v>
      </c>
      <c r="H61" s="35">
        <f t="shared" si="76"/>
        <v>61.194113058120273</v>
      </c>
      <c r="I61" s="36">
        <f t="shared" si="76"/>
        <v>59.243835924563072</v>
      </c>
      <c r="J61" s="34">
        <f t="shared" si="76"/>
        <v>68.683795159418381</v>
      </c>
      <c r="K61" s="35">
        <f t="shared" si="76"/>
        <v>69.723359641122968</v>
      </c>
      <c r="L61" s="37">
        <f t="shared" si="76"/>
        <v>70.326265037874691</v>
      </c>
      <c r="M61" s="38">
        <f t="shared" si="76"/>
        <v>68.24915044977152</v>
      </c>
      <c r="N61" s="35">
        <f t="shared" si="76"/>
        <v>58.694528253962709</v>
      </c>
      <c r="O61" s="37">
        <f t="shared" si="76"/>
        <v>59.282301312825368</v>
      </c>
      <c r="P61" s="29" t="s">
        <v>15</v>
      </c>
      <c r="Q61" s="1"/>
      <c r="R61" s="16"/>
      <c r="S61" s="2"/>
      <c r="T61" s="2"/>
      <c r="U61" s="17">
        <v>-9</v>
      </c>
      <c r="V61" s="134">
        <f t="shared" ref="V61:AG61" si="77">V49/$AH$56*100</f>
        <v>1.2053143263603694</v>
      </c>
      <c r="W61" s="116">
        <f t="shared" si="77"/>
        <v>1.1491104218577166</v>
      </c>
      <c r="X61" s="117">
        <f t="shared" si="77"/>
        <v>1.28145300442257</v>
      </c>
      <c r="Y61" s="34">
        <f t="shared" si="77"/>
        <v>1.0032899976758101</v>
      </c>
      <c r="Z61" s="35">
        <f t="shared" si="77"/>
        <v>0.93492528314669154</v>
      </c>
      <c r="AA61" s="36">
        <f t="shared" si="77"/>
        <v>0.85267265108595025</v>
      </c>
      <c r="AB61" s="34">
        <f t="shared" si="77"/>
        <v>0.96141124211440776</v>
      </c>
      <c r="AC61" s="35">
        <f t="shared" si="77"/>
        <v>1.0895192347149978</v>
      </c>
      <c r="AD61" s="37">
        <f t="shared" si="77"/>
        <v>0.97375901496180461</v>
      </c>
      <c r="AE61" s="38">
        <f t="shared" si="77"/>
        <v>1.0689204776815584</v>
      </c>
      <c r="AF61" s="35">
        <f t="shared" si="77"/>
        <v>0.77861350869607171</v>
      </c>
      <c r="AG61" s="37">
        <f t="shared" si="77"/>
        <v>0.9713901013447046</v>
      </c>
      <c r="AH61" s="29" t="s">
        <v>15</v>
      </c>
      <c r="AI61" s="2"/>
      <c r="AJ61" s="2"/>
      <c r="AK61" s="2"/>
      <c r="AL61" s="2"/>
      <c r="AM61" s="17">
        <v>-12</v>
      </c>
      <c r="AN61" s="115">
        <f t="shared" ref="AN61:AY61" si="78">AN49/$AZ$56*100</f>
        <v>13.747422576008681</v>
      </c>
      <c r="AO61" s="116">
        <f t="shared" si="78"/>
        <v>15.477360667120196</v>
      </c>
      <c r="AP61" s="117">
        <f t="shared" si="78"/>
        <v>16.165289654614622</v>
      </c>
      <c r="AQ61" s="34">
        <f t="shared" si="78"/>
        <v>65.651540189691445</v>
      </c>
      <c r="AR61" s="35">
        <f t="shared" si="78"/>
        <v>58.945670072711941</v>
      </c>
      <c r="AS61" s="36">
        <f t="shared" si="78"/>
        <v>61.114961271872524</v>
      </c>
      <c r="AT61" s="34">
        <f t="shared" si="78"/>
        <v>58.012887172007389</v>
      </c>
      <c r="AU61" s="35">
        <f t="shared" si="78"/>
        <v>59.499373070010229</v>
      </c>
      <c r="AV61" s="37">
        <f t="shared" si="78"/>
        <v>56.782238008476369</v>
      </c>
      <c r="AW61" s="38">
        <f t="shared" si="78"/>
        <v>52.558577090330026</v>
      </c>
      <c r="AX61" s="35">
        <f t="shared" si="78"/>
        <v>51.189799838479487</v>
      </c>
      <c r="AY61" s="37">
        <f t="shared" si="78"/>
        <v>49.612530919245209</v>
      </c>
      <c r="AZ61" s="29" t="s">
        <v>15</v>
      </c>
      <c r="BA61" s="2"/>
      <c r="BB61" s="2"/>
      <c r="BC61" s="2"/>
      <c r="BD61" s="2"/>
      <c r="BE61" s="17">
        <v>-10</v>
      </c>
      <c r="BF61" s="30">
        <f t="shared" ref="BF61:BQ61" si="79">BF49/$BR$56*100</f>
        <v>34.378514307819295</v>
      </c>
      <c r="BG61" s="31">
        <f t="shared" si="79"/>
        <v>35.89390651631215</v>
      </c>
      <c r="BH61" s="32">
        <f t="shared" si="79"/>
        <v>32.882731954753083</v>
      </c>
      <c r="BI61" s="52">
        <f t="shared" si="79"/>
        <v>100.74740010915153</v>
      </c>
      <c r="BJ61" s="53">
        <f t="shared" si="79"/>
        <v>87.067468975791385</v>
      </c>
      <c r="BK61" s="54">
        <f t="shared" si="79"/>
        <v>90.419081940635905</v>
      </c>
      <c r="BL61" s="52">
        <f t="shared" si="79"/>
        <v>98.447564958508011</v>
      </c>
      <c r="BM61" s="53">
        <f t="shared" si="79"/>
        <v>89.083159573614424</v>
      </c>
      <c r="BN61" s="56">
        <f t="shared" si="79"/>
        <v>80.15353057387658</v>
      </c>
      <c r="BO61" s="55">
        <f t="shared" si="79"/>
        <v>92.456879523364563</v>
      </c>
      <c r="BP61" s="53">
        <f t="shared" si="79"/>
        <v>92.522819420757187</v>
      </c>
      <c r="BQ61" s="56">
        <f t="shared" si="79"/>
        <v>85.199596370127779</v>
      </c>
      <c r="BR61" s="29" t="s">
        <v>15</v>
      </c>
    </row>
    <row r="62" spans="1:70" ht="15.75" customHeight="1" x14ac:dyDescent="0.2">
      <c r="A62" s="2"/>
      <c r="B62" s="2"/>
      <c r="C62" s="6">
        <v>-9</v>
      </c>
      <c r="D62" s="115">
        <f t="shared" ref="D62:O62" si="80">D50/$P$56*100</f>
        <v>72.38395946715687</v>
      </c>
      <c r="E62" s="116">
        <f t="shared" si="80"/>
        <v>73.642501340160422</v>
      </c>
      <c r="F62" s="117">
        <f t="shared" si="80"/>
        <v>65.615366626911381</v>
      </c>
      <c r="G62" s="39">
        <f t="shared" si="80"/>
        <v>24.281221683744274</v>
      </c>
      <c r="H62" s="40">
        <f t="shared" si="80"/>
        <v>24.857482146677505</v>
      </c>
      <c r="I62" s="41">
        <f t="shared" si="80"/>
        <v>24.736450799710294</v>
      </c>
      <c r="J62" s="39">
        <f t="shared" si="80"/>
        <v>25.661810146773689</v>
      </c>
      <c r="K62" s="40">
        <f t="shared" si="80"/>
        <v>22.497850437954579</v>
      </c>
      <c r="L62" s="42">
        <f t="shared" si="80"/>
        <v>26.451473507212253</v>
      </c>
      <c r="M62" s="43">
        <f t="shared" si="80"/>
        <v>22.031529431549362</v>
      </c>
      <c r="N62" s="40">
        <f t="shared" si="80"/>
        <v>20.312230471306634</v>
      </c>
      <c r="O62" s="42">
        <f t="shared" si="80"/>
        <v>23.850790263709904</v>
      </c>
      <c r="P62" s="15" t="s">
        <v>11</v>
      </c>
      <c r="Q62" s="1"/>
      <c r="R62" s="16"/>
      <c r="S62" s="2"/>
      <c r="T62" s="2"/>
      <c r="U62" s="17">
        <v>-8</v>
      </c>
      <c r="V62" s="134">
        <f t="shared" ref="V62:AG62" si="81">V50/$AH$56*100</f>
        <v>25.270061431922841</v>
      </c>
      <c r="W62" s="116">
        <f t="shared" si="81"/>
        <v>26.788501049016872</v>
      </c>
      <c r="X62" s="117">
        <f t="shared" si="81"/>
        <v>26.478602808975189</v>
      </c>
      <c r="Y62" s="39">
        <f t="shared" si="81"/>
        <v>0.59228938366092676</v>
      </c>
      <c r="Z62" s="40">
        <f t="shared" si="81"/>
        <v>0.54714789515240392</v>
      </c>
      <c r="AA62" s="41">
        <f t="shared" si="81"/>
        <v>0.64269619368640929</v>
      </c>
      <c r="AB62" s="39">
        <f t="shared" si="81"/>
        <v>0.58075026644440142</v>
      </c>
      <c r="AC62" s="40">
        <f t="shared" si="81"/>
        <v>0.57487278529792607</v>
      </c>
      <c r="AD62" s="42">
        <f t="shared" si="81"/>
        <v>0.52554866885116402</v>
      </c>
      <c r="AE62" s="43">
        <f t="shared" si="81"/>
        <v>0.5213743822470277</v>
      </c>
      <c r="AF62" s="40">
        <f t="shared" si="81"/>
        <v>0.55497768835561923</v>
      </c>
      <c r="AG62" s="42">
        <f t="shared" si="81"/>
        <v>0.57651783664721534</v>
      </c>
      <c r="AH62" s="15" t="s">
        <v>11</v>
      </c>
      <c r="AI62" s="2"/>
      <c r="AJ62" s="2"/>
      <c r="AK62" s="2"/>
      <c r="AL62" s="2"/>
      <c r="AM62" s="17">
        <v>-11</v>
      </c>
      <c r="AN62" s="115">
        <f t="shared" ref="AN62:AY62" si="82">AN50/$AZ$56*100</f>
        <v>47.07826640819831</v>
      </c>
      <c r="AO62" s="116">
        <f t="shared" si="82"/>
        <v>49.663035481494383</v>
      </c>
      <c r="AP62" s="117">
        <f t="shared" si="82"/>
        <v>53.083382940814438</v>
      </c>
      <c r="AQ62" s="39">
        <f t="shared" si="82"/>
        <v>21.528798345759139</v>
      </c>
      <c r="AR62" s="40">
        <f t="shared" si="82"/>
        <v>22.074055187340644</v>
      </c>
      <c r="AS62" s="41">
        <f t="shared" si="82"/>
        <v>20.457325525350079</v>
      </c>
      <c r="AT62" s="39">
        <f t="shared" si="82"/>
        <v>27.219561917126949</v>
      </c>
      <c r="AU62" s="40">
        <f t="shared" si="82"/>
        <v>28.924627221549521</v>
      </c>
      <c r="AV62" s="42">
        <f t="shared" si="82"/>
        <v>27.563173115415974</v>
      </c>
      <c r="AW62" s="43">
        <f t="shared" si="82"/>
        <v>20.15239461567041</v>
      </c>
      <c r="AX62" s="40">
        <f t="shared" si="82"/>
        <v>20.003734973420858</v>
      </c>
      <c r="AY62" s="42">
        <f t="shared" si="82"/>
        <v>17.119355420909123</v>
      </c>
      <c r="AZ62" s="15" t="s">
        <v>11</v>
      </c>
      <c r="BA62" s="2"/>
      <c r="BB62" s="2"/>
      <c r="BC62" s="2"/>
      <c r="BD62" s="2"/>
      <c r="BE62" s="17">
        <v>-9</v>
      </c>
      <c r="BF62" s="30">
        <f t="shared" ref="BF62:BQ62" si="83">BF50/$BR$56*100</f>
        <v>79.505596991542546</v>
      </c>
      <c r="BG62" s="31">
        <f t="shared" si="83"/>
        <v>96.600668366871972</v>
      </c>
      <c r="BH62" s="33">
        <f t="shared" si="83"/>
        <v>96.921980322237502</v>
      </c>
      <c r="BI62" s="10">
        <f t="shared" si="83"/>
        <v>66.622820197864968</v>
      </c>
      <c r="BJ62" s="11">
        <f t="shared" si="83"/>
        <v>62.352483672419645</v>
      </c>
      <c r="BK62" s="12">
        <f t="shared" si="83"/>
        <v>55.95195291984372</v>
      </c>
      <c r="BL62" s="10">
        <f t="shared" si="83"/>
        <v>52.173190734185518</v>
      </c>
      <c r="BM62" s="11">
        <f t="shared" si="83"/>
        <v>55.787478483373818</v>
      </c>
      <c r="BN62" s="13">
        <f t="shared" si="83"/>
        <v>43.703825873246949</v>
      </c>
      <c r="BO62" s="14">
        <f t="shared" si="83"/>
        <v>47.542815300683962</v>
      </c>
      <c r="BP62" s="11">
        <f t="shared" si="83"/>
        <v>48.661283236720031</v>
      </c>
      <c r="BQ62" s="13">
        <f t="shared" si="83"/>
        <v>42.931953720989583</v>
      </c>
      <c r="BR62" s="15" t="s">
        <v>11</v>
      </c>
    </row>
    <row r="63" spans="1:70" ht="15.75" customHeight="1" x14ac:dyDescent="0.2">
      <c r="A63" s="1"/>
      <c r="B63" s="2"/>
      <c r="C63" s="44">
        <v>-8</v>
      </c>
      <c r="D63" s="115">
        <f t="shared" ref="D63:O63" si="84">D51/$P$56*100</f>
        <v>97.012596258788662</v>
      </c>
      <c r="E63" s="116">
        <f t="shared" si="84"/>
        <v>94.083434759562849</v>
      </c>
      <c r="F63" s="117">
        <f t="shared" si="84"/>
        <v>99.795571026896539</v>
      </c>
      <c r="G63" s="24">
        <f t="shared" si="84"/>
        <v>42.611236609151653</v>
      </c>
      <c r="H63" s="25">
        <f t="shared" si="84"/>
        <v>45.461330266617338</v>
      </c>
      <c r="I63" s="26">
        <f t="shared" si="84"/>
        <v>42.84167954254535</v>
      </c>
      <c r="J63" s="24">
        <f t="shared" si="84"/>
        <v>37.20514074006239</v>
      </c>
      <c r="K63" s="25">
        <f t="shared" si="84"/>
        <v>39.597188021058322</v>
      </c>
      <c r="L63" s="27">
        <f t="shared" si="84"/>
        <v>38.272304482525328</v>
      </c>
      <c r="M63" s="28">
        <f t="shared" si="84"/>
        <v>41.37390202506451</v>
      </c>
      <c r="N63" s="25">
        <f t="shared" si="84"/>
        <v>36.821154943641943</v>
      </c>
      <c r="O63" s="27">
        <f t="shared" si="84"/>
        <v>34.912214440148439</v>
      </c>
      <c r="P63" s="29" t="s">
        <v>13</v>
      </c>
      <c r="Q63" s="2"/>
      <c r="R63" s="16"/>
      <c r="S63" s="2"/>
      <c r="T63" s="2"/>
      <c r="U63" s="45">
        <v>-7</v>
      </c>
      <c r="V63" s="134">
        <f t="shared" ref="V63:AG63" si="85">V51/$AH$56*100</f>
        <v>91.965252432112948</v>
      </c>
      <c r="W63" s="116">
        <f t="shared" si="85"/>
        <v>98.132362978490889</v>
      </c>
      <c r="X63" s="117">
        <f t="shared" si="85"/>
        <v>98.125411107723806</v>
      </c>
      <c r="Y63" s="24">
        <f t="shared" si="85"/>
        <v>1.0142527061627988</v>
      </c>
      <c r="Z63" s="25">
        <f t="shared" si="85"/>
        <v>0.68589633376327974</v>
      </c>
      <c r="AA63" s="26">
        <f t="shared" si="85"/>
        <v>0.61068816112716817</v>
      </c>
      <c r="AB63" s="24">
        <f t="shared" si="85"/>
        <v>0.6183172275120995</v>
      </c>
      <c r="AC63" s="25">
        <f t="shared" si="85"/>
        <v>0.63560649008987058</v>
      </c>
      <c r="AD63" s="27">
        <f t="shared" si="85"/>
        <v>0.66766607653924681</v>
      </c>
      <c r="AE63" s="28">
        <f t="shared" si="85"/>
        <v>0.46406158818525856</v>
      </c>
      <c r="AF63" s="25">
        <f t="shared" si="85"/>
        <v>0.49184858199532677</v>
      </c>
      <c r="AG63" s="27">
        <f t="shared" si="85"/>
        <v>0.54354958866310332</v>
      </c>
      <c r="AH63" s="29" t="s">
        <v>13</v>
      </c>
      <c r="AI63" s="2"/>
      <c r="AJ63" s="2"/>
      <c r="AK63" s="2"/>
      <c r="AL63" s="2"/>
      <c r="AM63" s="45">
        <v>-10</v>
      </c>
      <c r="AN63" s="115">
        <f t="shared" ref="AN63:AY63" si="86">AN51/$AZ$56*100</f>
        <v>87.462373050422769</v>
      </c>
      <c r="AO63" s="116" t="e">
        <f t="shared" si="86"/>
        <v>#VALUE!</v>
      </c>
      <c r="AP63" s="117">
        <f t="shared" si="86"/>
        <v>94.067526042517414</v>
      </c>
      <c r="AQ63" s="24">
        <f t="shared" si="86"/>
        <v>33.693773203898346</v>
      </c>
      <c r="AR63" s="25">
        <f t="shared" si="86"/>
        <v>33.668208984477509</v>
      </c>
      <c r="AS63" s="26">
        <f t="shared" si="86"/>
        <v>32.053181088244543</v>
      </c>
      <c r="AT63" s="24">
        <f t="shared" si="86"/>
        <v>36.594117018386903</v>
      </c>
      <c r="AU63" s="25">
        <f t="shared" si="86"/>
        <v>35.355762303304331</v>
      </c>
      <c r="AV63" s="27">
        <f t="shared" si="86"/>
        <v>35.152494829843853</v>
      </c>
      <c r="AW63" s="28">
        <f t="shared" si="86"/>
        <v>30.963058600808207</v>
      </c>
      <c r="AX63" s="25">
        <f t="shared" si="86"/>
        <v>28.475494629105981</v>
      </c>
      <c r="AY63" s="27">
        <f t="shared" si="86"/>
        <v>27.532754794911231</v>
      </c>
      <c r="AZ63" s="29" t="s">
        <v>13</v>
      </c>
      <c r="BA63" s="2"/>
      <c r="BB63" s="2"/>
      <c r="BC63" s="2"/>
      <c r="BD63" s="2"/>
      <c r="BE63" s="45">
        <v>-8</v>
      </c>
      <c r="BF63" s="30">
        <f t="shared" ref="BF63:BQ63" si="87">BF51/$BR$56*100</f>
        <v>93.43817516360707</v>
      </c>
      <c r="BG63" s="31">
        <f t="shared" si="87"/>
        <v>107.69987364816976</v>
      </c>
      <c r="BH63" s="33">
        <f t="shared" si="87"/>
        <v>98.646551977495164</v>
      </c>
      <c r="BI63" s="24">
        <f t="shared" si="87"/>
        <v>76.965373205912329</v>
      </c>
      <c r="BJ63" s="25">
        <f t="shared" si="87"/>
        <v>80.827360079248976</v>
      </c>
      <c r="BK63" s="26">
        <f t="shared" si="87"/>
        <v>74.611561090162724</v>
      </c>
      <c r="BL63" s="24">
        <f t="shared" si="87"/>
        <v>73.716098842734738</v>
      </c>
      <c r="BM63" s="25">
        <f t="shared" si="87"/>
        <v>73.214696073538235</v>
      </c>
      <c r="BN63" s="27">
        <f t="shared" si="87"/>
        <v>69.345585567867744</v>
      </c>
      <c r="BO63" s="28">
        <f t="shared" si="87"/>
        <v>66.274894993856734</v>
      </c>
      <c r="BP63" s="25">
        <f t="shared" si="87"/>
        <v>65.922429051927153</v>
      </c>
      <c r="BQ63" s="27">
        <f t="shared" si="87"/>
        <v>62.322907710153089</v>
      </c>
      <c r="BR63" s="29" t="s">
        <v>13</v>
      </c>
    </row>
    <row r="64" spans="1:70" ht="15.75" customHeight="1" x14ac:dyDescent="0.2">
      <c r="A64" s="2"/>
      <c r="B64" s="2"/>
      <c r="C64" s="46">
        <v>-7</v>
      </c>
      <c r="D64" s="115">
        <f t="shared" ref="D64:O64" si="88">D52/$P$56*100</f>
        <v>94.727859509356122</v>
      </c>
      <c r="E64" s="116">
        <f t="shared" si="88"/>
        <v>101.52516537732319</v>
      </c>
      <c r="F64" s="117">
        <f t="shared" si="88"/>
        <v>98.637324069981744</v>
      </c>
      <c r="G64" s="24">
        <f t="shared" si="88"/>
        <v>64.974714629071556</v>
      </c>
      <c r="H64" s="25">
        <f t="shared" si="88"/>
        <v>64.564684152954214</v>
      </c>
      <c r="I64" s="26">
        <f t="shared" si="88"/>
        <v>63.440633559910964</v>
      </c>
      <c r="J64" s="24">
        <f t="shared" si="88"/>
        <v>52.452784844194625</v>
      </c>
      <c r="K64" s="25">
        <f t="shared" si="88"/>
        <v>49.104171529639679</v>
      </c>
      <c r="L64" s="27">
        <f t="shared" si="88"/>
        <v>59.658751469151092</v>
      </c>
      <c r="M64" s="28">
        <f t="shared" si="88"/>
        <v>51.891635904358189</v>
      </c>
      <c r="N64" s="25">
        <f t="shared" si="88"/>
        <v>47.31014758453793</v>
      </c>
      <c r="O64" s="27">
        <f t="shared" si="88"/>
        <v>51.932752838950705</v>
      </c>
      <c r="P64" s="29" t="s">
        <v>14</v>
      </c>
      <c r="Q64" s="2"/>
      <c r="R64" s="16"/>
      <c r="S64" s="2"/>
      <c r="T64" s="2"/>
      <c r="U64" s="47">
        <v>-6</v>
      </c>
      <c r="V64" s="134">
        <f t="shared" ref="V64:AG64" si="89">V52/$AH$56*100</f>
        <v>99.611463831021368</v>
      </c>
      <c r="W64" s="116">
        <f t="shared" si="89"/>
        <v>101.87819039128838</v>
      </c>
      <c r="X64" s="117">
        <f t="shared" si="89"/>
        <v>105.55214709921246</v>
      </c>
      <c r="Y64" s="24">
        <f t="shared" si="89"/>
        <v>1.2421154633506499</v>
      </c>
      <c r="Z64" s="25">
        <f t="shared" si="89"/>
        <v>0.9658732533457377</v>
      </c>
      <c r="AA64" s="26">
        <f t="shared" si="89"/>
        <v>0.94412162621529272</v>
      </c>
      <c r="AB64" s="24">
        <f t="shared" si="89"/>
        <v>0.75627680853392221</v>
      </c>
      <c r="AC64" s="25">
        <f t="shared" si="89"/>
        <v>0.74684063782797161</v>
      </c>
      <c r="AD64" s="27">
        <f t="shared" si="89"/>
        <v>0.86726951609841918</v>
      </c>
      <c r="AE64" s="28">
        <f t="shared" si="89"/>
        <v>0.66851456985793545</v>
      </c>
      <c r="AF64" s="25">
        <f t="shared" si="89"/>
        <v>0.70644216229562051</v>
      </c>
      <c r="AG64" s="27">
        <f t="shared" si="89"/>
        <v>0.70664826001382819</v>
      </c>
      <c r="AH64" s="29" t="s">
        <v>14</v>
      </c>
      <c r="AI64" s="2"/>
      <c r="AJ64" s="2"/>
      <c r="AK64" s="2"/>
      <c r="AL64" s="2"/>
      <c r="AM64" s="47">
        <v>-9</v>
      </c>
      <c r="AN64" s="115">
        <f t="shared" ref="AN64:AY64" si="90">AN52/$AZ$56*100</f>
        <v>97.555100743361336</v>
      </c>
      <c r="AO64" s="116">
        <f t="shared" si="90"/>
        <v>105.49762149925664</v>
      </c>
      <c r="AP64" s="117">
        <f t="shared" si="90"/>
        <v>100.66011399481806</v>
      </c>
      <c r="AQ64" s="24">
        <f t="shared" si="90"/>
        <v>48.793236934844735</v>
      </c>
      <c r="AR64" s="25">
        <f t="shared" si="90"/>
        <v>46.806154335985781</v>
      </c>
      <c r="AS64" s="26">
        <f t="shared" si="90"/>
        <v>46.472275357307197</v>
      </c>
      <c r="AT64" s="24">
        <f t="shared" si="90"/>
        <v>49.339559536959065</v>
      </c>
      <c r="AU64" s="25">
        <f t="shared" si="90"/>
        <v>47.271882581204927</v>
      </c>
      <c r="AV64" s="27">
        <f t="shared" si="90"/>
        <v>45.358274103247474</v>
      </c>
      <c r="AW64" s="28">
        <f t="shared" si="90"/>
        <v>43.023261908673604</v>
      </c>
      <c r="AX64" s="25">
        <f t="shared" si="90"/>
        <v>40.625406393517963</v>
      </c>
      <c r="AY64" s="27">
        <f t="shared" si="90"/>
        <v>41.284821849386418</v>
      </c>
      <c r="AZ64" s="29" t="s">
        <v>14</v>
      </c>
      <c r="BA64" s="2"/>
      <c r="BB64" s="2"/>
      <c r="BC64" s="2"/>
      <c r="BD64" s="2"/>
      <c r="BE64" s="47">
        <v>-7</v>
      </c>
      <c r="BF64" s="30">
        <f t="shared" ref="BF64:BQ64" si="91">BF52/$BR$56*100</f>
        <v>95.950534844670301</v>
      </c>
      <c r="BG64" s="31">
        <f t="shared" si="91"/>
        <v>106.91851096463398</v>
      </c>
      <c r="BH64" s="33">
        <f t="shared" si="91"/>
        <v>106.21968485077878</v>
      </c>
      <c r="BI64" s="24">
        <f t="shared" si="91"/>
        <v>90.376015390617312</v>
      </c>
      <c r="BJ64" s="25">
        <f t="shared" si="91"/>
        <v>90.689389593988551</v>
      </c>
      <c r="BK64" s="26">
        <f t="shared" si="91"/>
        <v>83.637324521485752</v>
      </c>
      <c r="BL64" s="24">
        <f t="shared" si="91"/>
        <v>81.075263712178696</v>
      </c>
      <c r="BM64" s="25">
        <f t="shared" si="91"/>
        <v>81.040980204416755</v>
      </c>
      <c r="BN64" s="27">
        <f t="shared" si="91"/>
        <v>76.973925088149144</v>
      </c>
      <c r="BO64" s="28">
        <f t="shared" si="91"/>
        <v>80.960780976313288</v>
      </c>
      <c r="BP64" s="25">
        <f t="shared" si="91"/>
        <v>85.422710246602435</v>
      </c>
      <c r="BQ64" s="27">
        <f t="shared" si="91"/>
        <v>77.717916773379471</v>
      </c>
      <c r="BR64" s="29" t="s">
        <v>14</v>
      </c>
    </row>
    <row r="65" spans="1:70" ht="15.75" customHeight="1" x14ac:dyDescent="0.2">
      <c r="A65" s="2"/>
      <c r="B65" s="2"/>
      <c r="C65" s="48">
        <v>-6</v>
      </c>
      <c r="D65" s="119">
        <f t="shared" ref="D65:O65" si="92">D53/$P$56*100</f>
        <v>94.463457432802429</v>
      </c>
      <c r="E65" s="120">
        <f t="shared" si="92"/>
        <v>107.98356703363949</v>
      </c>
      <c r="F65" s="121">
        <f t="shared" si="92"/>
        <v>94.521593763032001</v>
      </c>
      <c r="G65" s="34">
        <f t="shared" si="92"/>
        <v>84.791476493595439</v>
      </c>
      <c r="H65" s="35">
        <f t="shared" si="92"/>
        <v>71.363533995745627</v>
      </c>
      <c r="I65" s="36">
        <f t="shared" si="92"/>
        <v>80.681081394507174</v>
      </c>
      <c r="J65" s="34">
        <f t="shared" si="92"/>
        <v>74.074645556072625</v>
      </c>
      <c r="K65" s="35">
        <f t="shared" si="92"/>
        <v>66.263302157397902</v>
      </c>
      <c r="L65" s="37">
        <f t="shared" si="92"/>
        <v>67.689928760700838</v>
      </c>
      <c r="M65" s="38">
        <f t="shared" si="92"/>
        <v>64.858144354183395</v>
      </c>
      <c r="N65" s="35">
        <f t="shared" si="92"/>
        <v>61.522539186772129</v>
      </c>
      <c r="O65" s="37">
        <f t="shared" si="92"/>
        <v>66.733676721671955</v>
      </c>
      <c r="P65" s="57" t="s">
        <v>15</v>
      </c>
      <c r="Q65" s="2"/>
      <c r="R65" s="16"/>
      <c r="S65" s="2"/>
      <c r="T65" s="2"/>
      <c r="U65" s="58">
        <v>-5</v>
      </c>
      <c r="V65" s="135">
        <f t="shared" ref="V65:AG65" si="93">V53/$AH$56*100</f>
        <v>79.788403878908937</v>
      </c>
      <c r="W65" s="136">
        <f t="shared" si="93"/>
        <v>96.678916066863906</v>
      </c>
      <c r="X65" s="137">
        <f t="shared" si="93"/>
        <v>87.558843078400969</v>
      </c>
      <c r="Y65" s="34">
        <f t="shared" si="93"/>
        <v>2.3716709644736191</v>
      </c>
      <c r="Z65" s="35">
        <f t="shared" si="93"/>
        <v>1.9429613972904831</v>
      </c>
      <c r="AA65" s="36">
        <f t="shared" si="93"/>
        <v>2.0430884850238402</v>
      </c>
      <c r="AB65" s="34">
        <f t="shared" si="93"/>
        <v>1.7594035511095611</v>
      </c>
      <c r="AC65" s="35">
        <f t="shared" si="93"/>
        <v>1.5623796558029692</v>
      </c>
      <c r="AD65" s="37">
        <f t="shared" si="93"/>
        <v>1.142339080829363</v>
      </c>
      <c r="AE65" s="38">
        <f t="shared" si="93"/>
        <v>1.0190822931248096</v>
      </c>
      <c r="AF65" s="35">
        <f t="shared" si="93"/>
        <v>1.0005674773301725</v>
      </c>
      <c r="AG65" s="37">
        <f t="shared" si="93"/>
        <v>1.0602754483302528</v>
      </c>
      <c r="AH65" s="57" t="s">
        <v>15</v>
      </c>
      <c r="AI65" s="2"/>
      <c r="AJ65" s="2"/>
      <c r="AK65" s="2"/>
      <c r="AL65" s="2"/>
      <c r="AM65" s="58">
        <v>-8</v>
      </c>
      <c r="AN65" s="119">
        <f t="shared" ref="AN65:AY65" si="94">AN53/$AZ$56*100</f>
        <v>92.490855649625445</v>
      </c>
      <c r="AO65" s="120">
        <f t="shared" si="94"/>
        <v>101.45068422735363</v>
      </c>
      <c r="AP65" s="121">
        <f t="shared" si="94"/>
        <v>97.289283241790329</v>
      </c>
      <c r="AQ65" s="34">
        <f t="shared" si="94"/>
        <v>68.651446031832506</v>
      </c>
      <c r="AR65" s="35">
        <f t="shared" si="94"/>
        <v>66.424948433803124</v>
      </c>
      <c r="AS65" s="36">
        <f t="shared" si="94"/>
        <v>67.863951370841917</v>
      </c>
      <c r="AT65" s="34">
        <f t="shared" si="94"/>
        <v>67.383646949317082</v>
      </c>
      <c r="AU65" s="35">
        <f t="shared" si="94"/>
        <v>61.288726801405211</v>
      </c>
      <c r="AV65" s="37">
        <f t="shared" si="94"/>
        <v>64.337180221969874</v>
      </c>
      <c r="AW65" s="38">
        <f t="shared" si="94"/>
        <v>61.678575898237852</v>
      </c>
      <c r="AX65" s="35">
        <f t="shared" si="94"/>
        <v>60.538215311953401</v>
      </c>
      <c r="AY65" s="37">
        <f t="shared" si="94"/>
        <v>55.245885526398766</v>
      </c>
      <c r="AZ65" s="57" t="s">
        <v>15</v>
      </c>
      <c r="BA65" s="2"/>
      <c r="BB65" s="2"/>
      <c r="BC65" s="2"/>
      <c r="BD65" s="2"/>
      <c r="BE65" s="58">
        <v>-6</v>
      </c>
      <c r="BF65" s="59">
        <f t="shared" ref="BF65:BQ65" si="95">BF53/$BR$56*100</f>
        <v>94.542771056518859</v>
      </c>
      <c r="BG65" s="60">
        <f t="shared" si="95"/>
        <v>95.157047731439405</v>
      </c>
      <c r="BH65" s="138">
        <f t="shared" si="95"/>
        <v>90.427901523899777</v>
      </c>
      <c r="BI65" s="34">
        <f t="shared" si="95"/>
        <v>95.164420758014657</v>
      </c>
      <c r="BJ65" s="35">
        <f t="shared" si="95"/>
        <v>90.90946651698215</v>
      </c>
      <c r="BK65" s="36">
        <f t="shared" si="95"/>
        <v>88.073889181824043</v>
      </c>
      <c r="BL65" s="34">
        <f t="shared" si="95"/>
        <v>90.478995318194364</v>
      </c>
      <c r="BM65" s="35">
        <f t="shared" si="95"/>
        <v>89.834652424174195</v>
      </c>
      <c r="BN65" s="37">
        <f t="shared" si="95"/>
        <v>84.944530126925812</v>
      </c>
      <c r="BO65" s="38">
        <f t="shared" si="95"/>
        <v>88.092591131140594</v>
      </c>
      <c r="BP65" s="35">
        <f t="shared" si="95"/>
        <v>87.695085786108507</v>
      </c>
      <c r="BQ65" s="37">
        <f t="shared" si="95"/>
        <v>84.247072336742534</v>
      </c>
      <c r="BR65" s="57" t="s">
        <v>15</v>
      </c>
    </row>
    <row r="66" spans="1:70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>
        <f>AVERAGE(AN59:AP59)</f>
        <v>11.576753878212552</v>
      </c>
      <c r="AO66" s="2"/>
      <c r="AP66" s="2"/>
      <c r="AQ66" s="10"/>
      <c r="AR66" s="11"/>
      <c r="AS66" s="13"/>
      <c r="AT66" s="28"/>
      <c r="AU66" s="25"/>
      <c r="AV66" s="26"/>
      <c r="AW66" s="10"/>
      <c r="AX66" s="11"/>
      <c r="AY66" s="13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4"/>
      <c r="AR67" s="25"/>
      <c r="AS67" s="27"/>
      <c r="AT67" s="28"/>
      <c r="AU67" s="25"/>
      <c r="AV67" s="26"/>
      <c r="AW67" s="24"/>
      <c r="AX67" s="25"/>
      <c r="AY67" s="27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139" t="s">
        <v>30</v>
      </c>
      <c r="AN68" s="594" t="s">
        <v>6</v>
      </c>
      <c r="AO68" s="595"/>
      <c r="AP68" s="596"/>
      <c r="AQ68" s="583" t="s">
        <v>7</v>
      </c>
      <c r="AR68" s="584"/>
      <c r="AS68" s="585"/>
      <c r="AT68" s="586" t="s">
        <v>8</v>
      </c>
      <c r="AU68" s="587"/>
      <c r="AV68" s="588"/>
      <c r="AW68" s="583" t="s">
        <v>9</v>
      </c>
      <c r="AX68" s="584"/>
      <c r="AY68" s="589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"/>
      <c r="R69" s="16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17" t="s">
        <v>10</v>
      </c>
      <c r="AN69" s="18">
        <f t="shared" ref="AN69:AY69" si="96">AN58-$AN$66</f>
        <v>-1.7432931367283384</v>
      </c>
      <c r="AO69" s="19">
        <f t="shared" si="96"/>
        <v>-1.1919966708603074</v>
      </c>
      <c r="AP69" s="133">
        <f t="shared" si="96"/>
        <v>-1.6181810893022632</v>
      </c>
      <c r="AQ69" s="10">
        <f t="shared" si="96"/>
        <v>7.0022849476883859</v>
      </c>
      <c r="AR69" s="11">
        <f t="shared" si="96"/>
        <v>10.276641187542095</v>
      </c>
      <c r="AS69" s="12">
        <f t="shared" si="96"/>
        <v>7.7355049774184383</v>
      </c>
      <c r="AT69" s="10">
        <f t="shared" si="96"/>
        <v>7.6471757232535413</v>
      </c>
      <c r="AU69" s="11">
        <f t="shared" si="96"/>
        <v>6.1885535154478841</v>
      </c>
      <c r="AV69" s="13">
        <f t="shared" si="96"/>
        <v>5.4877057088110579</v>
      </c>
      <c r="AW69" s="14">
        <f t="shared" si="96"/>
        <v>5.2163555649188798</v>
      </c>
      <c r="AX69" s="11">
        <f t="shared" si="96"/>
        <v>4.8583721018203025</v>
      </c>
      <c r="AY69" s="13">
        <f t="shared" si="96"/>
        <v>5.117278697739712</v>
      </c>
      <c r="AZ69" s="15" t="s">
        <v>11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"/>
      <c r="R70" s="16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17" t="s">
        <v>31</v>
      </c>
      <c r="AN70" s="115">
        <f t="shared" ref="AN70:AY70" si="97">AN59-$AN$66</f>
        <v>-1.2574159089742523</v>
      </c>
      <c r="AO70" s="116">
        <f t="shared" si="97"/>
        <v>0.36688034816630655</v>
      </c>
      <c r="AP70" s="117">
        <f t="shared" si="97"/>
        <v>0.89053556080794216</v>
      </c>
      <c r="AQ70" s="24">
        <f t="shared" si="97"/>
        <v>21.708352610003715</v>
      </c>
      <c r="AR70" s="25">
        <f t="shared" si="97"/>
        <v>20.675050797852904</v>
      </c>
      <c r="AS70" s="26">
        <f t="shared" si="97"/>
        <v>18.369942754924658</v>
      </c>
      <c r="AT70" s="24">
        <f t="shared" si="97"/>
        <v>16.35394075396421</v>
      </c>
      <c r="AU70" s="25">
        <f t="shared" si="97"/>
        <v>18.440666241248408</v>
      </c>
      <c r="AV70" s="27">
        <f t="shared" si="97"/>
        <v>17.852326150258129</v>
      </c>
      <c r="AW70" s="28">
        <f t="shared" si="97"/>
        <v>14.548466500073184</v>
      </c>
      <c r="AX70" s="25">
        <f t="shared" si="97"/>
        <v>14.954453682982956</v>
      </c>
      <c r="AY70" s="27">
        <f t="shared" si="97"/>
        <v>14.275477078501931</v>
      </c>
      <c r="AZ70" s="29" t="s">
        <v>13</v>
      </c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"/>
      <c r="R71" s="16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17">
        <v>-13</v>
      </c>
      <c r="AN71" s="115">
        <f t="shared" ref="AN71:AY71" si="98">AN60-$AN$66</f>
        <v>-1.2877745854889291</v>
      </c>
      <c r="AO71" s="116">
        <f t="shared" si="98"/>
        <v>-9.2521948315571478E-3</v>
      </c>
      <c r="AP71" s="117">
        <f t="shared" si="98"/>
        <v>-0.5993145487729663</v>
      </c>
      <c r="AQ71" s="24">
        <f t="shared" si="98"/>
        <v>33.128418791024629</v>
      </c>
      <c r="AR71" s="25">
        <f t="shared" si="98"/>
        <v>34.743805977205263</v>
      </c>
      <c r="AS71" s="26">
        <f t="shared" si="98"/>
        <v>33.806511591888089</v>
      </c>
      <c r="AT71" s="24">
        <f t="shared" si="98"/>
        <v>31.537146700314899</v>
      </c>
      <c r="AU71" s="25">
        <f t="shared" si="98"/>
        <v>30.756169806707057</v>
      </c>
      <c r="AV71" s="27">
        <f t="shared" si="98"/>
        <v>28.565651280833826</v>
      </c>
      <c r="AW71" s="28">
        <f t="shared" si="98"/>
        <v>28.550058627875934</v>
      </c>
      <c r="AX71" s="25">
        <f t="shared" si="98"/>
        <v>25.851405189226135</v>
      </c>
      <c r="AY71" s="27">
        <f t="shared" si="98"/>
        <v>25.044394829371129</v>
      </c>
      <c r="AZ71" s="29" t="s">
        <v>14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6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17">
        <v>-12</v>
      </c>
      <c r="AN72" s="115">
        <f t="shared" ref="AN72:AY72" si="99">AN61-$AN$66</f>
        <v>2.1706686977961294</v>
      </c>
      <c r="AO72" s="116">
        <f t="shared" si="99"/>
        <v>3.9006067889076448</v>
      </c>
      <c r="AP72" s="117">
        <f t="shared" si="99"/>
        <v>4.58853577640207</v>
      </c>
      <c r="AQ72" s="34">
        <f t="shared" si="99"/>
        <v>54.074786311478896</v>
      </c>
      <c r="AR72" s="35">
        <f t="shared" si="99"/>
        <v>47.368916194499391</v>
      </c>
      <c r="AS72" s="36">
        <f t="shared" si="99"/>
        <v>49.538207393659974</v>
      </c>
      <c r="AT72" s="34">
        <f t="shared" si="99"/>
        <v>46.436133293794839</v>
      </c>
      <c r="AU72" s="35">
        <f t="shared" si="99"/>
        <v>47.922619191797679</v>
      </c>
      <c r="AV72" s="37">
        <f t="shared" si="99"/>
        <v>45.20548413026382</v>
      </c>
      <c r="AW72" s="38">
        <f t="shared" si="99"/>
        <v>40.981823212117476</v>
      </c>
      <c r="AX72" s="35">
        <f t="shared" si="99"/>
        <v>39.613045960266938</v>
      </c>
      <c r="AY72" s="37">
        <f t="shared" si="99"/>
        <v>38.035777041032659</v>
      </c>
      <c r="AZ72" s="29" t="s">
        <v>15</v>
      </c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6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17">
        <v>-11</v>
      </c>
      <c r="AN73" s="115">
        <f t="shared" ref="AN73:AY73" si="100">AN62-$AN$66</f>
        <v>35.50151252998576</v>
      </c>
      <c r="AO73" s="116">
        <f t="shared" si="100"/>
        <v>38.086281603281833</v>
      </c>
      <c r="AP73" s="117">
        <f t="shared" si="100"/>
        <v>41.506629062601888</v>
      </c>
      <c r="AQ73" s="39">
        <f t="shared" si="100"/>
        <v>9.9520444675465871</v>
      </c>
      <c r="AR73" s="40">
        <f t="shared" si="100"/>
        <v>10.497301309128092</v>
      </c>
      <c r="AS73" s="41">
        <f t="shared" si="100"/>
        <v>8.8805716471375273</v>
      </c>
      <c r="AT73" s="39">
        <f t="shared" si="100"/>
        <v>15.642808038914398</v>
      </c>
      <c r="AU73" s="40">
        <f t="shared" si="100"/>
        <v>17.347873343336971</v>
      </c>
      <c r="AV73" s="42">
        <f t="shared" si="100"/>
        <v>15.986419237203423</v>
      </c>
      <c r="AW73" s="43">
        <f t="shared" si="100"/>
        <v>8.5756407374578583</v>
      </c>
      <c r="AX73" s="40">
        <f t="shared" si="100"/>
        <v>8.4269810952083066</v>
      </c>
      <c r="AY73" s="42">
        <f t="shared" si="100"/>
        <v>5.5426015426965716</v>
      </c>
      <c r="AZ73" s="15" t="s">
        <v>11</v>
      </c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16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45">
        <v>-10</v>
      </c>
      <c r="AN74" s="115">
        <f t="shared" ref="AN74:AY74" si="101">AN63-$AN$66</f>
        <v>75.885619172210212</v>
      </c>
      <c r="AO74" s="116" t="e">
        <f t="shared" si="101"/>
        <v>#VALUE!</v>
      </c>
      <c r="AP74" s="117">
        <f t="shared" si="101"/>
        <v>82.490772164304857</v>
      </c>
      <c r="AQ74" s="24">
        <f t="shared" si="101"/>
        <v>22.117019325685796</v>
      </c>
      <c r="AR74" s="25">
        <f t="shared" si="101"/>
        <v>22.091455106264959</v>
      </c>
      <c r="AS74" s="26">
        <f t="shared" si="101"/>
        <v>20.476427210031993</v>
      </c>
      <c r="AT74" s="24">
        <f t="shared" si="101"/>
        <v>25.017363140174353</v>
      </c>
      <c r="AU74" s="25">
        <f t="shared" si="101"/>
        <v>23.779008425091781</v>
      </c>
      <c r="AV74" s="27">
        <f t="shared" si="101"/>
        <v>23.575740951631303</v>
      </c>
      <c r="AW74" s="28">
        <f t="shared" si="101"/>
        <v>19.386304722595654</v>
      </c>
      <c r="AX74" s="25">
        <f t="shared" si="101"/>
        <v>16.898740750893431</v>
      </c>
      <c r="AY74" s="27">
        <f t="shared" si="101"/>
        <v>15.956000916698679</v>
      </c>
      <c r="AZ74" s="29" t="s">
        <v>13</v>
      </c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16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47">
        <v>-9</v>
      </c>
      <c r="AN75" s="115">
        <f t="shared" ref="AN75:AY75" si="102">AN64-$AN$66</f>
        <v>85.978346865148779</v>
      </c>
      <c r="AO75" s="116">
        <f t="shared" si="102"/>
        <v>93.920867621044081</v>
      </c>
      <c r="AP75" s="117">
        <f t="shared" si="102"/>
        <v>89.083360116605505</v>
      </c>
      <c r="AQ75" s="24">
        <f t="shared" si="102"/>
        <v>37.216483056632185</v>
      </c>
      <c r="AR75" s="25">
        <f t="shared" si="102"/>
        <v>35.229400457773231</v>
      </c>
      <c r="AS75" s="26">
        <f t="shared" si="102"/>
        <v>34.895521479094647</v>
      </c>
      <c r="AT75" s="24">
        <f t="shared" si="102"/>
        <v>37.762805658746515</v>
      </c>
      <c r="AU75" s="25">
        <f t="shared" si="102"/>
        <v>35.695128702992378</v>
      </c>
      <c r="AV75" s="27">
        <f t="shared" si="102"/>
        <v>33.781520225034924</v>
      </c>
      <c r="AW75" s="28">
        <f t="shared" si="102"/>
        <v>31.446508030461054</v>
      </c>
      <c r="AX75" s="25">
        <f t="shared" si="102"/>
        <v>29.048652515305413</v>
      </c>
      <c r="AY75" s="27">
        <f t="shared" si="102"/>
        <v>29.708067971173868</v>
      </c>
      <c r="AZ75" s="29" t="s">
        <v>14</v>
      </c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16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58">
        <v>-8</v>
      </c>
      <c r="AN76" s="119">
        <f t="shared" ref="AN76:AY76" si="103">AN65-$AN$66</f>
        <v>80.914101771412888</v>
      </c>
      <c r="AO76" s="120">
        <f t="shared" si="103"/>
        <v>89.873930349141077</v>
      </c>
      <c r="AP76" s="121">
        <f t="shared" si="103"/>
        <v>85.712529363577772</v>
      </c>
      <c r="AQ76" s="34">
        <f t="shared" si="103"/>
        <v>57.074692153619957</v>
      </c>
      <c r="AR76" s="35">
        <f t="shared" si="103"/>
        <v>54.848194555590574</v>
      </c>
      <c r="AS76" s="36">
        <f t="shared" si="103"/>
        <v>56.287197492629367</v>
      </c>
      <c r="AT76" s="34">
        <f t="shared" si="103"/>
        <v>55.806893071104533</v>
      </c>
      <c r="AU76" s="35">
        <f t="shared" si="103"/>
        <v>49.711972923192661</v>
      </c>
      <c r="AV76" s="37">
        <f t="shared" si="103"/>
        <v>52.760426343757324</v>
      </c>
      <c r="AW76" s="38">
        <f t="shared" si="103"/>
        <v>50.101822020025303</v>
      </c>
      <c r="AX76" s="35">
        <f t="shared" si="103"/>
        <v>48.961461433740851</v>
      </c>
      <c r="AY76" s="37">
        <f t="shared" si="103"/>
        <v>43.669131648186216</v>
      </c>
      <c r="AZ76" s="57" t="s">
        <v>15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88">
    <mergeCell ref="BL45:BN45"/>
    <mergeCell ref="BO45:BQ45"/>
    <mergeCell ref="D57:F57"/>
    <mergeCell ref="G57:I57"/>
    <mergeCell ref="J57:L57"/>
    <mergeCell ref="M57:O57"/>
    <mergeCell ref="V57:X57"/>
    <mergeCell ref="Y57:AA57"/>
    <mergeCell ref="AB57:AD57"/>
    <mergeCell ref="D31:F31"/>
    <mergeCell ref="G31:I31"/>
    <mergeCell ref="J31:L31"/>
    <mergeCell ref="M31:O31"/>
    <mergeCell ref="V31:X31"/>
    <mergeCell ref="BL31:BN31"/>
    <mergeCell ref="BO31:BQ31"/>
    <mergeCell ref="AE31:AG31"/>
    <mergeCell ref="AN31:AP31"/>
    <mergeCell ref="AQ31:AS31"/>
    <mergeCell ref="AT31:AV31"/>
    <mergeCell ref="AW31:AY31"/>
    <mergeCell ref="BF31:BH31"/>
    <mergeCell ref="BI31:BK31"/>
    <mergeCell ref="BF17:BH17"/>
    <mergeCell ref="BI17:BK17"/>
    <mergeCell ref="Y17:AA17"/>
    <mergeCell ref="AB17:AD17"/>
    <mergeCell ref="AE17:AG17"/>
    <mergeCell ref="AN17:AP17"/>
    <mergeCell ref="AQ17:AS17"/>
    <mergeCell ref="AT17:AV17"/>
    <mergeCell ref="AW17:AY17"/>
    <mergeCell ref="AE57:AG57"/>
    <mergeCell ref="AN57:AP57"/>
    <mergeCell ref="AQ57:AS57"/>
    <mergeCell ref="AT57:AV57"/>
    <mergeCell ref="AW57:AY57"/>
    <mergeCell ref="BL57:BN57"/>
    <mergeCell ref="BO57:BQ57"/>
    <mergeCell ref="AN68:AP68"/>
    <mergeCell ref="AQ68:AS68"/>
    <mergeCell ref="AT68:AV68"/>
    <mergeCell ref="AW68:AY68"/>
    <mergeCell ref="BF57:BH57"/>
    <mergeCell ref="BI57:BK57"/>
    <mergeCell ref="AW45:AY45"/>
    <mergeCell ref="BF45:BH45"/>
    <mergeCell ref="BI45:BK45"/>
    <mergeCell ref="D45:F45"/>
    <mergeCell ref="G45:I45"/>
    <mergeCell ref="J45:L45"/>
    <mergeCell ref="M45:O45"/>
    <mergeCell ref="V45:X45"/>
    <mergeCell ref="Y45:AA45"/>
    <mergeCell ref="AB45:AD45"/>
    <mergeCell ref="V17:X17"/>
    <mergeCell ref="AE45:AG45"/>
    <mergeCell ref="AN45:AP45"/>
    <mergeCell ref="AQ45:AS45"/>
    <mergeCell ref="AT45:AV45"/>
    <mergeCell ref="Y31:AA31"/>
    <mergeCell ref="AB31:AD31"/>
    <mergeCell ref="BL17:BN17"/>
    <mergeCell ref="BO17:BQ17"/>
    <mergeCell ref="D2:O2"/>
    <mergeCell ref="V2:AG2"/>
    <mergeCell ref="AN2:AY2"/>
    <mergeCell ref="BF2:BQ2"/>
    <mergeCell ref="D3:F3"/>
    <mergeCell ref="G3:I3"/>
    <mergeCell ref="J3:L3"/>
    <mergeCell ref="BO3:BQ3"/>
    <mergeCell ref="M3:O3"/>
    <mergeCell ref="V3:X3"/>
    <mergeCell ref="D17:F17"/>
    <mergeCell ref="G17:I17"/>
    <mergeCell ref="J17:L17"/>
    <mergeCell ref="M17:O17"/>
    <mergeCell ref="AT3:AV3"/>
    <mergeCell ref="AW3:AY3"/>
    <mergeCell ref="BF3:BH3"/>
    <mergeCell ref="BI3:BK3"/>
    <mergeCell ref="BL3:BN3"/>
    <mergeCell ref="Y3:AA3"/>
    <mergeCell ref="AB3:AD3"/>
    <mergeCell ref="AE3:AG3"/>
    <mergeCell ref="AN3:AP3"/>
    <mergeCell ref="AQ3:AS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DFCAC"/>
  </sheetPr>
  <dimension ref="A1:D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105" width="11" customWidth="1"/>
  </cols>
  <sheetData>
    <row r="1" spans="1:105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</row>
    <row r="2" spans="1:105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1"/>
      <c r="P2" s="2"/>
      <c r="Q2" s="2"/>
      <c r="R2" s="2"/>
      <c r="S2" s="2"/>
      <c r="T2" s="2"/>
      <c r="U2" s="591" t="s">
        <v>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33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591" t="s">
        <v>3</v>
      </c>
      <c r="BX2" s="592"/>
      <c r="BY2" s="592"/>
      <c r="BZ2" s="592"/>
      <c r="CA2" s="592"/>
      <c r="CB2" s="592"/>
      <c r="CC2" s="592"/>
      <c r="CD2" s="592"/>
      <c r="CE2" s="592"/>
      <c r="CF2" s="592"/>
      <c r="CG2" s="592"/>
      <c r="CH2" s="593"/>
      <c r="CI2" s="2"/>
      <c r="CJ2" s="2"/>
      <c r="CK2" s="2"/>
      <c r="CL2" s="2"/>
      <c r="CM2" s="2"/>
      <c r="CN2" s="2"/>
      <c r="CO2" s="591" t="s">
        <v>4</v>
      </c>
      <c r="CP2" s="592"/>
      <c r="CQ2" s="592"/>
      <c r="CR2" s="592"/>
      <c r="CS2" s="592"/>
      <c r="CT2" s="592"/>
      <c r="CU2" s="592"/>
      <c r="CV2" s="592"/>
      <c r="CW2" s="592"/>
      <c r="CX2" s="592"/>
      <c r="CY2" s="592"/>
      <c r="CZ2" s="593"/>
      <c r="DA2" s="2"/>
    </row>
    <row r="3" spans="1:105" ht="15.75" customHeight="1" x14ac:dyDescent="0.2">
      <c r="A3" s="3"/>
      <c r="B3" s="4" t="s">
        <v>5</v>
      </c>
      <c r="C3" s="590" t="s">
        <v>6</v>
      </c>
      <c r="D3" s="587"/>
      <c r="E3" s="588"/>
      <c r="F3" s="583" t="s">
        <v>7</v>
      </c>
      <c r="G3" s="584"/>
      <c r="H3" s="585"/>
      <c r="I3" s="586" t="s">
        <v>8</v>
      </c>
      <c r="J3" s="587"/>
      <c r="K3" s="588"/>
      <c r="L3" s="583" t="s">
        <v>9</v>
      </c>
      <c r="M3" s="584"/>
      <c r="N3" s="589"/>
      <c r="O3" s="1"/>
      <c r="P3" s="1"/>
      <c r="Q3" s="16"/>
      <c r="R3" s="2"/>
      <c r="S3" s="3"/>
      <c r="T3" s="4" t="s">
        <v>5</v>
      </c>
      <c r="U3" s="590" t="s">
        <v>6</v>
      </c>
      <c r="V3" s="587"/>
      <c r="W3" s="588"/>
      <c r="X3" s="583" t="s">
        <v>7</v>
      </c>
      <c r="Y3" s="584"/>
      <c r="Z3" s="585"/>
      <c r="AA3" s="586" t="s">
        <v>8</v>
      </c>
      <c r="AB3" s="587"/>
      <c r="AC3" s="588"/>
      <c r="AD3" s="583" t="s">
        <v>9</v>
      </c>
      <c r="AE3" s="584"/>
      <c r="AF3" s="589"/>
      <c r="AG3" s="1"/>
      <c r="AH3" s="2"/>
      <c r="AI3" s="16"/>
      <c r="AJ3" s="2"/>
      <c r="AK3" s="143"/>
      <c r="AL3" s="144" t="s">
        <v>5</v>
      </c>
      <c r="AM3" s="594" t="s">
        <v>6</v>
      </c>
      <c r="AN3" s="595"/>
      <c r="AO3" s="596"/>
      <c r="AP3" s="583" t="s">
        <v>7</v>
      </c>
      <c r="AQ3" s="584"/>
      <c r="AR3" s="585"/>
      <c r="AS3" s="586" t="s">
        <v>8</v>
      </c>
      <c r="AT3" s="587"/>
      <c r="AU3" s="588"/>
      <c r="AV3" s="583" t="s">
        <v>9</v>
      </c>
      <c r="AW3" s="584"/>
      <c r="AX3" s="589"/>
      <c r="AY3" s="1"/>
      <c r="AZ3" s="1"/>
      <c r="BA3" s="2"/>
      <c r="BB3" s="2"/>
      <c r="BC3" s="2"/>
      <c r="BD3" s="4" t="s">
        <v>5</v>
      </c>
      <c r="BE3" s="590" t="s">
        <v>6</v>
      </c>
      <c r="BF3" s="587"/>
      <c r="BG3" s="588"/>
      <c r="BH3" s="583" t="s">
        <v>7</v>
      </c>
      <c r="BI3" s="584"/>
      <c r="BJ3" s="585"/>
      <c r="BK3" s="586" t="s">
        <v>8</v>
      </c>
      <c r="BL3" s="587"/>
      <c r="BM3" s="588"/>
      <c r="BN3" s="583" t="s">
        <v>9</v>
      </c>
      <c r="BO3" s="584"/>
      <c r="BP3" s="589"/>
      <c r="BQ3" s="1"/>
      <c r="BR3" s="2"/>
      <c r="BS3" s="2"/>
      <c r="BT3" s="2"/>
      <c r="BU3" s="2"/>
      <c r="BV3" s="5" t="s">
        <v>5</v>
      </c>
      <c r="BW3" s="590" t="s">
        <v>6</v>
      </c>
      <c r="BX3" s="587"/>
      <c r="BY3" s="588"/>
      <c r="BZ3" s="583" t="s">
        <v>7</v>
      </c>
      <c r="CA3" s="584"/>
      <c r="CB3" s="585"/>
      <c r="CC3" s="586" t="s">
        <v>8</v>
      </c>
      <c r="CD3" s="587"/>
      <c r="CE3" s="588"/>
      <c r="CF3" s="583" t="s">
        <v>9</v>
      </c>
      <c r="CG3" s="584"/>
      <c r="CH3" s="589"/>
      <c r="CI3" s="1"/>
      <c r="CJ3" s="2"/>
      <c r="CK3" s="2"/>
      <c r="CL3" s="2"/>
      <c r="CM3" s="2"/>
      <c r="CN3" s="5" t="s">
        <v>5</v>
      </c>
      <c r="CO3" s="590" t="s">
        <v>6</v>
      </c>
      <c r="CP3" s="587"/>
      <c r="CQ3" s="588"/>
      <c r="CR3" s="583" t="s">
        <v>7</v>
      </c>
      <c r="CS3" s="584"/>
      <c r="CT3" s="585"/>
      <c r="CU3" s="586" t="s">
        <v>8</v>
      </c>
      <c r="CV3" s="587"/>
      <c r="CW3" s="588"/>
      <c r="CX3" s="583" t="s">
        <v>9</v>
      </c>
      <c r="CY3" s="584"/>
      <c r="CZ3" s="589"/>
      <c r="DA3" s="1"/>
    </row>
    <row r="4" spans="1:105" ht="15.75" customHeight="1" x14ac:dyDescent="0.2">
      <c r="A4" s="2"/>
      <c r="B4" s="17" t="s">
        <v>10</v>
      </c>
      <c r="C4" s="7">
        <v>6163</v>
      </c>
      <c r="D4" s="8">
        <v>5212</v>
      </c>
      <c r="E4" s="9">
        <v>5669</v>
      </c>
      <c r="F4" s="10">
        <v>8858</v>
      </c>
      <c r="G4" s="11">
        <v>7735</v>
      </c>
      <c r="H4" s="12">
        <v>8213</v>
      </c>
      <c r="I4" s="10">
        <v>7026</v>
      </c>
      <c r="J4" s="11">
        <v>7458</v>
      </c>
      <c r="K4" s="13">
        <v>7527</v>
      </c>
      <c r="L4" s="14">
        <v>7753</v>
      </c>
      <c r="M4" s="11">
        <v>7619</v>
      </c>
      <c r="N4" s="13">
        <v>7023</v>
      </c>
      <c r="O4" s="15" t="s">
        <v>11</v>
      </c>
      <c r="P4" s="1"/>
      <c r="Q4" s="16"/>
      <c r="R4" s="2"/>
      <c r="S4" s="145"/>
      <c r="T4" s="6" t="s">
        <v>10</v>
      </c>
      <c r="U4" s="7">
        <v>82</v>
      </c>
      <c r="V4" s="8">
        <v>74</v>
      </c>
      <c r="W4" s="9">
        <v>60</v>
      </c>
      <c r="X4" s="10">
        <v>894</v>
      </c>
      <c r="Y4" s="11">
        <v>886</v>
      </c>
      <c r="Z4" s="12">
        <v>1090</v>
      </c>
      <c r="AA4" s="10">
        <v>1086</v>
      </c>
      <c r="AB4" s="11">
        <v>1014</v>
      </c>
      <c r="AC4" s="13">
        <v>1026</v>
      </c>
      <c r="AD4" s="14">
        <v>958</v>
      </c>
      <c r="AE4" s="11">
        <v>931</v>
      </c>
      <c r="AF4" s="13">
        <v>1344</v>
      </c>
      <c r="AG4" s="15" t="s">
        <v>11</v>
      </c>
      <c r="AH4" s="2"/>
      <c r="AI4" s="146"/>
      <c r="AJ4" s="146"/>
      <c r="AK4" s="142"/>
      <c r="AL4" s="17" t="s">
        <v>10</v>
      </c>
      <c r="AM4" s="63">
        <v>3562</v>
      </c>
      <c r="AN4" s="64">
        <v>3909</v>
      </c>
      <c r="AO4" s="65">
        <v>3852</v>
      </c>
      <c r="AP4" s="10">
        <v>6001</v>
      </c>
      <c r="AQ4" s="11">
        <v>5872</v>
      </c>
      <c r="AR4" s="12">
        <v>5853</v>
      </c>
      <c r="AS4" s="10">
        <v>5751</v>
      </c>
      <c r="AT4" s="11">
        <v>4968</v>
      </c>
      <c r="AU4" s="13">
        <v>5494</v>
      </c>
      <c r="AV4" s="14">
        <v>6485</v>
      </c>
      <c r="AW4" s="11">
        <v>6328</v>
      </c>
      <c r="AX4" s="13">
        <v>6200</v>
      </c>
      <c r="AY4" s="15" t="s">
        <v>11</v>
      </c>
      <c r="AZ4" s="1"/>
      <c r="BA4" s="16"/>
      <c r="BB4" s="2"/>
      <c r="BC4" s="2"/>
      <c r="BD4" s="17" t="s">
        <v>10</v>
      </c>
      <c r="BE4" s="7">
        <v>188</v>
      </c>
      <c r="BF4" s="8">
        <v>126</v>
      </c>
      <c r="BG4" s="9">
        <v>133</v>
      </c>
      <c r="BH4" s="10">
        <v>129</v>
      </c>
      <c r="BI4" s="11">
        <v>102</v>
      </c>
      <c r="BJ4" s="12">
        <v>111</v>
      </c>
      <c r="BK4" s="10">
        <v>80</v>
      </c>
      <c r="BL4" s="11">
        <v>98</v>
      </c>
      <c r="BM4" s="13">
        <v>84</v>
      </c>
      <c r="BN4" s="14">
        <v>92</v>
      </c>
      <c r="BO4" s="11">
        <v>108</v>
      </c>
      <c r="BP4" s="13">
        <v>110</v>
      </c>
      <c r="BQ4" s="15" t="s">
        <v>11</v>
      </c>
      <c r="BR4" s="2"/>
      <c r="BS4" s="2"/>
      <c r="BT4" s="2"/>
      <c r="BU4" s="2"/>
      <c r="BV4" s="17" t="s">
        <v>10</v>
      </c>
      <c r="BW4" s="18">
        <v>3827</v>
      </c>
      <c r="BX4" s="19">
        <v>3755</v>
      </c>
      <c r="BY4" s="20">
        <v>4618</v>
      </c>
      <c r="BZ4" s="10">
        <v>7333</v>
      </c>
      <c r="CA4" s="11">
        <v>7217</v>
      </c>
      <c r="CB4" s="12">
        <v>6561</v>
      </c>
      <c r="CC4" s="10">
        <v>6231</v>
      </c>
      <c r="CD4" s="11">
        <v>5952</v>
      </c>
      <c r="CE4" s="13">
        <v>5768</v>
      </c>
      <c r="CF4" s="14">
        <v>6532</v>
      </c>
      <c r="CG4" s="11">
        <v>6186</v>
      </c>
      <c r="CH4" s="13">
        <v>6337</v>
      </c>
      <c r="CI4" s="15" t="s">
        <v>11</v>
      </c>
      <c r="CJ4" s="2"/>
      <c r="CK4" s="2"/>
      <c r="CL4" s="2"/>
      <c r="CM4" s="2"/>
      <c r="CN4" s="17" t="s">
        <v>10</v>
      </c>
      <c r="CO4" s="18">
        <v>173</v>
      </c>
      <c r="CP4" s="19">
        <v>245</v>
      </c>
      <c r="CQ4" s="20">
        <v>428</v>
      </c>
      <c r="CR4" s="10">
        <v>4677</v>
      </c>
      <c r="CS4" s="11">
        <v>4551</v>
      </c>
      <c r="CT4" s="12">
        <v>4330</v>
      </c>
      <c r="CU4" s="10">
        <v>4467</v>
      </c>
      <c r="CV4" s="11">
        <v>4120</v>
      </c>
      <c r="CW4" s="13">
        <v>3657</v>
      </c>
      <c r="CX4" s="14">
        <v>4261</v>
      </c>
      <c r="CY4" s="11">
        <v>4154</v>
      </c>
      <c r="CZ4" s="13">
        <v>4139</v>
      </c>
      <c r="DA4" s="15" t="s">
        <v>11</v>
      </c>
    </row>
    <row r="5" spans="1:105" ht="15.75" customHeight="1" x14ac:dyDescent="0.2">
      <c r="A5" s="2"/>
      <c r="B5" s="17" t="s">
        <v>31</v>
      </c>
      <c r="C5" s="21">
        <v>7439</v>
      </c>
      <c r="D5" s="22">
        <v>6819</v>
      </c>
      <c r="E5" s="23">
        <v>5983</v>
      </c>
      <c r="F5" s="24">
        <v>12096</v>
      </c>
      <c r="G5" s="25">
        <v>11865</v>
      </c>
      <c r="H5" s="26">
        <v>12039</v>
      </c>
      <c r="I5" s="24">
        <v>10420</v>
      </c>
      <c r="J5" s="25">
        <v>10200</v>
      </c>
      <c r="K5" s="27">
        <v>9731</v>
      </c>
      <c r="L5" s="28">
        <v>10260</v>
      </c>
      <c r="M5" s="25">
        <v>9527</v>
      </c>
      <c r="N5" s="27">
        <v>9563</v>
      </c>
      <c r="O5" s="29" t="s">
        <v>13</v>
      </c>
      <c r="P5" s="1"/>
      <c r="Q5" s="16"/>
      <c r="R5" s="2"/>
      <c r="S5" s="2"/>
      <c r="T5" s="6" t="s">
        <v>12</v>
      </c>
      <c r="U5" s="21">
        <v>83</v>
      </c>
      <c r="V5" s="22">
        <v>80</v>
      </c>
      <c r="W5" s="23">
        <v>64</v>
      </c>
      <c r="X5" s="24">
        <v>1849</v>
      </c>
      <c r="Y5" s="25">
        <v>1809</v>
      </c>
      <c r="Z5" s="26">
        <v>1865</v>
      </c>
      <c r="AA5" s="24">
        <v>1898</v>
      </c>
      <c r="AB5" s="25">
        <v>2017</v>
      </c>
      <c r="AC5" s="27">
        <v>2289</v>
      </c>
      <c r="AD5" s="28">
        <v>1945</v>
      </c>
      <c r="AE5" s="25">
        <v>1971</v>
      </c>
      <c r="AF5" s="27">
        <v>2385</v>
      </c>
      <c r="AG5" s="29" t="s">
        <v>13</v>
      </c>
      <c r="AH5" s="1"/>
      <c r="AI5" s="146"/>
      <c r="AJ5" s="146"/>
      <c r="AK5" s="146"/>
      <c r="AL5" s="17" t="s">
        <v>31</v>
      </c>
      <c r="AM5" s="30">
        <v>3930</v>
      </c>
      <c r="AN5" s="31">
        <v>3782</v>
      </c>
      <c r="AO5" s="33">
        <v>4284</v>
      </c>
      <c r="AP5" s="24">
        <v>8502</v>
      </c>
      <c r="AQ5" s="25">
        <v>8678</v>
      </c>
      <c r="AR5" s="26">
        <v>8734</v>
      </c>
      <c r="AS5" s="24">
        <v>7856</v>
      </c>
      <c r="AT5" s="25">
        <v>7287</v>
      </c>
      <c r="AU5" s="27">
        <v>8672</v>
      </c>
      <c r="AV5" s="28">
        <v>9623</v>
      </c>
      <c r="AW5" s="25">
        <v>9219</v>
      </c>
      <c r="AX5" s="27">
        <v>8640</v>
      </c>
      <c r="AY5" s="29" t="s">
        <v>13</v>
      </c>
      <c r="AZ5" s="1"/>
      <c r="BA5" s="16"/>
      <c r="BB5" s="2"/>
      <c r="BC5" s="2"/>
      <c r="BD5" s="17" t="s">
        <v>12</v>
      </c>
      <c r="BE5" s="21">
        <v>116</v>
      </c>
      <c r="BF5" s="22">
        <v>126</v>
      </c>
      <c r="BG5" s="23">
        <v>112</v>
      </c>
      <c r="BH5" s="24">
        <v>164</v>
      </c>
      <c r="BI5" s="25">
        <v>178</v>
      </c>
      <c r="BJ5" s="26">
        <v>150</v>
      </c>
      <c r="BK5" s="24">
        <v>137</v>
      </c>
      <c r="BL5" s="25">
        <v>124</v>
      </c>
      <c r="BM5" s="27">
        <v>163</v>
      </c>
      <c r="BN5" s="28">
        <v>135</v>
      </c>
      <c r="BO5" s="25">
        <v>231</v>
      </c>
      <c r="BP5" s="27">
        <v>148</v>
      </c>
      <c r="BQ5" s="29" t="s">
        <v>13</v>
      </c>
      <c r="BR5" s="2"/>
      <c r="BS5" s="2"/>
      <c r="BT5" s="2"/>
      <c r="BU5" s="2"/>
      <c r="BV5" s="17" t="s">
        <v>12</v>
      </c>
      <c r="BW5" s="30">
        <v>4138</v>
      </c>
      <c r="BX5" s="31">
        <v>4171</v>
      </c>
      <c r="BY5" s="32">
        <v>4248</v>
      </c>
      <c r="BZ5" s="24">
        <v>12321</v>
      </c>
      <c r="CA5" s="25">
        <v>11376</v>
      </c>
      <c r="CB5" s="26">
        <v>10764</v>
      </c>
      <c r="CC5" s="24">
        <v>9337</v>
      </c>
      <c r="CD5" s="25">
        <v>9262</v>
      </c>
      <c r="CE5" s="27">
        <v>9498</v>
      </c>
      <c r="CF5" s="28">
        <v>9487</v>
      </c>
      <c r="CG5" s="25">
        <v>8608</v>
      </c>
      <c r="CH5" s="27">
        <v>9869</v>
      </c>
      <c r="CI5" s="29" t="s">
        <v>13</v>
      </c>
      <c r="CJ5" s="2"/>
      <c r="CK5" s="2"/>
      <c r="CL5" s="2"/>
      <c r="CM5" s="2"/>
      <c r="CN5" s="17" t="s">
        <v>12</v>
      </c>
      <c r="CO5" s="30">
        <v>171</v>
      </c>
      <c r="CP5" s="31">
        <v>189</v>
      </c>
      <c r="CQ5" s="32">
        <v>207</v>
      </c>
      <c r="CR5" s="24">
        <v>7761</v>
      </c>
      <c r="CS5" s="25">
        <v>7369</v>
      </c>
      <c r="CT5" s="26">
        <v>6391</v>
      </c>
      <c r="CU5" s="24">
        <v>6620</v>
      </c>
      <c r="CV5" s="25">
        <v>6098</v>
      </c>
      <c r="CW5" s="27">
        <v>6232</v>
      </c>
      <c r="CX5" s="28">
        <v>6527</v>
      </c>
      <c r="CY5" s="25">
        <v>6642</v>
      </c>
      <c r="CZ5" s="27">
        <v>7299</v>
      </c>
      <c r="DA5" s="29" t="s">
        <v>13</v>
      </c>
    </row>
    <row r="6" spans="1:105" ht="15.75" customHeight="1" x14ac:dyDescent="0.2">
      <c r="A6" s="2"/>
      <c r="B6" s="17">
        <v>-13</v>
      </c>
      <c r="C6" s="30">
        <v>6245</v>
      </c>
      <c r="D6" s="31">
        <v>5669</v>
      </c>
      <c r="E6" s="33">
        <v>5413</v>
      </c>
      <c r="F6" s="24">
        <v>16729</v>
      </c>
      <c r="G6" s="25">
        <v>16736</v>
      </c>
      <c r="H6" s="26">
        <v>15797</v>
      </c>
      <c r="I6" s="24">
        <v>14895</v>
      </c>
      <c r="J6" s="25">
        <v>14378</v>
      </c>
      <c r="K6" s="27">
        <v>13608</v>
      </c>
      <c r="L6" s="28">
        <v>14186</v>
      </c>
      <c r="M6" s="25">
        <v>13541</v>
      </c>
      <c r="N6" s="27">
        <v>13782</v>
      </c>
      <c r="O6" s="29" t="s">
        <v>14</v>
      </c>
      <c r="P6" s="1"/>
      <c r="Q6" s="16"/>
      <c r="R6" s="2"/>
      <c r="S6" s="2"/>
      <c r="T6" s="6">
        <v>-11</v>
      </c>
      <c r="U6" s="30">
        <v>83</v>
      </c>
      <c r="V6" s="31">
        <v>93</v>
      </c>
      <c r="W6" s="33">
        <v>101</v>
      </c>
      <c r="X6" s="24">
        <v>2946</v>
      </c>
      <c r="Y6" s="25">
        <v>3081</v>
      </c>
      <c r="Z6" s="26">
        <v>2364</v>
      </c>
      <c r="AA6" s="24">
        <v>2744</v>
      </c>
      <c r="AB6" s="25">
        <v>2857</v>
      </c>
      <c r="AC6" s="27">
        <v>3171</v>
      </c>
      <c r="AD6" s="28">
        <v>2844</v>
      </c>
      <c r="AE6" s="25">
        <v>2968</v>
      </c>
      <c r="AF6" s="27">
        <v>3366</v>
      </c>
      <c r="AG6" s="29" t="s">
        <v>14</v>
      </c>
      <c r="AH6" s="1"/>
      <c r="AI6" s="146"/>
      <c r="AJ6" s="146"/>
      <c r="AK6" s="146"/>
      <c r="AL6" s="17">
        <v>-13</v>
      </c>
      <c r="AM6" s="30">
        <v>3903</v>
      </c>
      <c r="AN6" s="31">
        <v>3325</v>
      </c>
      <c r="AO6" s="33">
        <v>3595</v>
      </c>
      <c r="AP6" s="24">
        <v>13241</v>
      </c>
      <c r="AQ6" s="25">
        <v>14150</v>
      </c>
      <c r="AR6" s="26">
        <v>13292</v>
      </c>
      <c r="AS6" s="24">
        <v>12586</v>
      </c>
      <c r="AT6" s="25">
        <v>12068</v>
      </c>
      <c r="AU6" s="27">
        <v>13906</v>
      </c>
      <c r="AV6" s="28">
        <v>14257</v>
      </c>
      <c r="AW6" s="25">
        <v>12337</v>
      </c>
      <c r="AX6" s="27">
        <v>12597</v>
      </c>
      <c r="AY6" s="29" t="s">
        <v>14</v>
      </c>
      <c r="AZ6" s="1"/>
      <c r="BA6" s="16"/>
      <c r="BB6" s="2"/>
      <c r="BC6" s="2"/>
      <c r="BD6" s="17">
        <v>-10</v>
      </c>
      <c r="BE6" s="30">
        <v>666</v>
      </c>
      <c r="BF6" s="31">
        <v>368</v>
      </c>
      <c r="BG6" s="33">
        <v>361</v>
      </c>
      <c r="BH6" s="24">
        <v>274</v>
      </c>
      <c r="BI6" s="25">
        <v>238</v>
      </c>
      <c r="BJ6" s="26">
        <v>255</v>
      </c>
      <c r="BK6" s="24">
        <v>286</v>
      </c>
      <c r="BL6" s="25">
        <v>193</v>
      </c>
      <c r="BM6" s="27">
        <v>185</v>
      </c>
      <c r="BN6" s="28">
        <v>196</v>
      </c>
      <c r="BO6" s="25">
        <v>209</v>
      </c>
      <c r="BP6" s="27">
        <v>187</v>
      </c>
      <c r="BQ6" s="29" t="s">
        <v>14</v>
      </c>
      <c r="BR6" s="2"/>
      <c r="BS6" s="2"/>
      <c r="BT6" s="2"/>
      <c r="BU6" s="2"/>
      <c r="BV6" s="17">
        <v>-13</v>
      </c>
      <c r="BW6" s="30">
        <v>4057</v>
      </c>
      <c r="BX6" s="31">
        <v>3943</v>
      </c>
      <c r="BY6" s="32">
        <v>4200</v>
      </c>
      <c r="BZ6" s="24">
        <v>17172</v>
      </c>
      <c r="CA6" s="25">
        <v>16916</v>
      </c>
      <c r="CB6" s="26">
        <v>15281</v>
      </c>
      <c r="CC6" s="24">
        <v>13845</v>
      </c>
      <c r="CD6" s="25">
        <v>14551</v>
      </c>
      <c r="CE6" s="27">
        <v>14307</v>
      </c>
      <c r="CF6" s="28">
        <v>15327</v>
      </c>
      <c r="CG6" s="25">
        <v>12380</v>
      </c>
      <c r="CH6" s="27">
        <v>12614</v>
      </c>
      <c r="CI6" s="29" t="s">
        <v>14</v>
      </c>
      <c r="CJ6" s="2"/>
      <c r="CK6" s="2"/>
      <c r="CL6" s="2"/>
      <c r="CM6" s="2"/>
      <c r="CN6" s="17">
        <v>-11</v>
      </c>
      <c r="CO6" s="30">
        <v>352</v>
      </c>
      <c r="CP6" s="31">
        <v>596</v>
      </c>
      <c r="CQ6" s="32">
        <v>322</v>
      </c>
      <c r="CR6" s="24">
        <v>8582</v>
      </c>
      <c r="CS6" s="25">
        <v>9397</v>
      </c>
      <c r="CT6" s="26">
        <v>8761</v>
      </c>
      <c r="CU6" s="24">
        <v>8006</v>
      </c>
      <c r="CV6" s="25">
        <v>7336</v>
      </c>
      <c r="CW6" s="27">
        <v>8399</v>
      </c>
      <c r="CX6" s="28">
        <v>7505</v>
      </c>
      <c r="CY6" s="25">
        <v>8125</v>
      </c>
      <c r="CZ6" s="27">
        <v>7492</v>
      </c>
      <c r="DA6" s="29" t="s">
        <v>14</v>
      </c>
    </row>
    <row r="7" spans="1:105" ht="15.75" customHeight="1" x14ac:dyDescent="0.2">
      <c r="A7" s="2"/>
      <c r="B7" s="17">
        <v>-12</v>
      </c>
      <c r="C7" s="30">
        <v>8050</v>
      </c>
      <c r="D7" s="31">
        <v>7450</v>
      </c>
      <c r="E7" s="33">
        <v>7923</v>
      </c>
      <c r="F7" s="34">
        <v>22788</v>
      </c>
      <c r="G7" s="35">
        <v>21509</v>
      </c>
      <c r="H7" s="36">
        <v>21588</v>
      </c>
      <c r="I7" s="34">
        <v>21138</v>
      </c>
      <c r="J7" s="35">
        <v>19582</v>
      </c>
      <c r="K7" s="37">
        <v>19222</v>
      </c>
      <c r="L7" s="38">
        <v>20362</v>
      </c>
      <c r="M7" s="35">
        <v>17716</v>
      </c>
      <c r="N7" s="37">
        <v>18260</v>
      </c>
      <c r="O7" s="29" t="s">
        <v>15</v>
      </c>
      <c r="P7" s="1"/>
      <c r="Q7" s="16"/>
      <c r="R7" s="2"/>
      <c r="S7" s="2"/>
      <c r="T7" s="6">
        <v>-10</v>
      </c>
      <c r="U7" s="30">
        <v>1183</v>
      </c>
      <c r="V7" s="31">
        <v>688</v>
      </c>
      <c r="W7" s="33">
        <v>853</v>
      </c>
      <c r="X7" s="34">
        <v>3798</v>
      </c>
      <c r="Y7" s="35">
        <v>4060</v>
      </c>
      <c r="Z7" s="36">
        <v>3201</v>
      </c>
      <c r="AA7" s="34">
        <v>4041</v>
      </c>
      <c r="AB7" s="35">
        <v>3730</v>
      </c>
      <c r="AC7" s="37">
        <v>3901</v>
      </c>
      <c r="AD7" s="38">
        <v>3707</v>
      </c>
      <c r="AE7" s="35">
        <v>4374</v>
      </c>
      <c r="AF7" s="37">
        <v>4556</v>
      </c>
      <c r="AG7" s="29" t="s">
        <v>15</v>
      </c>
      <c r="AH7" s="1"/>
      <c r="AI7" s="146"/>
      <c r="AJ7" s="146"/>
      <c r="AK7" s="146"/>
      <c r="AL7" s="17">
        <v>-12</v>
      </c>
      <c r="AM7" s="30">
        <v>4711</v>
      </c>
      <c r="AN7" s="31">
        <v>4501</v>
      </c>
      <c r="AO7" s="33">
        <v>5250</v>
      </c>
      <c r="AP7" s="34">
        <v>17777</v>
      </c>
      <c r="AQ7" s="35">
        <v>17873</v>
      </c>
      <c r="AR7" s="36">
        <v>18733</v>
      </c>
      <c r="AS7" s="34">
        <v>20183</v>
      </c>
      <c r="AT7" s="35">
        <v>19998</v>
      </c>
      <c r="AU7" s="37">
        <v>19982</v>
      </c>
      <c r="AV7" s="38">
        <v>19935</v>
      </c>
      <c r="AW7" s="35">
        <v>18987</v>
      </c>
      <c r="AX7" s="37">
        <v>20023</v>
      </c>
      <c r="AY7" s="29" t="s">
        <v>15</v>
      </c>
      <c r="AZ7" s="1"/>
      <c r="BA7" s="16"/>
      <c r="BB7" s="2"/>
      <c r="BC7" s="2"/>
      <c r="BD7" s="17">
        <v>-9</v>
      </c>
      <c r="BE7" s="30">
        <v>1021</v>
      </c>
      <c r="BF7" s="31">
        <v>779</v>
      </c>
      <c r="BG7" s="33">
        <v>663</v>
      </c>
      <c r="BH7" s="34">
        <v>471</v>
      </c>
      <c r="BI7" s="35">
        <v>433</v>
      </c>
      <c r="BJ7" s="36">
        <v>447</v>
      </c>
      <c r="BK7" s="34">
        <v>351</v>
      </c>
      <c r="BL7" s="35">
        <v>354</v>
      </c>
      <c r="BM7" s="37">
        <v>475</v>
      </c>
      <c r="BN7" s="38">
        <v>392</v>
      </c>
      <c r="BO7" s="35">
        <v>466</v>
      </c>
      <c r="BP7" s="37">
        <v>360</v>
      </c>
      <c r="BQ7" s="29" t="s">
        <v>15</v>
      </c>
      <c r="BR7" s="2"/>
      <c r="BS7" s="2"/>
      <c r="BT7" s="2"/>
      <c r="BU7" s="2"/>
      <c r="BV7" s="17">
        <v>-12</v>
      </c>
      <c r="BW7" s="30">
        <v>5727</v>
      </c>
      <c r="BX7" s="31">
        <v>5199</v>
      </c>
      <c r="BY7" s="32">
        <v>4899</v>
      </c>
      <c r="BZ7" s="34">
        <v>21338</v>
      </c>
      <c r="CA7" s="35">
        <v>21174</v>
      </c>
      <c r="CB7" s="36">
        <v>20932</v>
      </c>
      <c r="CC7" s="34">
        <v>19362</v>
      </c>
      <c r="CD7" s="35">
        <v>20061</v>
      </c>
      <c r="CE7" s="37">
        <v>18777</v>
      </c>
      <c r="CF7" s="38">
        <v>19643</v>
      </c>
      <c r="CG7" s="35">
        <v>19960</v>
      </c>
      <c r="CH7" s="37">
        <v>18506</v>
      </c>
      <c r="CI7" s="29" t="s">
        <v>15</v>
      </c>
      <c r="CJ7" s="2"/>
      <c r="CK7" s="2"/>
      <c r="CL7" s="2"/>
      <c r="CM7" s="2"/>
      <c r="CN7" s="17">
        <v>-10</v>
      </c>
      <c r="CO7" s="30">
        <v>3085</v>
      </c>
      <c r="CP7" s="31">
        <v>3372</v>
      </c>
      <c r="CQ7" s="32">
        <v>3441</v>
      </c>
      <c r="CR7" s="34">
        <v>9993</v>
      </c>
      <c r="CS7" s="35">
        <v>9628</v>
      </c>
      <c r="CT7" s="36">
        <v>9805</v>
      </c>
      <c r="CU7" s="34">
        <v>9578</v>
      </c>
      <c r="CV7" s="35">
        <v>9314</v>
      </c>
      <c r="CW7" s="37">
        <v>8736</v>
      </c>
      <c r="CX7" s="38">
        <v>10159</v>
      </c>
      <c r="CY7" s="35">
        <v>9278</v>
      </c>
      <c r="CZ7" s="37">
        <v>9360</v>
      </c>
      <c r="DA7" s="29" t="s">
        <v>15</v>
      </c>
    </row>
    <row r="8" spans="1:105" ht="16.5" customHeight="1" x14ac:dyDescent="0.2">
      <c r="A8" s="2"/>
      <c r="B8" s="17">
        <v>-11</v>
      </c>
      <c r="C8" s="30">
        <v>19801</v>
      </c>
      <c r="D8" s="31">
        <v>19536</v>
      </c>
      <c r="E8" s="33">
        <v>19896</v>
      </c>
      <c r="F8" s="39">
        <v>8407</v>
      </c>
      <c r="G8" s="40">
        <v>8064</v>
      </c>
      <c r="H8" s="41">
        <v>8042</v>
      </c>
      <c r="I8" s="39">
        <v>8340</v>
      </c>
      <c r="J8" s="40">
        <v>7757</v>
      </c>
      <c r="K8" s="42">
        <v>7666</v>
      </c>
      <c r="L8" s="43">
        <v>8472</v>
      </c>
      <c r="M8" s="40">
        <v>8001</v>
      </c>
      <c r="N8" s="42">
        <v>7642</v>
      </c>
      <c r="O8" s="15" t="s">
        <v>11</v>
      </c>
      <c r="P8" s="1"/>
      <c r="Q8" s="16"/>
      <c r="R8" s="2"/>
      <c r="S8" s="2"/>
      <c r="T8" s="6">
        <v>-9</v>
      </c>
      <c r="U8" s="30">
        <v>3976</v>
      </c>
      <c r="V8" s="31">
        <v>3497</v>
      </c>
      <c r="W8" s="33">
        <v>3580</v>
      </c>
      <c r="X8" s="39">
        <v>1767</v>
      </c>
      <c r="Y8" s="40">
        <v>1495</v>
      </c>
      <c r="Z8" s="41">
        <v>1320</v>
      </c>
      <c r="AA8" s="39">
        <v>1409</v>
      </c>
      <c r="AB8" s="40">
        <v>1568</v>
      </c>
      <c r="AC8" s="42">
        <v>1361</v>
      </c>
      <c r="AD8" s="43">
        <v>1382</v>
      </c>
      <c r="AE8" s="40">
        <v>1229</v>
      </c>
      <c r="AF8" s="42">
        <v>1689</v>
      </c>
      <c r="AG8" s="15" t="s">
        <v>11</v>
      </c>
      <c r="AH8" s="1"/>
      <c r="AI8" s="146"/>
      <c r="AJ8" s="146"/>
      <c r="AK8" s="146"/>
      <c r="AL8" s="17">
        <v>-11</v>
      </c>
      <c r="AM8" s="30">
        <v>13590</v>
      </c>
      <c r="AN8" s="31">
        <v>14944</v>
      </c>
      <c r="AO8" s="33">
        <v>14936</v>
      </c>
      <c r="AP8" s="39">
        <v>6414</v>
      </c>
      <c r="AQ8" s="40">
        <v>6482</v>
      </c>
      <c r="AR8" s="41">
        <v>6389</v>
      </c>
      <c r="AS8" s="39">
        <v>6558</v>
      </c>
      <c r="AT8" s="40">
        <v>7343</v>
      </c>
      <c r="AU8" s="42">
        <v>7341</v>
      </c>
      <c r="AV8" s="43">
        <v>7142</v>
      </c>
      <c r="AW8" s="40">
        <v>7042</v>
      </c>
      <c r="AX8" s="42">
        <v>6506</v>
      </c>
      <c r="AY8" s="15" t="s">
        <v>11</v>
      </c>
      <c r="AZ8" s="1"/>
      <c r="BA8" s="16"/>
      <c r="BB8" s="2"/>
      <c r="BC8" s="2"/>
      <c r="BD8" s="17">
        <v>-8</v>
      </c>
      <c r="BE8" s="30">
        <v>5325</v>
      </c>
      <c r="BF8" s="31">
        <v>4350</v>
      </c>
      <c r="BG8" s="33">
        <v>4387</v>
      </c>
      <c r="BH8" s="39">
        <v>161</v>
      </c>
      <c r="BI8" s="40">
        <v>151</v>
      </c>
      <c r="BJ8" s="41">
        <v>141</v>
      </c>
      <c r="BK8" s="39">
        <v>140</v>
      </c>
      <c r="BL8" s="40">
        <v>115</v>
      </c>
      <c r="BM8" s="42">
        <v>181</v>
      </c>
      <c r="BN8" s="43">
        <v>138</v>
      </c>
      <c r="BO8" s="40">
        <v>177</v>
      </c>
      <c r="BP8" s="42">
        <v>106</v>
      </c>
      <c r="BQ8" s="15" t="s">
        <v>11</v>
      </c>
      <c r="BR8" s="2"/>
      <c r="BS8" s="2"/>
      <c r="BT8" s="2"/>
      <c r="BU8" s="2"/>
      <c r="BV8" s="17">
        <v>-11</v>
      </c>
      <c r="BW8" s="30">
        <v>20626</v>
      </c>
      <c r="BX8" s="31">
        <v>20681</v>
      </c>
      <c r="BY8" s="32">
        <v>16982</v>
      </c>
      <c r="BZ8" s="39">
        <v>7735</v>
      </c>
      <c r="CA8" s="40">
        <v>6750</v>
      </c>
      <c r="CB8" s="41">
        <v>7582</v>
      </c>
      <c r="CC8" s="39">
        <v>7938</v>
      </c>
      <c r="CD8" s="40">
        <v>7896</v>
      </c>
      <c r="CE8" s="42">
        <v>7139</v>
      </c>
      <c r="CF8" s="43">
        <v>7309</v>
      </c>
      <c r="CG8" s="40">
        <v>6877</v>
      </c>
      <c r="CH8" s="42">
        <v>7483</v>
      </c>
      <c r="CI8" s="15" t="s">
        <v>11</v>
      </c>
      <c r="CJ8" s="2"/>
      <c r="CK8" s="2"/>
      <c r="CL8" s="2"/>
      <c r="CM8" s="2"/>
      <c r="CN8" s="17">
        <v>-9</v>
      </c>
      <c r="CO8" s="30">
        <v>8808</v>
      </c>
      <c r="CP8" s="31">
        <v>9196</v>
      </c>
      <c r="CQ8" s="32">
        <v>8814</v>
      </c>
      <c r="CR8" s="39">
        <v>5382</v>
      </c>
      <c r="CS8" s="40">
        <v>5456</v>
      </c>
      <c r="CT8" s="41">
        <v>5471</v>
      </c>
      <c r="CU8" s="39">
        <v>4648</v>
      </c>
      <c r="CV8" s="40">
        <v>5172</v>
      </c>
      <c r="CW8" s="42">
        <v>5046</v>
      </c>
      <c r="CX8" s="43">
        <v>4603</v>
      </c>
      <c r="CY8" s="40">
        <v>4180</v>
      </c>
      <c r="CZ8" s="42">
        <v>4815</v>
      </c>
      <c r="DA8" s="15" t="s">
        <v>11</v>
      </c>
    </row>
    <row r="9" spans="1:105" ht="15.75" customHeight="1" x14ac:dyDescent="0.2">
      <c r="A9" s="2"/>
      <c r="B9" s="45">
        <v>-10</v>
      </c>
      <c r="C9" s="30">
        <v>29333</v>
      </c>
      <c r="D9" s="31">
        <v>31267</v>
      </c>
      <c r="E9" s="33">
        <v>29746</v>
      </c>
      <c r="F9" s="24">
        <v>12043</v>
      </c>
      <c r="G9" s="25">
        <v>10842</v>
      </c>
      <c r="H9" s="26">
        <v>10710</v>
      </c>
      <c r="I9" s="24">
        <v>11765</v>
      </c>
      <c r="J9" s="25">
        <v>12353</v>
      </c>
      <c r="K9" s="27">
        <v>10603</v>
      </c>
      <c r="L9" s="28">
        <v>10746</v>
      </c>
      <c r="M9" s="25">
        <v>11232</v>
      </c>
      <c r="N9" s="27">
        <v>9922</v>
      </c>
      <c r="O9" s="29" t="s">
        <v>13</v>
      </c>
      <c r="P9" s="2"/>
      <c r="Q9" s="16"/>
      <c r="R9" s="2"/>
      <c r="S9" s="2"/>
      <c r="T9" s="44">
        <v>-8</v>
      </c>
      <c r="U9" s="30">
        <v>5879</v>
      </c>
      <c r="V9" s="31">
        <v>4122</v>
      </c>
      <c r="W9" s="33">
        <v>4930</v>
      </c>
      <c r="X9" s="24">
        <v>2561</v>
      </c>
      <c r="Y9" s="25">
        <v>2479</v>
      </c>
      <c r="Z9" s="26">
        <v>2415</v>
      </c>
      <c r="AA9" s="24">
        <v>2239</v>
      </c>
      <c r="AB9" s="25">
        <v>2032</v>
      </c>
      <c r="AC9" s="27">
        <v>2130</v>
      </c>
      <c r="AD9" s="28">
        <v>2076</v>
      </c>
      <c r="AE9" s="25">
        <v>2533</v>
      </c>
      <c r="AF9" s="27">
        <v>2649</v>
      </c>
      <c r="AG9" s="29" t="s">
        <v>13</v>
      </c>
      <c r="AH9" s="2"/>
      <c r="AI9" s="146"/>
      <c r="AJ9" s="146"/>
      <c r="AK9" s="146"/>
      <c r="AL9" s="45">
        <v>-10</v>
      </c>
      <c r="AM9" s="30">
        <v>24831</v>
      </c>
      <c r="AN9" s="31">
        <v>26361</v>
      </c>
      <c r="AO9" s="33">
        <v>29372</v>
      </c>
      <c r="AP9" s="24">
        <v>10539</v>
      </c>
      <c r="AQ9" s="25">
        <v>9667</v>
      </c>
      <c r="AR9" s="26">
        <v>9976</v>
      </c>
      <c r="AS9" s="24">
        <v>11368</v>
      </c>
      <c r="AT9" s="25">
        <v>10813</v>
      </c>
      <c r="AU9" s="27">
        <v>11503</v>
      </c>
      <c r="AV9" s="28">
        <v>10304</v>
      </c>
      <c r="AW9" s="25">
        <v>10154</v>
      </c>
      <c r="AX9" s="27">
        <v>9966</v>
      </c>
      <c r="AY9" s="29" t="s">
        <v>13</v>
      </c>
      <c r="AZ9" s="2"/>
      <c r="BA9" s="16"/>
      <c r="BB9" s="2"/>
      <c r="BC9" s="2"/>
      <c r="BD9" s="45">
        <v>-7</v>
      </c>
      <c r="BE9" s="30">
        <v>19030</v>
      </c>
      <c r="BF9" s="31">
        <v>13781</v>
      </c>
      <c r="BG9" s="33">
        <v>13058</v>
      </c>
      <c r="BH9" s="24">
        <v>222</v>
      </c>
      <c r="BI9" s="25">
        <v>188</v>
      </c>
      <c r="BJ9" s="26">
        <v>148</v>
      </c>
      <c r="BK9" s="24">
        <v>280</v>
      </c>
      <c r="BL9" s="25">
        <v>202</v>
      </c>
      <c r="BM9" s="27">
        <v>143</v>
      </c>
      <c r="BN9" s="28">
        <v>119</v>
      </c>
      <c r="BO9" s="25">
        <v>135</v>
      </c>
      <c r="BP9" s="27">
        <v>172</v>
      </c>
      <c r="BQ9" s="29" t="s">
        <v>13</v>
      </c>
      <c r="BR9" s="2"/>
      <c r="BS9" s="2"/>
      <c r="BT9" s="2"/>
      <c r="BU9" s="2"/>
      <c r="BV9" s="45">
        <v>-10</v>
      </c>
      <c r="BW9" s="30">
        <v>32999</v>
      </c>
      <c r="BX9" s="31">
        <v>32392</v>
      </c>
      <c r="BY9" s="32">
        <v>24831</v>
      </c>
      <c r="BZ9" s="24">
        <v>11118</v>
      </c>
      <c r="CA9" s="25">
        <v>10448</v>
      </c>
      <c r="CB9" s="26">
        <v>10414</v>
      </c>
      <c r="CC9" s="24">
        <v>12462</v>
      </c>
      <c r="CD9" s="25">
        <v>10610</v>
      </c>
      <c r="CE9" s="27">
        <v>10173</v>
      </c>
      <c r="CF9" s="28">
        <v>10173</v>
      </c>
      <c r="CG9" s="25">
        <v>9209</v>
      </c>
      <c r="CH9" s="27">
        <v>10074</v>
      </c>
      <c r="CI9" s="29" t="s">
        <v>13</v>
      </c>
      <c r="CJ9" s="2"/>
      <c r="CK9" s="2"/>
      <c r="CL9" s="2"/>
      <c r="CM9" s="2"/>
      <c r="CN9" s="45">
        <v>-8</v>
      </c>
      <c r="CO9" s="30">
        <v>9796</v>
      </c>
      <c r="CP9" s="31">
        <v>10079</v>
      </c>
      <c r="CQ9" s="32">
        <v>9981</v>
      </c>
      <c r="CR9" s="24">
        <v>8222</v>
      </c>
      <c r="CS9" s="25">
        <v>9335</v>
      </c>
      <c r="CT9" s="26">
        <v>8395</v>
      </c>
      <c r="CU9" s="24">
        <v>7567</v>
      </c>
      <c r="CV9" s="25">
        <v>7885</v>
      </c>
      <c r="CW9" s="27">
        <v>6934</v>
      </c>
      <c r="CX9" s="28">
        <v>6970</v>
      </c>
      <c r="CY9" s="25">
        <v>7487</v>
      </c>
      <c r="CZ9" s="27">
        <v>7764</v>
      </c>
      <c r="DA9" s="29" t="s">
        <v>13</v>
      </c>
    </row>
    <row r="10" spans="1:105" ht="15.75" customHeight="1" x14ac:dyDescent="0.2">
      <c r="A10" s="2"/>
      <c r="B10" s="47">
        <v>-9</v>
      </c>
      <c r="C10" s="30">
        <v>33854</v>
      </c>
      <c r="D10" s="31">
        <v>32988</v>
      </c>
      <c r="E10" s="33">
        <v>30518</v>
      </c>
      <c r="F10" s="24">
        <v>14131</v>
      </c>
      <c r="G10" s="25">
        <v>15141</v>
      </c>
      <c r="H10" s="26">
        <v>15797</v>
      </c>
      <c r="I10" s="24">
        <v>16451</v>
      </c>
      <c r="J10" s="25">
        <v>15655</v>
      </c>
      <c r="K10" s="27">
        <v>14654</v>
      </c>
      <c r="L10" s="28">
        <v>15974</v>
      </c>
      <c r="M10" s="25">
        <v>15226</v>
      </c>
      <c r="N10" s="27">
        <v>14644</v>
      </c>
      <c r="O10" s="29" t="s">
        <v>14</v>
      </c>
      <c r="P10" s="2"/>
      <c r="Q10" s="16"/>
      <c r="R10" s="2"/>
      <c r="S10" s="2"/>
      <c r="T10" s="46">
        <v>-7</v>
      </c>
      <c r="U10" s="30">
        <v>5278</v>
      </c>
      <c r="V10" s="31">
        <v>5238</v>
      </c>
      <c r="W10" s="33">
        <v>5459</v>
      </c>
      <c r="X10" s="24">
        <v>3989</v>
      </c>
      <c r="Y10" s="25">
        <v>3568</v>
      </c>
      <c r="Z10" s="26">
        <v>4239</v>
      </c>
      <c r="AA10" s="24">
        <v>3490</v>
      </c>
      <c r="AB10" s="25">
        <v>3679</v>
      </c>
      <c r="AC10" s="27">
        <v>3442</v>
      </c>
      <c r="AD10" s="28">
        <v>3798</v>
      </c>
      <c r="AE10" s="25">
        <v>3501</v>
      </c>
      <c r="AF10" s="27">
        <v>4061</v>
      </c>
      <c r="AG10" s="29" t="s">
        <v>14</v>
      </c>
      <c r="AH10" s="2"/>
      <c r="AI10" s="146"/>
      <c r="AJ10" s="146"/>
      <c r="AK10" s="146"/>
      <c r="AL10" s="47">
        <v>-9</v>
      </c>
      <c r="AM10" s="30">
        <v>27770</v>
      </c>
      <c r="AN10" s="31">
        <v>30662</v>
      </c>
      <c r="AO10" s="33">
        <v>30761</v>
      </c>
      <c r="AP10" s="52">
        <v>12268</v>
      </c>
      <c r="AQ10" s="53">
        <v>13186</v>
      </c>
      <c r="AR10" s="54">
        <v>13034</v>
      </c>
      <c r="AS10" s="24">
        <v>15280</v>
      </c>
      <c r="AT10" s="25">
        <v>14457</v>
      </c>
      <c r="AU10" s="27">
        <v>15536</v>
      </c>
      <c r="AV10" s="28">
        <v>15758</v>
      </c>
      <c r="AW10" s="25">
        <v>14179</v>
      </c>
      <c r="AX10" s="27">
        <v>15380</v>
      </c>
      <c r="AY10" s="29" t="s">
        <v>14</v>
      </c>
      <c r="AZ10" s="2"/>
      <c r="BA10" s="16"/>
      <c r="BB10" s="2"/>
      <c r="BC10" s="2"/>
      <c r="BD10" s="47">
        <v>-6</v>
      </c>
      <c r="BE10" s="30">
        <v>21631</v>
      </c>
      <c r="BF10" s="31">
        <v>15369</v>
      </c>
      <c r="BG10" s="33">
        <v>16000</v>
      </c>
      <c r="BH10" s="24">
        <v>250</v>
      </c>
      <c r="BI10" s="25">
        <v>193</v>
      </c>
      <c r="BJ10" s="26">
        <v>271</v>
      </c>
      <c r="BK10" s="24">
        <v>251</v>
      </c>
      <c r="BL10" s="25">
        <v>167</v>
      </c>
      <c r="BM10" s="27">
        <v>283</v>
      </c>
      <c r="BN10" s="28">
        <v>143</v>
      </c>
      <c r="BO10" s="25">
        <v>240</v>
      </c>
      <c r="BP10" s="27">
        <v>186</v>
      </c>
      <c r="BQ10" s="29" t="s">
        <v>14</v>
      </c>
      <c r="BR10" s="2"/>
      <c r="BS10" s="2"/>
      <c r="BT10" s="2"/>
      <c r="BU10" s="2"/>
      <c r="BV10" s="47">
        <v>-9</v>
      </c>
      <c r="BW10" s="30">
        <v>34396</v>
      </c>
      <c r="BX10" s="31">
        <v>32871</v>
      </c>
      <c r="BY10" s="32">
        <v>28271</v>
      </c>
      <c r="BZ10" s="24">
        <v>14514</v>
      </c>
      <c r="CA10" s="25">
        <v>14641</v>
      </c>
      <c r="CB10" s="26">
        <v>13807</v>
      </c>
      <c r="CC10" s="24">
        <v>16982</v>
      </c>
      <c r="CD10" s="25">
        <v>14125</v>
      </c>
      <c r="CE10" s="27">
        <v>13294</v>
      </c>
      <c r="CF10" s="28">
        <v>14249</v>
      </c>
      <c r="CG10" s="25">
        <v>13673</v>
      </c>
      <c r="CH10" s="27">
        <v>14168</v>
      </c>
      <c r="CI10" s="29" t="s">
        <v>14</v>
      </c>
      <c r="CJ10" s="2"/>
      <c r="CK10" s="2"/>
      <c r="CL10" s="2"/>
      <c r="CM10" s="2"/>
      <c r="CN10" s="47">
        <v>-7</v>
      </c>
      <c r="CO10" s="30">
        <v>10474</v>
      </c>
      <c r="CP10" s="31">
        <v>12202</v>
      </c>
      <c r="CQ10" s="32">
        <v>10922</v>
      </c>
      <c r="CR10" s="24">
        <v>9931</v>
      </c>
      <c r="CS10" s="25">
        <v>9171</v>
      </c>
      <c r="CT10" s="26">
        <v>9677</v>
      </c>
      <c r="CU10" s="24">
        <v>7230</v>
      </c>
      <c r="CV10" s="25">
        <v>7382</v>
      </c>
      <c r="CW10" s="27">
        <v>7660</v>
      </c>
      <c r="CX10" s="28">
        <v>7133</v>
      </c>
      <c r="CY10" s="25">
        <v>9005</v>
      </c>
      <c r="CZ10" s="27">
        <v>8962</v>
      </c>
      <c r="DA10" s="29" t="s">
        <v>14</v>
      </c>
    </row>
    <row r="11" spans="1:105" ht="15.75" customHeight="1" x14ac:dyDescent="0.2">
      <c r="A11" s="2"/>
      <c r="B11" s="58">
        <v>-8</v>
      </c>
      <c r="C11" s="49">
        <v>33985</v>
      </c>
      <c r="D11" s="50">
        <v>31419</v>
      </c>
      <c r="E11" s="51">
        <v>31522</v>
      </c>
      <c r="F11" s="52">
        <v>22557</v>
      </c>
      <c r="G11" s="53">
        <v>21012</v>
      </c>
      <c r="H11" s="54">
        <v>23005</v>
      </c>
      <c r="I11" s="34">
        <v>21010</v>
      </c>
      <c r="J11" s="35">
        <v>21024</v>
      </c>
      <c r="K11" s="37">
        <v>21877</v>
      </c>
      <c r="L11" s="55">
        <v>18990</v>
      </c>
      <c r="M11" s="53">
        <v>18120</v>
      </c>
      <c r="N11" s="56">
        <v>19812</v>
      </c>
      <c r="O11" s="57" t="s">
        <v>15</v>
      </c>
      <c r="P11" s="2"/>
      <c r="Q11" s="16"/>
      <c r="R11" s="2"/>
      <c r="S11" s="2"/>
      <c r="T11" s="48">
        <v>-6</v>
      </c>
      <c r="U11" s="49">
        <v>6019</v>
      </c>
      <c r="V11" s="50">
        <v>5492</v>
      </c>
      <c r="W11" s="51">
        <v>5931</v>
      </c>
      <c r="X11" s="52">
        <v>3133</v>
      </c>
      <c r="Y11" s="53">
        <v>2902</v>
      </c>
      <c r="Z11" s="54">
        <v>2661</v>
      </c>
      <c r="AA11" s="34">
        <v>2882</v>
      </c>
      <c r="AB11" s="35">
        <v>3334</v>
      </c>
      <c r="AC11" s="37">
        <v>2944</v>
      </c>
      <c r="AD11" s="55">
        <v>2682</v>
      </c>
      <c r="AE11" s="53">
        <v>3455</v>
      </c>
      <c r="AF11" s="56">
        <v>3518</v>
      </c>
      <c r="AG11" s="57" t="s">
        <v>15</v>
      </c>
      <c r="AH11" s="147"/>
      <c r="AI11" s="146"/>
      <c r="AJ11" s="146"/>
      <c r="AK11" s="146"/>
      <c r="AL11" s="58">
        <v>-8</v>
      </c>
      <c r="AM11" s="49">
        <v>29948</v>
      </c>
      <c r="AN11" s="50">
        <v>29777</v>
      </c>
      <c r="AO11" s="51">
        <v>29748</v>
      </c>
      <c r="AP11" s="24">
        <v>21330</v>
      </c>
      <c r="AQ11" s="25">
        <v>19942</v>
      </c>
      <c r="AR11" s="26">
        <v>20178</v>
      </c>
      <c r="AS11" s="34">
        <v>20242</v>
      </c>
      <c r="AT11" s="35">
        <v>19456</v>
      </c>
      <c r="AU11" s="37">
        <v>20294</v>
      </c>
      <c r="AV11" s="55">
        <v>20130</v>
      </c>
      <c r="AW11" s="53">
        <v>18242</v>
      </c>
      <c r="AX11" s="56">
        <v>18589</v>
      </c>
      <c r="AY11" s="57" t="s">
        <v>15</v>
      </c>
      <c r="AZ11" s="2"/>
      <c r="BA11" s="16"/>
      <c r="BB11" s="2"/>
      <c r="BC11" s="2"/>
      <c r="BD11" s="58">
        <v>-5</v>
      </c>
      <c r="BE11" s="49">
        <v>21848</v>
      </c>
      <c r="BF11" s="50">
        <v>15958</v>
      </c>
      <c r="BG11" s="51">
        <v>15048</v>
      </c>
      <c r="BH11" s="52">
        <v>559</v>
      </c>
      <c r="BI11" s="53">
        <v>653</v>
      </c>
      <c r="BJ11" s="54">
        <v>521</v>
      </c>
      <c r="BK11" s="34">
        <v>416</v>
      </c>
      <c r="BL11" s="35">
        <v>428</v>
      </c>
      <c r="BM11" s="37">
        <v>437</v>
      </c>
      <c r="BN11" s="55">
        <v>295</v>
      </c>
      <c r="BO11" s="53">
        <v>301</v>
      </c>
      <c r="BP11" s="56">
        <v>311</v>
      </c>
      <c r="BQ11" s="57" t="s">
        <v>15</v>
      </c>
      <c r="BR11" s="2"/>
      <c r="BS11" s="2"/>
      <c r="BT11" s="2"/>
      <c r="BU11" s="2"/>
      <c r="BV11" s="58">
        <v>-8</v>
      </c>
      <c r="BW11" s="59">
        <v>28170</v>
      </c>
      <c r="BX11" s="60">
        <v>31757</v>
      </c>
      <c r="BY11" s="61">
        <v>28407</v>
      </c>
      <c r="BZ11" s="52">
        <v>21410</v>
      </c>
      <c r="CA11" s="53">
        <v>19348</v>
      </c>
      <c r="CB11" s="54">
        <v>18794</v>
      </c>
      <c r="CC11" s="34">
        <v>17215</v>
      </c>
      <c r="CD11" s="35">
        <v>18115</v>
      </c>
      <c r="CE11" s="37">
        <v>18596</v>
      </c>
      <c r="CF11" s="55">
        <v>17671</v>
      </c>
      <c r="CG11" s="53">
        <v>17829</v>
      </c>
      <c r="CH11" s="56">
        <v>18299</v>
      </c>
      <c r="CI11" s="57" t="s">
        <v>15</v>
      </c>
      <c r="CJ11" s="2"/>
      <c r="CK11" s="2"/>
      <c r="CL11" s="2"/>
      <c r="CM11" s="2"/>
      <c r="CN11" s="58">
        <v>-6</v>
      </c>
      <c r="CO11" s="59">
        <v>10217</v>
      </c>
      <c r="CP11" s="60">
        <v>10494</v>
      </c>
      <c r="CQ11" s="61">
        <v>10228</v>
      </c>
      <c r="CR11" s="52">
        <v>11048</v>
      </c>
      <c r="CS11" s="53">
        <v>10232</v>
      </c>
      <c r="CT11" s="54">
        <v>9150</v>
      </c>
      <c r="CU11" s="34">
        <v>8938</v>
      </c>
      <c r="CV11" s="35">
        <v>8983</v>
      </c>
      <c r="CW11" s="37">
        <v>8989</v>
      </c>
      <c r="CX11" s="55">
        <v>8570</v>
      </c>
      <c r="CY11" s="53">
        <v>8811</v>
      </c>
      <c r="CZ11" s="56">
        <v>8058</v>
      </c>
      <c r="DA11" s="57" t="s">
        <v>15</v>
      </c>
    </row>
    <row r="12" spans="1:105" ht="15.75" customHeight="1" x14ac:dyDescent="0.2">
      <c r="A12" s="2"/>
      <c r="B12" s="62"/>
      <c r="C12" s="63"/>
      <c r="D12" s="64"/>
      <c r="E12" s="65"/>
      <c r="F12" s="10"/>
      <c r="G12" s="11"/>
      <c r="H12" s="13"/>
      <c r="I12" s="28"/>
      <c r="J12" s="25"/>
      <c r="K12" s="26"/>
      <c r="L12" s="10"/>
      <c r="M12" s="11"/>
      <c r="N12" s="13"/>
      <c r="O12" s="1"/>
      <c r="P12" s="2"/>
      <c r="Q12" s="2"/>
      <c r="R12" s="2"/>
      <c r="S12" s="2"/>
      <c r="T12" s="62"/>
      <c r="U12" s="63"/>
      <c r="V12" s="64"/>
      <c r="W12" s="65"/>
      <c r="X12" s="10"/>
      <c r="Y12" s="11"/>
      <c r="Z12" s="13"/>
      <c r="AA12" s="28"/>
      <c r="AB12" s="25"/>
      <c r="AC12" s="26"/>
      <c r="AD12" s="10"/>
      <c r="AE12" s="11"/>
      <c r="AF12" s="13"/>
      <c r="AG12" s="2"/>
      <c r="AH12" s="2"/>
      <c r="AI12" s="2"/>
      <c r="AJ12" s="2"/>
      <c r="AK12" s="148"/>
      <c r="AL12" s="62"/>
      <c r="AM12" s="63"/>
      <c r="AN12" s="64"/>
      <c r="AO12" s="66"/>
      <c r="AP12" s="10"/>
      <c r="AQ12" s="11"/>
      <c r="AR12" s="13"/>
      <c r="AS12" s="28"/>
      <c r="AT12" s="25"/>
      <c r="AU12" s="26"/>
      <c r="AV12" s="10"/>
      <c r="AW12" s="11"/>
      <c r="AX12" s="13"/>
      <c r="AY12" s="2"/>
      <c r="AZ12" s="2"/>
      <c r="BA12" s="2"/>
      <c r="BB12" s="2"/>
      <c r="BC12" s="2"/>
      <c r="BD12" s="62"/>
      <c r="BE12" s="63"/>
      <c r="BF12" s="64"/>
      <c r="BG12" s="66"/>
      <c r="BH12" s="10"/>
      <c r="BI12" s="11"/>
      <c r="BJ12" s="13"/>
      <c r="BK12" s="28"/>
      <c r="BL12" s="25"/>
      <c r="BM12" s="26"/>
      <c r="BN12" s="10"/>
      <c r="BO12" s="11"/>
      <c r="BP12" s="13"/>
      <c r="BQ12" s="2"/>
      <c r="BR12" s="2"/>
      <c r="BS12" s="2"/>
      <c r="BT12" s="2"/>
      <c r="BU12" s="2"/>
      <c r="BV12" s="62"/>
      <c r="BW12" s="63"/>
      <c r="BX12" s="64"/>
      <c r="BY12" s="66"/>
      <c r="BZ12" s="10"/>
      <c r="CA12" s="11"/>
      <c r="CB12" s="13"/>
      <c r="CC12" s="28"/>
      <c r="CD12" s="25"/>
      <c r="CE12" s="26"/>
      <c r="CF12" s="10"/>
      <c r="CG12" s="11"/>
      <c r="CH12" s="13"/>
      <c r="CI12" s="2"/>
      <c r="CJ12" s="2"/>
      <c r="CK12" s="2"/>
      <c r="CL12" s="2"/>
      <c r="CM12" s="2"/>
      <c r="CN12" s="62"/>
      <c r="CO12" s="63"/>
      <c r="CP12" s="64"/>
      <c r="CQ12" s="66"/>
      <c r="CR12" s="10"/>
      <c r="CS12" s="11"/>
      <c r="CT12" s="13"/>
      <c r="CU12" s="28"/>
      <c r="CV12" s="25"/>
      <c r="CW12" s="26"/>
      <c r="CX12" s="10"/>
      <c r="CY12" s="11"/>
      <c r="CZ12" s="13"/>
      <c r="DA12" s="2"/>
    </row>
    <row r="13" spans="1:105" ht="15.75" customHeight="1" x14ac:dyDescent="0.2">
      <c r="A13" s="2"/>
      <c r="B13" s="1"/>
      <c r="C13" s="30"/>
      <c r="D13" s="31"/>
      <c r="E13" s="33"/>
      <c r="F13" s="24"/>
      <c r="G13" s="25"/>
      <c r="H13" s="27"/>
      <c r="I13" s="28"/>
      <c r="J13" s="25"/>
      <c r="K13" s="26"/>
      <c r="L13" s="24"/>
      <c r="M13" s="25"/>
      <c r="N13" s="27"/>
      <c r="O13" s="1"/>
      <c r="P13" s="2"/>
      <c r="Q13" s="2"/>
      <c r="R13" s="2"/>
      <c r="S13" s="2"/>
      <c r="T13" s="1"/>
      <c r="U13" s="30"/>
      <c r="V13" s="31"/>
      <c r="W13" s="33"/>
      <c r="X13" s="24"/>
      <c r="Y13" s="25"/>
      <c r="Z13" s="27"/>
      <c r="AA13" s="28"/>
      <c r="AB13" s="25"/>
      <c r="AC13" s="26"/>
      <c r="AD13" s="24"/>
      <c r="AE13" s="25"/>
      <c r="AF13" s="27"/>
      <c r="AG13" s="2"/>
      <c r="AH13" s="2"/>
      <c r="AI13" s="2"/>
      <c r="AJ13" s="2"/>
      <c r="AK13" s="142"/>
      <c r="AL13" s="1"/>
      <c r="AM13" s="30"/>
      <c r="AN13" s="31"/>
      <c r="AO13" s="67"/>
      <c r="AP13" s="24"/>
      <c r="AQ13" s="25"/>
      <c r="AR13" s="27"/>
      <c r="AS13" s="28"/>
      <c r="AT13" s="25"/>
      <c r="AU13" s="26"/>
      <c r="AV13" s="24"/>
      <c r="AW13" s="25"/>
      <c r="AX13" s="27"/>
      <c r="AY13" s="2"/>
      <c r="AZ13" s="2"/>
      <c r="BA13" s="2"/>
      <c r="BB13" s="2"/>
      <c r="BC13" s="2"/>
      <c r="BD13" s="1"/>
      <c r="BE13" s="30"/>
      <c r="BF13" s="31"/>
      <c r="BG13" s="67"/>
      <c r="BH13" s="24"/>
      <c r="BI13" s="25"/>
      <c r="BJ13" s="27"/>
      <c r="BK13" s="28"/>
      <c r="BL13" s="25"/>
      <c r="BM13" s="26"/>
      <c r="BN13" s="24"/>
      <c r="BO13" s="25"/>
      <c r="BP13" s="27"/>
      <c r="BQ13" s="2"/>
      <c r="BR13" s="2"/>
      <c r="BS13" s="2"/>
      <c r="BT13" s="2"/>
      <c r="BU13" s="2"/>
      <c r="BV13" s="1"/>
      <c r="BW13" s="30"/>
      <c r="BX13" s="31"/>
      <c r="BY13" s="67"/>
      <c r="BZ13" s="24"/>
      <c r="CA13" s="25"/>
      <c r="CB13" s="27"/>
      <c r="CC13" s="28"/>
      <c r="CD13" s="25"/>
      <c r="CE13" s="26"/>
      <c r="CF13" s="24"/>
      <c r="CG13" s="25"/>
      <c r="CH13" s="27"/>
      <c r="CI13" s="2"/>
      <c r="CJ13" s="2"/>
      <c r="CK13" s="2"/>
      <c r="CL13" s="2"/>
      <c r="CM13" s="2"/>
      <c r="CN13" s="1"/>
      <c r="CO13" s="30"/>
      <c r="CP13" s="31"/>
      <c r="CQ13" s="67"/>
      <c r="CR13" s="24"/>
      <c r="CS13" s="25"/>
      <c r="CT13" s="27"/>
      <c r="CU13" s="28"/>
      <c r="CV13" s="25"/>
      <c r="CW13" s="26"/>
      <c r="CX13" s="24"/>
      <c r="CY13" s="25"/>
      <c r="CZ13" s="27"/>
      <c r="DA13" s="2"/>
    </row>
    <row r="14" spans="1:105" ht="15.75" customHeight="1" x14ac:dyDescent="0.2">
      <c r="A14" s="2"/>
      <c r="B14" s="2"/>
      <c r="C14" s="30"/>
      <c r="D14" s="31"/>
      <c r="E14" s="33"/>
      <c r="F14" s="24"/>
      <c r="G14" s="25"/>
      <c r="H14" s="27"/>
      <c r="I14" s="28"/>
      <c r="J14" s="25"/>
      <c r="K14" s="26"/>
      <c r="L14" s="24"/>
      <c r="M14" s="25"/>
      <c r="N14" s="27"/>
      <c r="O14" s="1"/>
      <c r="P14" s="2"/>
      <c r="Q14" s="2"/>
      <c r="R14" s="2"/>
      <c r="S14" s="2"/>
      <c r="T14" s="2"/>
      <c r="U14" s="30"/>
      <c r="V14" s="31"/>
      <c r="W14" s="33"/>
      <c r="X14" s="24"/>
      <c r="Y14" s="25"/>
      <c r="Z14" s="27"/>
      <c r="AA14" s="28"/>
      <c r="AB14" s="25"/>
      <c r="AC14" s="26"/>
      <c r="AD14" s="24"/>
      <c r="AE14" s="25"/>
      <c r="AF14" s="27"/>
      <c r="AG14" s="2"/>
      <c r="AH14" s="2"/>
      <c r="AI14" s="2"/>
      <c r="AJ14" s="2"/>
      <c r="AK14" s="142"/>
      <c r="AL14" s="142"/>
      <c r="AM14" s="30"/>
      <c r="AN14" s="31"/>
      <c r="AO14" s="67"/>
      <c r="AP14" s="24"/>
      <c r="AQ14" s="25"/>
      <c r="AR14" s="26"/>
      <c r="AS14" s="28"/>
      <c r="AT14" s="25"/>
      <c r="AU14" s="26"/>
      <c r="AV14" s="24"/>
      <c r="AW14" s="25"/>
      <c r="AX14" s="27"/>
      <c r="AY14" s="2"/>
      <c r="AZ14" s="2"/>
      <c r="BA14" s="2"/>
      <c r="BB14" s="2"/>
      <c r="BC14" s="2"/>
      <c r="BD14" s="2"/>
      <c r="BE14" s="30"/>
      <c r="BF14" s="31"/>
      <c r="BG14" s="67"/>
      <c r="BH14" s="24"/>
      <c r="BI14" s="25"/>
      <c r="BJ14" s="27"/>
      <c r="BK14" s="28"/>
      <c r="BL14" s="25"/>
      <c r="BM14" s="26"/>
      <c r="BN14" s="24"/>
      <c r="BO14" s="25"/>
      <c r="BP14" s="27"/>
      <c r="BQ14" s="2"/>
      <c r="BR14" s="2"/>
      <c r="BS14" s="2"/>
      <c r="BT14" s="2"/>
      <c r="BU14" s="2"/>
      <c r="BV14" s="2"/>
      <c r="BW14" s="30"/>
      <c r="BX14" s="31"/>
      <c r="BY14" s="67"/>
      <c r="BZ14" s="24"/>
      <c r="CA14" s="25"/>
      <c r="CB14" s="27"/>
      <c r="CC14" s="28"/>
      <c r="CD14" s="25"/>
      <c r="CE14" s="26"/>
      <c r="CF14" s="24"/>
      <c r="CG14" s="25"/>
      <c r="CH14" s="27"/>
      <c r="CI14" s="2"/>
      <c r="CJ14" s="2"/>
      <c r="CK14" s="2"/>
      <c r="CL14" s="2"/>
      <c r="CM14" s="2"/>
      <c r="CN14" s="2"/>
      <c r="CO14" s="30"/>
      <c r="CP14" s="31"/>
      <c r="CQ14" s="67"/>
      <c r="CR14" s="24"/>
      <c r="CS14" s="25"/>
      <c r="CT14" s="27"/>
      <c r="CU14" s="28"/>
      <c r="CV14" s="25"/>
      <c r="CW14" s="26"/>
      <c r="CX14" s="24"/>
      <c r="CY14" s="25"/>
      <c r="CZ14" s="27"/>
      <c r="DA14" s="2"/>
    </row>
    <row r="15" spans="1:105" ht="15.75" customHeight="1" x14ac:dyDescent="0.2">
      <c r="A15" s="2"/>
      <c r="B15" s="2"/>
      <c r="C15" s="30"/>
      <c r="D15" s="31"/>
      <c r="E15" s="33"/>
      <c r="F15" s="24"/>
      <c r="G15" s="25"/>
      <c r="H15" s="27"/>
      <c r="I15" s="28"/>
      <c r="J15" s="25"/>
      <c r="K15" s="26"/>
      <c r="L15" s="24"/>
      <c r="M15" s="25"/>
      <c r="N15" s="27"/>
      <c r="O15" s="1"/>
      <c r="P15" s="149"/>
      <c r="Q15" s="2"/>
      <c r="R15" s="2"/>
      <c r="S15" s="2"/>
      <c r="T15" s="2"/>
      <c r="U15" s="30"/>
      <c r="V15" s="31"/>
      <c r="W15" s="33"/>
      <c r="X15" s="24"/>
      <c r="Y15" s="25"/>
      <c r="Z15" s="27"/>
      <c r="AA15" s="28"/>
      <c r="AB15" s="25"/>
      <c r="AC15" s="26"/>
      <c r="AD15" s="24"/>
      <c r="AE15" s="25"/>
      <c r="AF15" s="27"/>
      <c r="AG15" s="2"/>
      <c r="AH15" s="149"/>
      <c r="AI15" s="2"/>
      <c r="AJ15" s="2"/>
      <c r="AK15" s="142"/>
      <c r="AL15" s="2"/>
      <c r="AM15" s="30"/>
      <c r="AN15" s="31"/>
      <c r="AO15" s="67"/>
      <c r="AP15" s="24"/>
      <c r="AQ15" s="25"/>
      <c r="AR15" s="27"/>
      <c r="AS15" s="28"/>
      <c r="AT15" s="25"/>
      <c r="AU15" s="26"/>
      <c r="AV15" s="24"/>
      <c r="AW15" s="25"/>
      <c r="AX15" s="27"/>
      <c r="AY15" s="2"/>
      <c r="AZ15" s="2"/>
      <c r="BA15" s="2"/>
      <c r="BB15" s="2"/>
      <c r="BC15" s="2"/>
      <c r="BD15" s="2"/>
      <c r="BE15" s="30"/>
      <c r="BF15" s="31"/>
      <c r="BG15" s="67"/>
      <c r="BH15" s="24"/>
      <c r="BI15" s="25"/>
      <c r="BJ15" s="27"/>
      <c r="BK15" s="28"/>
      <c r="BL15" s="25"/>
      <c r="BM15" s="26"/>
      <c r="BN15" s="24"/>
      <c r="BO15" s="25"/>
      <c r="BP15" s="27"/>
      <c r="BQ15" s="2"/>
      <c r="BR15" s="2"/>
      <c r="BS15" s="2"/>
      <c r="BT15" s="2"/>
      <c r="BU15" s="2"/>
      <c r="BV15" s="2"/>
      <c r="BW15" s="30"/>
      <c r="BX15" s="31"/>
      <c r="BY15" s="67"/>
      <c r="BZ15" s="24"/>
      <c r="CA15" s="25"/>
      <c r="CB15" s="27"/>
      <c r="CC15" s="28"/>
      <c r="CD15" s="25"/>
      <c r="CE15" s="26"/>
      <c r="CF15" s="24"/>
      <c r="CG15" s="25"/>
      <c r="CH15" s="27"/>
      <c r="CI15" s="2"/>
      <c r="CJ15" s="2"/>
      <c r="CK15" s="2"/>
      <c r="CL15" s="2"/>
      <c r="CM15" s="2"/>
      <c r="CN15" s="2"/>
      <c r="CO15" s="30"/>
      <c r="CP15" s="31"/>
      <c r="CQ15" s="67"/>
      <c r="CR15" s="24"/>
      <c r="CS15" s="25"/>
      <c r="CT15" s="27"/>
      <c r="CU15" s="28"/>
      <c r="CV15" s="25"/>
      <c r="CW15" s="26"/>
      <c r="CX15" s="24"/>
      <c r="CY15" s="25"/>
      <c r="CZ15" s="27"/>
      <c r="DA15" s="2"/>
    </row>
    <row r="16" spans="1:105" ht="15.75" customHeight="1" x14ac:dyDescent="0.2">
      <c r="A16" s="2"/>
      <c r="B16" s="1"/>
      <c r="C16" s="30"/>
      <c r="D16" s="31"/>
      <c r="E16" s="33"/>
      <c r="F16" s="34"/>
      <c r="G16" s="35"/>
      <c r="H16" s="37"/>
      <c r="I16" s="28"/>
      <c r="J16" s="25"/>
      <c r="K16" s="26"/>
      <c r="L16" s="34"/>
      <c r="M16" s="35"/>
      <c r="N16" s="37"/>
      <c r="O16" s="1"/>
      <c r="P16" s="2"/>
      <c r="Q16" s="2"/>
      <c r="R16" s="2"/>
      <c r="S16" s="2"/>
      <c r="T16" s="1"/>
      <c r="U16" s="30"/>
      <c r="V16" s="31"/>
      <c r="W16" s="33"/>
      <c r="X16" s="34"/>
      <c r="Y16" s="35"/>
      <c r="Z16" s="37"/>
      <c r="AA16" s="28"/>
      <c r="AB16" s="25"/>
      <c r="AC16" s="26"/>
      <c r="AD16" s="34"/>
      <c r="AE16" s="35"/>
      <c r="AF16" s="37"/>
      <c r="AG16" s="2"/>
      <c r="AH16" s="2"/>
      <c r="AI16" s="2"/>
      <c r="AJ16" s="2"/>
      <c r="AK16" s="142"/>
      <c r="AL16" s="1"/>
      <c r="AM16" s="97"/>
      <c r="AN16" s="124"/>
      <c r="AO16" s="150"/>
      <c r="AP16" s="34"/>
      <c r="AQ16" s="35"/>
      <c r="AR16" s="37"/>
      <c r="AS16" s="28"/>
      <c r="AT16" s="25"/>
      <c r="AU16" s="26"/>
      <c r="AV16" s="34"/>
      <c r="AW16" s="35"/>
      <c r="AX16" s="37"/>
      <c r="AY16" s="2"/>
      <c r="AZ16" s="2"/>
      <c r="BA16" s="2"/>
      <c r="BB16" s="2"/>
      <c r="BC16" s="2"/>
      <c r="BD16" s="1"/>
      <c r="BE16" s="30"/>
      <c r="BF16" s="31"/>
      <c r="BG16" s="67"/>
      <c r="BH16" s="34"/>
      <c r="BI16" s="35"/>
      <c r="BJ16" s="37"/>
      <c r="BK16" s="28"/>
      <c r="BL16" s="25"/>
      <c r="BM16" s="26"/>
      <c r="BN16" s="34"/>
      <c r="BO16" s="35"/>
      <c r="BP16" s="37"/>
      <c r="BQ16" s="2"/>
      <c r="BR16" s="2"/>
      <c r="BS16" s="2"/>
      <c r="BT16" s="2"/>
      <c r="BU16" s="2"/>
      <c r="BV16" s="1"/>
      <c r="BW16" s="30"/>
      <c r="BX16" s="31"/>
      <c r="BY16" s="67"/>
      <c r="BZ16" s="34"/>
      <c r="CA16" s="35"/>
      <c r="CB16" s="37"/>
      <c r="CC16" s="28"/>
      <c r="CD16" s="25"/>
      <c r="CE16" s="26"/>
      <c r="CF16" s="34"/>
      <c r="CG16" s="35"/>
      <c r="CH16" s="37"/>
      <c r="CI16" s="2"/>
      <c r="CJ16" s="2"/>
      <c r="CK16" s="2"/>
      <c r="CL16" s="2"/>
      <c r="CM16" s="2"/>
      <c r="CN16" s="1"/>
      <c r="CO16" s="30"/>
      <c r="CP16" s="31"/>
      <c r="CQ16" s="67"/>
      <c r="CR16" s="34"/>
      <c r="CS16" s="35"/>
      <c r="CT16" s="37"/>
      <c r="CU16" s="28"/>
      <c r="CV16" s="25"/>
      <c r="CW16" s="26"/>
      <c r="CX16" s="34"/>
      <c r="CY16" s="35"/>
      <c r="CZ16" s="37"/>
      <c r="DA16" s="2"/>
    </row>
    <row r="17" spans="1:105" ht="15.75" customHeight="1" x14ac:dyDescent="0.2">
      <c r="A17" s="2"/>
      <c r="B17" s="4" t="s">
        <v>16</v>
      </c>
      <c r="C17" s="590" t="s">
        <v>6</v>
      </c>
      <c r="D17" s="587"/>
      <c r="E17" s="588"/>
      <c r="F17" s="583" t="s">
        <v>7</v>
      </c>
      <c r="G17" s="584"/>
      <c r="H17" s="585"/>
      <c r="I17" s="586" t="s">
        <v>8</v>
      </c>
      <c r="J17" s="587"/>
      <c r="K17" s="588"/>
      <c r="L17" s="583" t="s">
        <v>9</v>
      </c>
      <c r="M17" s="584"/>
      <c r="N17" s="589"/>
      <c r="O17" s="1"/>
      <c r="P17" s="1"/>
      <c r="Q17" s="16"/>
      <c r="R17" s="2"/>
      <c r="S17" s="2"/>
      <c r="T17" s="4" t="s">
        <v>16</v>
      </c>
      <c r="U17" s="590" t="s">
        <v>6</v>
      </c>
      <c r="V17" s="587"/>
      <c r="W17" s="588"/>
      <c r="X17" s="583" t="s">
        <v>7</v>
      </c>
      <c r="Y17" s="584"/>
      <c r="Z17" s="585"/>
      <c r="AA17" s="586" t="s">
        <v>8</v>
      </c>
      <c r="AB17" s="587"/>
      <c r="AC17" s="588"/>
      <c r="AD17" s="583" t="s">
        <v>9</v>
      </c>
      <c r="AE17" s="584"/>
      <c r="AF17" s="589"/>
      <c r="AG17" s="2"/>
      <c r="AH17" s="2"/>
      <c r="AI17" s="2"/>
      <c r="AJ17" s="2"/>
      <c r="AK17" s="142"/>
      <c r="AL17" s="144" t="s">
        <v>16</v>
      </c>
      <c r="AM17" s="594" t="s">
        <v>6</v>
      </c>
      <c r="AN17" s="595"/>
      <c r="AO17" s="596"/>
      <c r="AP17" s="583" t="s">
        <v>7</v>
      </c>
      <c r="AQ17" s="584"/>
      <c r="AR17" s="585"/>
      <c r="AS17" s="586" t="s">
        <v>8</v>
      </c>
      <c r="AT17" s="587"/>
      <c r="AU17" s="588"/>
      <c r="AV17" s="583" t="s">
        <v>9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590" t="s">
        <v>6</v>
      </c>
      <c r="BF17" s="587"/>
      <c r="BG17" s="588"/>
      <c r="BH17" s="583" t="s">
        <v>7</v>
      </c>
      <c r="BI17" s="584"/>
      <c r="BJ17" s="585"/>
      <c r="BK17" s="586" t="s">
        <v>8</v>
      </c>
      <c r="BL17" s="587"/>
      <c r="BM17" s="588"/>
      <c r="BN17" s="583" t="s">
        <v>9</v>
      </c>
      <c r="BO17" s="584"/>
      <c r="BP17" s="589"/>
      <c r="BQ17" s="2"/>
      <c r="BR17" s="2"/>
      <c r="BS17" s="2"/>
      <c r="BT17" s="2"/>
      <c r="BU17" s="2"/>
      <c r="BV17" s="5" t="s">
        <v>16</v>
      </c>
      <c r="BW17" s="590" t="s">
        <v>6</v>
      </c>
      <c r="BX17" s="587"/>
      <c r="BY17" s="588"/>
      <c r="BZ17" s="583" t="s">
        <v>7</v>
      </c>
      <c r="CA17" s="584"/>
      <c r="CB17" s="585"/>
      <c r="CC17" s="586" t="s">
        <v>8</v>
      </c>
      <c r="CD17" s="587"/>
      <c r="CE17" s="588"/>
      <c r="CF17" s="583" t="s">
        <v>9</v>
      </c>
      <c r="CG17" s="584"/>
      <c r="CH17" s="589"/>
      <c r="CI17" s="2"/>
      <c r="CJ17" s="2"/>
      <c r="CK17" s="2"/>
      <c r="CL17" s="2"/>
      <c r="CM17" s="2"/>
      <c r="CN17" s="5" t="s">
        <v>16</v>
      </c>
      <c r="CO17" s="590" t="s">
        <v>6</v>
      </c>
      <c r="CP17" s="587"/>
      <c r="CQ17" s="588"/>
      <c r="CR17" s="583" t="s">
        <v>7</v>
      </c>
      <c r="CS17" s="584"/>
      <c r="CT17" s="585"/>
      <c r="CU17" s="586" t="s">
        <v>8</v>
      </c>
      <c r="CV17" s="587"/>
      <c r="CW17" s="588"/>
      <c r="CX17" s="583" t="s">
        <v>9</v>
      </c>
      <c r="CY17" s="584"/>
      <c r="CZ17" s="589"/>
      <c r="DA17" s="2"/>
    </row>
    <row r="18" spans="1:105" ht="15.75" customHeight="1" x14ac:dyDescent="0.2">
      <c r="A18" s="2"/>
      <c r="B18" s="17" t="s">
        <v>10</v>
      </c>
      <c r="C18" s="7">
        <v>1.7513000000000001</v>
      </c>
      <c r="D18" s="8">
        <v>1.4236</v>
      </c>
      <c r="E18" s="9">
        <v>1.4352</v>
      </c>
      <c r="F18" s="10">
        <v>1.3278000000000001</v>
      </c>
      <c r="G18" s="11">
        <v>1.2642</v>
      </c>
      <c r="H18" s="12">
        <v>1.278</v>
      </c>
      <c r="I18" s="10">
        <v>1.2922</v>
      </c>
      <c r="J18" s="11">
        <v>1.2266999999999999</v>
      </c>
      <c r="K18" s="13">
        <v>1.333</v>
      </c>
      <c r="L18" s="14">
        <v>1.3545</v>
      </c>
      <c r="M18" s="11">
        <v>1.4109</v>
      </c>
      <c r="N18" s="13">
        <v>1.3613999999999999</v>
      </c>
      <c r="O18" s="15" t="s">
        <v>11</v>
      </c>
      <c r="P18" s="1"/>
      <c r="Q18" s="16"/>
      <c r="R18" s="2"/>
      <c r="S18" s="2"/>
      <c r="T18" s="6" t="s">
        <v>10</v>
      </c>
      <c r="U18" s="7">
        <v>2.3361000000000001</v>
      </c>
      <c r="V18" s="8">
        <v>2.0249999999999999</v>
      </c>
      <c r="W18" s="9">
        <v>2.0369000000000002</v>
      </c>
      <c r="X18" s="10">
        <v>2.0202</v>
      </c>
      <c r="Y18" s="11">
        <v>2.0396000000000001</v>
      </c>
      <c r="Z18" s="12">
        <v>2.2014999999999998</v>
      </c>
      <c r="AA18" s="10">
        <v>2.0581999999999998</v>
      </c>
      <c r="AB18" s="11">
        <v>1.9936</v>
      </c>
      <c r="AC18" s="13">
        <v>1.9950000000000001</v>
      </c>
      <c r="AD18" s="14">
        <v>2.1105999999999998</v>
      </c>
      <c r="AE18" s="11">
        <v>2.3228</v>
      </c>
      <c r="AF18" s="13">
        <v>2.3454000000000002</v>
      </c>
      <c r="AG18" s="15" t="s">
        <v>11</v>
      </c>
      <c r="AH18" s="2"/>
      <c r="AI18" s="2"/>
      <c r="AJ18" s="2"/>
      <c r="AK18" s="142"/>
      <c r="AL18" s="17" t="s">
        <v>10</v>
      </c>
      <c r="AM18" s="63">
        <v>1.7689999999999999</v>
      </c>
      <c r="AN18" s="64">
        <v>1.5883</v>
      </c>
      <c r="AO18" s="65">
        <v>1.4545999999999999</v>
      </c>
      <c r="AP18" s="10">
        <v>1.4643999999999999</v>
      </c>
      <c r="AQ18" s="11">
        <v>1.3848</v>
      </c>
      <c r="AR18" s="12">
        <v>1.4818</v>
      </c>
      <c r="AS18" s="10">
        <v>1.4381999999999999</v>
      </c>
      <c r="AT18" s="11">
        <v>1.3085</v>
      </c>
      <c r="AU18" s="13">
        <v>1.3658999999999999</v>
      </c>
      <c r="AV18" s="14">
        <v>1.4874000000000001</v>
      </c>
      <c r="AW18" s="11">
        <v>1.4554</v>
      </c>
      <c r="AX18" s="13">
        <v>1.5156000000000001</v>
      </c>
      <c r="AY18" s="15" t="s">
        <v>11</v>
      </c>
      <c r="AZ18" s="1"/>
      <c r="BA18" s="16"/>
      <c r="BB18" s="2"/>
      <c r="BC18" s="2"/>
      <c r="BD18" s="17" t="s">
        <v>10</v>
      </c>
      <c r="BE18" s="7">
        <v>1.9527000000000001</v>
      </c>
      <c r="BF18" s="8">
        <v>1.6593</v>
      </c>
      <c r="BG18" s="9">
        <v>1.4621999999999999</v>
      </c>
      <c r="BH18" s="10">
        <v>1.4000999999999999</v>
      </c>
      <c r="BI18" s="11">
        <v>1.2098</v>
      </c>
      <c r="BJ18" s="12">
        <v>1.1375</v>
      </c>
      <c r="BK18" s="10">
        <v>1.1645000000000001</v>
      </c>
      <c r="BL18" s="11">
        <v>1.2344999999999999</v>
      </c>
      <c r="BM18" s="13">
        <v>1.1961999999999999</v>
      </c>
      <c r="BN18" s="14">
        <v>1.28</v>
      </c>
      <c r="BO18" s="11">
        <v>1.3331</v>
      </c>
      <c r="BP18" s="13">
        <v>1.3532999999999999</v>
      </c>
      <c r="BQ18" s="15" t="s">
        <v>11</v>
      </c>
      <c r="BR18" s="2"/>
      <c r="BS18" s="2"/>
      <c r="BT18" s="2"/>
      <c r="BU18" s="2"/>
      <c r="BV18" s="17" t="s">
        <v>10</v>
      </c>
      <c r="BW18" s="18">
        <v>2.2757999999999998</v>
      </c>
      <c r="BX18" s="19">
        <v>2.0053999999999998</v>
      </c>
      <c r="BY18" s="20">
        <v>1.927</v>
      </c>
      <c r="BZ18" s="10">
        <v>1.8493999999999999</v>
      </c>
      <c r="CA18" s="11">
        <v>1.8520000000000001</v>
      </c>
      <c r="CB18" s="12">
        <v>1.6897</v>
      </c>
      <c r="CC18" s="10">
        <v>1.6966000000000001</v>
      </c>
      <c r="CD18" s="11">
        <v>1.6741999999999999</v>
      </c>
      <c r="CE18" s="13">
        <v>1.5344</v>
      </c>
      <c r="CF18" s="14">
        <v>1.8676999999999999</v>
      </c>
      <c r="CG18" s="11">
        <v>1.7403</v>
      </c>
      <c r="CH18" s="13">
        <v>1.8076000000000001</v>
      </c>
      <c r="CI18" s="15" t="s">
        <v>11</v>
      </c>
      <c r="CJ18" s="2"/>
      <c r="CK18" s="2"/>
      <c r="CL18" s="2"/>
      <c r="CM18" s="2"/>
      <c r="CN18" s="17" t="s">
        <v>10</v>
      </c>
      <c r="CO18" s="18">
        <v>2.3950999999999998</v>
      </c>
      <c r="CP18" s="19">
        <v>2.3997999999999999</v>
      </c>
      <c r="CQ18" s="20">
        <v>2.4136000000000002</v>
      </c>
      <c r="CR18" s="10">
        <v>2.2323</v>
      </c>
      <c r="CS18" s="11">
        <v>2.2031999999999998</v>
      </c>
      <c r="CT18" s="12">
        <v>2.1892</v>
      </c>
      <c r="CU18" s="10">
        <v>2.0851000000000002</v>
      </c>
      <c r="CV18" s="11">
        <v>1.8791</v>
      </c>
      <c r="CW18" s="13">
        <v>2.0407999999999999</v>
      </c>
      <c r="CX18" s="14">
        <v>2.3012000000000001</v>
      </c>
      <c r="CY18" s="11">
        <v>2.2092000000000001</v>
      </c>
      <c r="CZ18" s="13">
        <v>2.2462</v>
      </c>
      <c r="DA18" s="15" t="s">
        <v>11</v>
      </c>
    </row>
    <row r="19" spans="1:105" ht="15.75" customHeight="1" x14ac:dyDescent="0.2">
      <c r="A19" s="2"/>
      <c r="B19" s="17" t="s">
        <v>31</v>
      </c>
      <c r="C19" s="30">
        <v>1.7394000000000001</v>
      </c>
      <c r="D19" s="31">
        <v>1.4368000000000001</v>
      </c>
      <c r="E19" s="33">
        <v>1.4012</v>
      </c>
      <c r="F19" s="24">
        <v>1.2289000000000001</v>
      </c>
      <c r="G19" s="25">
        <v>1.2786999999999999</v>
      </c>
      <c r="H19" s="26">
        <v>1.3201000000000001</v>
      </c>
      <c r="I19" s="24">
        <v>1.2304999999999999</v>
      </c>
      <c r="J19" s="25">
        <v>1.264</v>
      </c>
      <c r="K19" s="27">
        <v>1.2547999999999999</v>
      </c>
      <c r="L19" s="28">
        <v>1.3572</v>
      </c>
      <c r="M19" s="25">
        <v>1.3545</v>
      </c>
      <c r="N19" s="27">
        <v>1.4096</v>
      </c>
      <c r="O19" s="29" t="s">
        <v>13</v>
      </c>
      <c r="P19" s="1"/>
      <c r="Q19" s="16"/>
      <c r="R19" s="2"/>
      <c r="S19" s="2"/>
      <c r="T19" s="6" t="s">
        <v>12</v>
      </c>
      <c r="U19" s="30">
        <v>2.2519999999999998</v>
      </c>
      <c r="V19" s="31">
        <v>2.0371000000000001</v>
      </c>
      <c r="W19" s="33">
        <v>2.1092</v>
      </c>
      <c r="X19" s="24">
        <v>1.9910000000000001</v>
      </c>
      <c r="Y19" s="25">
        <v>1.9623999999999999</v>
      </c>
      <c r="Z19" s="26">
        <v>2.0045999999999999</v>
      </c>
      <c r="AA19" s="24">
        <v>2.2031999999999998</v>
      </c>
      <c r="AB19" s="25">
        <v>2.0320999999999998</v>
      </c>
      <c r="AC19" s="27">
        <v>2.1583000000000001</v>
      </c>
      <c r="AD19" s="28">
        <v>2.1524999999999999</v>
      </c>
      <c r="AE19" s="25">
        <v>2.2513000000000001</v>
      </c>
      <c r="AF19" s="27">
        <v>2.4889000000000001</v>
      </c>
      <c r="AG19" s="29" t="s">
        <v>13</v>
      </c>
      <c r="AH19" s="2"/>
      <c r="AI19" s="2"/>
      <c r="AJ19" s="2"/>
      <c r="AK19" s="142"/>
      <c r="AL19" s="17" t="s">
        <v>31</v>
      </c>
      <c r="AM19" s="30">
        <v>1.8121</v>
      </c>
      <c r="AN19" s="31">
        <v>1.6101000000000001</v>
      </c>
      <c r="AO19" s="33">
        <v>1.5918000000000001</v>
      </c>
      <c r="AP19" s="24">
        <v>1.4399</v>
      </c>
      <c r="AQ19" s="25">
        <v>1.4732000000000001</v>
      </c>
      <c r="AR19" s="26">
        <v>1.3623000000000001</v>
      </c>
      <c r="AS19" s="24">
        <v>1.5187999999999999</v>
      </c>
      <c r="AT19" s="25">
        <v>1.2267999999999999</v>
      </c>
      <c r="AU19" s="27">
        <v>1.3283</v>
      </c>
      <c r="AV19" s="28">
        <v>1.5056</v>
      </c>
      <c r="AW19" s="25">
        <v>1.4542999999999999</v>
      </c>
      <c r="AX19" s="27">
        <v>1.5468</v>
      </c>
      <c r="AY19" s="29" t="s">
        <v>13</v>
      </c>
      <c r="AZ19" s="1"/>
      <c r="BA19" s="16"/>
      <c r="BB19" s="2"/>
      <c r="BC19" s="2"/>
      <c r="BD19" s="17" t="s">
        <v>12</v>
      </c>
      <c r="BE19" s="68">
        <v>1.9091</v>
      </c>
      <c r="BF19" s="69">
        <v>1.3233999999999999</v>
      </c>
      <c r="BG19" s="70">
        <v>1.3274999999999999</v>
      </c>
      <c r="BH19" s="24">
        <v>1.1695</v>
      </c>
      <c r="BI19" s="25">
        <v>1.4398</v>
      </c>
      <c r="BJ19" s="26">
        <v>1.2887</v>
      </c>
      <c r="BK19" s="24">
        <v>1.1738999999999999</v>
      </c>
      <c r="BL19" s="25">
        <v>1.1661999999999999</v>
      </c>
      <c r="BM19" s="27">
        <v>1.2954000000000001</v>
      </c>
      <c r="BN19" s="28">
        <v>1.3489</v>
      </c>
      <c r="BO19" s="25">
        <v>1.3063</v>
      </c>
      <c r="BP19" s="27">
        <v>1.4234</v>
      </c>
      <c r="BQ19" s="29" t="s">
        <v>13</v>
      </c>
      <c r="BR19" s="2"/>
      <c r="BS19" s="2"/>
      <c r="BT19" s="2"/>
      <c r="BU19" s="2"/>
      <c r="BV19" s="17" t="s">
        <v>12</v>
      </c>
      <c r="BW19" s="30">
        <v>2.1817000000000002</v>
      </c>
      <c r="BX19" s="31">
        <v>2.0396000000000001</v>
      </c>
      <c r="BY19" s="32">
        <v>1.9454</v>
      </c>
      <c r="BZ19" s="24">
        <v>1.7855000000000001</v>
      </c>
      <c r="CA19" s="25">
        <v>1.7681</v>
      </c>
      <c r="CB19" s="26">
        <v>1.7245999999999999</v>
      </c>
      <c r="CC19" s="24">
        <v>1.7035</v>
      </c>
      <c r="CD19" s="25">
        <v>1.5763</v>
      </c>
      <c r="CE19" s="27">
        <v>1.7750999999999999</v>
      </c>
      <c r="CF19" s="28">
        <v>1.7766999999999999</v>
      </c>
      <c r="CG19" s="25">
        <v>1.6647000000000001</v>
      </c>
      <c r="CH19" s="27">
        <v>1.8996</v>
      </c>
      <c r="CI19" s="29" t="s">
        <v>13</v>
      </c>
      <c r="CJ19" s="2"/>
      <c r="CK19" s="2"/>
      <c r="CL19" s="2"/>
      <c r="CM19" s="2"/>
      <c r="CN19" s="17" t="s">
        <v>12</v>
      </c>
      <c r="CO19" s="30">
        <v>2.4434999999999998</v>
      </c>
      <c r="CP19" s="31">
        <v>2.4514</v>
      </c>
      <c r="CQ19" s="32">
        <v>2.4024999999999999</v>
      </c>
      <c r="CR19" s="24">
        <v>2.3866000000000001</v>
      </c>
      <c r="CS19" s="25">
        <v>2.2993000000000001</v>
      </c>
      <c r="CT19" s="26">
        <v>2.1577999999999999</v>
      </c>
      <c r="CU19" s="24">
        <v>2.1981999999999999</v>
      </c>
      <c r="CV19" s="25">
        <v>2.1133999999999999</v>
      </c>
      <c r="CW19" s="27">
        <v>2.2311999999999999</v>
      </c>
      <c r="CX19" s="28">
        <v>2.2631999999999999</v>
      </c>
      <c r="CY19" s="25">
        <v>2.2092999999999998</v>
      </c>
      <c r="CZ19" s="27">
        <v>2.3439999999999999</v>
      </c>
      <c r="DA19" s="29" t="s">
        <v>13</v>
      </c>
    </row>
    <row r="20" spans="1:105" ht="15.75" customHeight="1" x14ac:dyDescent="0.2">
      <c r="A20" s="2"/>
      <c r="B20" s="6">
        <v>-13</v>
      </c>
      <c r="C20" s="30">
        <v>1.6826000000000001</v>
      </c>
      <c r="D20" s="31">
        <v>1.3875999999999999</v>
      </c>
      <c r="E20" s="33">
        <v>1.3252999999999999</v>
      </c>
      <c r="F20" s="24">
        <v>1.2942</v>
      </c>
      <c r="G20" s="25">
        <v>1.3407</v>
      </c>
      <c r="H20" s="26">
        <v>1.2706999999999999</v>
      </c>
      <c r="I20" s="24">
        <v>1.286</v>
      </c>
      <c r="J20" s="25">
        <v>1.2331000000000001</v>
      </c>
      <c r="K20" s="27">
        <v>1.2827999999999999</v>
      </c>
      <c r="L20" s="28">
        <v>1.3346</v>
      </c>
      <c r="M20" s="25">
        <v>1.3625</v>
      </c>
      <c r="N20" s="27">
        <v>1.4276</v>
      </c>
      <c r="O20" s="29" t="s">
        <v>14</v>
      </c>
      <c r="P20" s="1"/>
      <c r="Q20" s="16"/>
      <c r="R20" s="2"/>
      <c r="S20" s="2"/>
      <c r="T20" s="6">
        <v>-11</v>
      </c>
      <c r="U20" s="30">
        <v>2.2963</v>
      </c>
      <c r="V20" s="31">
        <v>1.9126000000000001</v>
      </c>
      <c r="W20" s="33">
        <v>1.8972</v>
      </c>
      <c r="X20" s="24">
        <v>2.1012</v>
      </c>
      <c r="Y20" s="25">
        <v>2.0941000000000001</v>
      </c>
      <c r="Z20" s="26">
        <v>1.9356</v>
      </c>
      <c r="AA20" s="24">
        <v>2.0859999999999999</v>
      </c>
      <c r="AB20" s="25">
        <v>2.1143999999999998</v>
      </c>
      <c r="AC20" s="27">
        <v>2.1322999999999999</v>
      </c>
      <c r="AD20" s="28">
        <v>2.1804999999999999</v>
      </c>
      <c r="AE20" s="25">
        <v>2.2991000000000001</v>
      </c>
      <c r="AF20" s="27">
        <v>2.5569999999999999</v>
      </c>
      <c r="AG20" s="29" t="s">
        <v>14</v>
      </c>
      <c r="AH20" s="2"/>
      <c r="AI20" s="2"/>
      <c r="AJ20" s="2"/>
      <c r="AK20" s="142"/>
      <c r="AL20" s="6">
        <v>-13</v>
      </c>
      <c r="AM20" s="30">
        <v>1.7549999999999999</v>
      </c>
      <c r="AN20" s="31">
        <v>1.4459</v>
      </c>
      <c r="AO20" s="33">
        <v>1.5437000000000001</v>
      </c>
      <c r="AP20" s="24">
        <v>1.4710000000000001</v>
      </c>
      <c r="AQ20" s="25">
        <v>1.4696</v>
      </c>
      <c r="AR20" s="26">
        <v>1.4590000000000001</v>
      </c>
      <c r="AS20" s="24">
        <v>1.5717000000000001</v>
      </c>
      <c r="AT20" s="25">
        <v>1.3957999999999999</v>
      </c>
      <c r="AU20" s="27">
        <v>1.4912000000000001</v>
      </c>
      <c r="AV20" s="28">
        <v>1.5844</v>
      </c>
      <c r="AW20" s="25">
        <v>1.4678</v>
      </c>
      <c r="AX20" s="27">
        <v>1.5628</v>
      </c>
      <c r="AY20" s="29" t="s">
        <v>14</v>
      </c>
      <c r="AZ20" s="1"/>
      <c r="BA20" s="16"/>
      <c r="BB20" s="2"/>
      <c r="BC20" s="2"/>
      <c r="BD20" s="17">
        <v>-10</v>
      </c>
      <c r="BE20" s="71">
        <v>1.9353</v>
      </c>
      <c r="BF20" s="72">
        <v>1.2709999999999999</v>
      </c>
      <c r="BG20" s="73">
        <v>1.2135</v>
      </c>
      <c r="BH20" s="24">
        <v>1.4016</v>
      </c>
      <c r="BI20" s="25">
        <v>1.5125999999999999</v>
      </c>
      <c r="BJ20" s="26">
        <v>1.4454</v>
      </c>
      <c r="BK20" s="24">
        <v>1.373</v>
      </c>
      <c r="BL20" s="25">
        <v>1.3435999999999999</v>
      </c>
      <c r="BM20" s="27">
        <v>1.2942</v>
      </c>
      <c r="BN20" s="28">
        <v>1.3895999999999999</v>
      </c>
      <c r="BO20" s="25">
        <v>1.3927</v>
      </c>
      <c r="BP20" s="27">
        <v>1.3735999999999999</v>
      </c>
      <c r="BQ20" s="29" t="s">
        <v>14</v>
      </c>
      <c r="BR20" s="2"/>
      <c r="BS20" s="2"/>
      <c r="BT20" s="2"/>
      <c r="BU20" s="2"/>
      <c r="BV20" s="17">
        <v>-13</v>
      </c>
      <c r="BW20" s="30">
        <v>2.1419000000000001</v>
      </c>
      <c r="BX20" s="31">
        <v>1.9846999999999999</v>
      </c>
      <c r="BY20" s="32">
        <v>1.9685999999999999</v>
      </c>
      <c r="BZ20" s="24">
        <v>1.7616000000000001</v>
      </c>
      <c r="CA20" s="25">
        <v>1.7930999999999999</v>
      </c>
      <c r="CB20" s="26">
        <v>1.7423999999999999</v>
      </c>
      <c r="CC20" s="24">
        <v>1.7444</v>
      </c>
      <c r="CD20" s="25">
        <v>1.7675000000000001</v>
      </c>
      <c r="CE20" s="27">
        <v>1.7762</v>
      </c>
      <c r="CF20" s="28">
        <v>1.9560999999999999</v>
      </c>
      <c r="CG20" s="25">
        <v>1.7307999999999999</v>
      </c>
      <c r="CH20" s="27">
        <v>1.7818000000000001</v>
      </c>
      <c r="CI20" s="29" t="s">
        <v>14</v>
      </c>
      <c r="CJ20" s="2"/>
      <c r="CK20" s="2"/>
      <c r="CL20" s="2"/>
      <c r="CM20" s="2"/>
      <c r="CN20" s="17">
        <v>-11</v>
      </c>
      <c r="CO20" s="30">
        <v>2.4003999999999999</v>
      </c>
      <c r="CP20" s="31">
        <v>2.2894999999999999</v>
      </c>
      <c r="CQ20" s="32">
        <v>2.3978999999999999</v>
      </c>
      <c r="CR20" s="24">
        <v>2.2616999999999998</v>
      </c>
      <c r="CS20" s="25">
        <v>2.3327</v>
      </c>
      <c r="CT20" s="26">
        <v>2.2490999999999999</v>
      </c>
      <c r="CU20" s="24">
        <v>2.1781999999999999</v>
      </c>
      <c r="CV20" s="25">
        <v>2.0411000000000001</v>
      </c>
      <c r="CW20" s="27">
        <v>2.2477</v>
      </c>
      <c r="CX20" s="28">
        <v>2.1549999999999998</v>
      </c>
      <c r="CY20" s="25">
        <v>2.2970000000000002</v>
      </c>
      <c r="CZ20" s="27">
        <v>2.3483000000000001</v>
      </c>
      <c r="DA20" s="29" t="s">
        <v>14</v>
      </c>
    </row>
    <row r="21" spans="1:105" ht="15.75" customHeight="1" x14ac:dyDescent="0.2">
      <c r="A21" s="2"/>
      <c r="B21" s="6">
        <v>-12</v>
      </c>
      <c r="C21" s="30">
        <v>1.51</v>
      </c>
      <c r="D21" s="31">
        <v>1.3532999999999999</v>
      </c>
      <c r="E21" s="33">
        <v>1.4024000000000001</v>
      </c>
      <c r="F21" s="34">
        <v>1.4396</v>
      </c>
      <c r="G21" s="35">
        <v>1.3609</v>
      </c>
      <c r="H21" s="36">
        <v>1.3754999999999999</v>
      </c>
      <c r="I21" s="34">
        <v>1.3945000000000001</v>
      </c>
      <c r="J21" s="35">
        <v>1.4240999999999999</v>
      </c>
      <c r="K21" s="37">
        <v>1.3093999999999999</v>
      </c>
      <c r="L21" s="38">
        <v>1.5028999999999999</v>
      </c>
      <c r="M21" s="35">
        <v>1.3544</v>
      </c>
      <c r="N21" s="37">
        <v>1.4690000000000001</v>
      </c>
      <c r="O21" s="29" t="s">
        <v>15</v>
      </c>
      <c r="P21" s="1"/>
      <c r="Q21" s="16"/>
      <c r="R21" s="2"/>
      <c r="S21" s="2"/>
      <c r="T21" s="6">
        <v>-10</v>
      </c>
      <c r="U21" s="30">
        <v>2.2595000000000001</v>
      </c>
      <c r="V21" s="31">
        <v>1.8977999999999999</v>
      </c>
      <c r="W21" s="33">
        <v>1.8653</v>
      </c>
      <c r="X21" s="34">
        <v>2.2414000000000001</v>
      </c>
      <c r="Y21" s="35">
        <v>2.1444999999999999</v>
      </c>
      <c r="Z21" s="36">
        <v>2.1644999999999999</v>
      </c>
      <c r="AA21" s="34">
        <v>2.2963</v>
      </c>
      <c r="AB21" s="35">
        <v>2.2757000000000001</v>
      </c>
      <c r="AC21" s="37">
        <v>2.2132999999999998</v>
      </c>
      <c r="AD21" s="38">
        <v>2.2136</v>
      </c>
      <c r="AE21" s="35">
        <v>2.4940000000000002</v>
      </c>
      <c r="AF21" s="37">
        <v>2.5232999999999999</v>
      </c>
      <c r="AG21" s="29" t="s">
        <v>15</v>
      </c>
      <c r="AH21" s="2"/>
      <c r="AI21" s="2"/>
      <c r="AJ21" s="2"/>
      <c r="AK21" s="142"/>
      <c r="AL21" s="6">
        <v>-12</v>
      </c>
      <c r="AM21" s="30">
        <v>1.6865000000000001</v>
      </c>
      <c r="AN21" s="31">
        <v>1.4287000000000001</v>
      </c>
      <c r="AO21" s="33">
        <v>1.4803999999999999</v>
      </c>
      <c r="AP21" s="34">
        <v>1.5247999999999999</v>
      </c>
      <c r="AQ21" s="35">
        <v>1.5386</v>
      </c>
      <c r="AR21" s="36">
        <v>1.3666</v>
      </c>
      <c r="AS21" s="34">
        <v>1.6116999999999999</v>
      </c>
      <c r="AT21" s="35">
        <v>1.4738</v>
      </c>
      <c r="AU21" s="37">
        <v>1.4142999999999999</v>
      </c>
      <c r="AV21" s="38">
        <v>1.579</v>
      </c>
      <c r="AW21" s="35">
        <v>1.4837</v>
      </c>
      <c r="AX21" s="37">
        <v>1.6486000000000001</v>
      </c>
      <c r="AY21" s="29" t="s">
        <v>15</v>
      </c>
      <c r="AZ21" s="1"/>
      <c r="BA21" s="16"/>
      <c r="BB21" s="2"/>
      <c r="BC21" s="2"/>
      <c r="BD21" s="17">
        <v>-9</v>
      </c>
      <c r="BE21" s="71">
        <v>1.8874</v>
      </c>
      <c r="BF21" s="72">
        <v>1.4770000000000001</v>
      </c>
      <c r="BG21" s="73">
        <v>1.2833000000000001</v>
      </c>
      <c r="BH21" s="34">
        <v>1.5694999999999999</v>
      </c>
      <c r="BI21" s="35">
        <v>1.5701000000000001</v>
      </c>
      <c r="BJ21" s="36">
        <v>1.6449</v>
      </c>
      <c r="BK21" s="34">
        <v>1.5186999999999999</v>
      </c>
      <c r="BL21" s="35">
        <v>1.3473999999999999</v>
      </c>
      <c r="BM21" s="37">
        <v>1.3706</v>
      </c>
      <c r="BN21" s="38">
        <v>1.5084</v>
      </c>
      <c r="BO21" s="35">
        <v>1.6952</v>
      </c>
      <c r="BP21" s="37">
        <v>1.5934999999999999</v>
      </c>
      <c r="BQ21" s="29" t="s">
        <v>15</v>
      </c>
      <c r="BR21" s="2"/>
      <c r="BS21" s="2"/>
      <c r="BT21" s="2"/>
      <c r="BU21" s="2"/>
      <c r="BV21" s="17">
        <v>-12</v>
      </c>
      <c r="BW21" s="30">
        <v>2.1595</v>
      </c>
      <c r="BX21" s="31">
        <v>1.83</v>
      </c>
      <c r="BY21" s="32">
        <v>1.9048</v>
      </c>
      <c r="BZ21" s="34">
        <v>1.7611000000000001</v>
      </c>
      <c r="CA21" s="35">
        <v>1.7598</v>
      </c>
      <c r="CB21" s="36">
        <v>1.778</v>
      </c>
      <c r="CC21" s="34">
        <v>1.7082999999999999</v>
      </c>
      <c r="CD21" s="35">
        <v>1.7529999999999999</v>
      </c>
      <c r="CE21" s="37">
        <v>1.6755</v>
      </c>
      <c r="CF21" s="38">
        <v>1.8460000000000001</v>
      </c>
      <c r="CG21" s="35">
        <v>1.8465</v>
      </c>
      <c r="CH21" s="37">
        <v>1.8588</v>
      </c>
      <c r="CI21" s="29" t="s">
        <v>15</v>
      </c>
      <c r="CJ21" s="2"/>
      <c r="CK21" s="2"/>
      <c r="CL21" s="2"/>
      <c r="CM21" s="2"/>
      <c r="CN21" s="17">
        <v>-10</v>
      </c>
      <c r="CO21" s="30">
        <v>2.3037999999999998</v>
      </c>
      <c r="CP21" s="31">
        <v>2.2258</v>
      </c>
      <c r="CQ21" s="32">
        <v>2.2974000000000001</v>
      </c>
      <c r="CR21" s="34">
        <v>2.3959999999999999</v>
      </c>
      <c r="CS21" s="35">
        <v>2.3012000000000001</v>
      </c>
      <c r="CT21" s="36">
        <v>2.3435000000000001</v>
      </c>
      <c r="CU21" s="34">
        <v>2.2492000000000001</v>
      </c>
      <c r="CV21" s="35">
        <v>2.2846000000000002</v>
      </c>
      <c r="CW21" s="37">
        <v>2.3439999999999999</v>
      </c>
      <c r="CX21" s="38">
        <v>2.5219</v>
      </c>
      <c r="CY21" s="35">
        <v>2.4807999999999999</v>
      </c>
      <c r="CZ21" s="37">
        <v>2.5335000000000001</v>
      </c>
      <c r="DA21" s="29" t="s">
        <v>15</v>
      </c>
    </row>
    <row r="22" spans="1:105" ht="15.75" customHeight="1" x14ac:dyDescent="0.2">
      <c r="A22" s="2"/>
      <c r="B22" s="6">
        <v>-11</v>
      </c>
      <c r="C22" s="30">
        <v>1.5785</v>
      </c>
      <c r="D22" s="31">
        <v>1.3615999999999999</v>
      </c>
      <c r="E22" s="33">
        <v>1.46</v>
      </c>
      <c r="F22" s="39">
        <v>1.3635999999999999</v>
      </c>
      <c r="G22" s="40">
        <v>1.3483000000000001</v>
      </c>
      <c r="H22" s="41">
        <v>1.4061999999999999</v>
      </c>
      <c r="I22" s="39">
        <v>1.4011</v>
      </c>
      <c r="J22" s="40">
        <v>1.3398000000000001</v>
      </c>
      <c r="K22" s="42">
        <v>1.3403</v>
      </c>
      <c r="L22" s="43">
        <v>1.522</v>
      </c>
      <c r="M22" s="40">
        <v>1.4921</v>
      </c>
      <c r="N22" s="42">
        <v>1.4965999999999999</v>
      </c>
      <c r="O22" s="15" t="s">
        <v>11</v>
      </c>
      <c r="P22" s="1"/>
      <c r="Q22" s="16"/>
      <c r="R22" s="2"/>
      <c r="S22" s="2"/>
      <c r="T22" s="6">
        <v>-9</v>
      </c>
      <c r="U22" s="30">
        <v>2.3382999999999998</v>
      </c>
      <c r="V22" s="31">
        <v>1.9036</v>
      </c>
      <c r="W22" s="33">
        <v>2.0184000000000002</v>
      </c>
      <c r="X22" s="39">
        <v>2.5148999999999999</v>
      </c>
      <c r="Y22" s="40">
        <v>2.3388</v>
      </c>
      <c r="Z22" s="41">
        <v>2.4217</v>
      </c>
      <c r="AA22" s="39">
        <v>2.3008999999999999</v>
      </c>
      <c r="AB22" s="40">
        <v>2.2130000000000001</v>
      </c>
      <c r="AC22" s="42">
        <v>2.2288999999999999</v>
      </c>
      <c r="AD22" s="43">
        <v>2.367</v>
      </c>
      <c r="AE22" s="40">
        <v>2.4497</v>
      </c>
      <c r="AF22" s="42">
        <v>2.617</v>
      </c>
      <c r="AG22" s="15" t="s">
        <v>11</v>
      </c>
      <c r="AH22" s="2"/>
      <c r="AI22" s="2"/>
      <c r="AJ22" s="2"/>
      <c r="AK22" s="142"/>
      <c r="AL22" s="6">
        <v>-11</v>
      </c>
      <c r="AM22" s="30">
        <v>1.5955999999999999</v>
      </c>
      <c r="AN22" s="31">
        <v>1.5043</v>
      </c>
      <c r="AO22" s="33">
        <v>1.3008</v>
      </c>
      <c r="AP22" s="39">
        <v>1.5336000000000001</v>
      </c>
      <c r="AQ22" s="40">
        <v>1.5019</v>
      </c>
      <c r="AR22" s="41">
        <v>1.4422999999999999</v>
      </c>
      <c r="AS22" s="39">
        <v>1.478</v>
      </c>
      <c r="AT22" s="40">
        <v>1.4211</v>
      </c>
      <c r="AU22" s="42">
        <v>1.3109999999999999</v>
      </c>
      <c r="AV22" s="43">
        <v>1.4867999999999999</v>
      </c>
      <c r="AW22" s="40">
        <v>1.4329000000000001</v>
      </c>
      <c r="AX22" s="42">
        <v>1.56</v>
      </c>
      <c r="AY22" s="15" t="s">
        <v>11</v>
      </c>
      <c r="AZ22" s="1"/>
      <c r="BA22" s="16"/>
      <c r="BB22" s="2"/>
      <c r="BC22" s="2"/>
      <c r="BD22" s="17">
        <v>-8</v>
      </c>
      <c r="BE22" s="71">
        <v>1.7878000000000001</v>
      </c>
      <c r="BF22" s="72">
        <v>1.3891</v>
      </c>
      <c r="BG22" s="73">
        <v>1.3744000000000001</v>
      </c>
      <c r="BH22" s="39">
        <v>1.6498999999999999</v>
      </c>
      <c r="BI22" s="40">
        <v>1.5551999999999999</v>
      </c>
      <c r="BJ22" s="41">
        <v>1.3819999999999999</v>
      </c>
      <c r="BK22" s="39">
        <v>1.3535999999999999</v>
      </c>
      <c r="BL22" s="40">
        <v>1.3843000000000001</v>
      </c>
      <c r="BM22" s="42">
        <v>1.4244000000000001</v>
      </c>
      <c r="BN22" s="43">
        <v>1.5348999999999999</v>
      </c>
      <c r="BO22" s="40">
        <v>1.5038</v>
      </c>
      <c r="BP22" s="42">
        <v>1.4256</v>
      </c>
      <c r="BQ22" s="15" t="s">
        <v>11</v>
      </c>
      <c r="BR22" s="2"/>
      <c r="BS22" s="2"/>
      <c r="BT22" s="2"/>
      <c r="BU22" s="2"/>
      <c r="BV22" s="17">
        <v>-11</v>
      </c>
      <c r="BW22" s="30">
        <v>2.1375999999999999</v>
      </c>
      <c r="BX22" s="31">
        <v>1.9413</v>
      </c>
      <c r="BY22" s="32">
        <v>1.7943</v>
      </c>
      <c r="BZ22" s="39">
        <v>1.9677</v>
      </c>
      <c r="CA22" s="40">
        <v>1.8892</v>
      </c>
      <c r="CB22" s="41">
        <v>1.8180000000000001</v>
      </c>
      <c r="CC22" s="39">
        <v>1.9493</v>
      </c>
      <c r="CD22" s="40">
        <v>1.8043</v>
      </c>
      <c r="CE22" s="42">
        <v>1.7579</v>
      </c>
      <c r="CF22" s="43">
        <v>1.9286000000000001</v>
      </c>
      <c r="CG22" s="40">
        <v>1.8230999999999999</v>
      </c>
      <c r="CH22" s="42">
        <v>2.1225000000000001</v>
      </c>
      <c r="CI22" s="15" t="s">
        <v>11</v>
      </c>
      <c r="CJ22" s="2"/>
      <c r="CK22" s="2"/>
      <c r="CL22" s="2"/>
      <c r="CM22" s="2"/>
      <c r="CN22" s="17">
        <v>-9</v>
      </c>
      <c r="CO22" s="30">
        <v>2.2930000000000001</v>
      </c>
      <c r="CP22" s="31">
        <v>2.2627999999999999</v>
      </c>
      <c r="CQ22" s="32">
        <v>2.1757</v>
      </c>
      <c r="CR22" s="39">
        <v>2.3109000000000002</v>
      </c>
      <c r="CS22" s="40">
        <v>2.2486000000000002</v>
      </c>
      <c r="CT22" s="41">
        <v>2.2463000000000002</v>
      </c>
      <c r="CU22" s="39">
        <v>2.1255999999999999</v>
      </c>
      <c r="CV22" s="40">
        <v>2.1387</v>
      </c>
      <c r="CW22" s="42">
        <v>2.2616999999999998</v>
      </c>
      <c r="CX22" s="43">
        <v>2.1953</v>
      </c>
      <c r="CY22" s="40">
        <v>2.2496999999999998</v>
      </c>
      <c r="CZ22" s="42">
        <v>2.4276</v>
      </c>
      <c r="DA22" s="15" t="s">
        <v>11</v>
      </c>
    </row>
    <row r="23" spans="1:105" ht="15.75" customHeight="1" x14ac:dyDescent="0.2">
      <c r="A23" s="2"/>
      <c r="B23" s="44">
        <v>-10</v>
      </c>
      <c r="C23" s="30">
        <v>1.3958999999999999</v>
      </c>
      <c r="D23" s="31">
        <v>1.3182</v>
      </c>
      <c r="E23" s="33">
        <v>1.2765</v>
      </c>
      <c r="F23" s="24">
        <v>1.4349000000000001</v>
      </c>
      <c r="G23" s="25">
        <v>1.3048</v>
      </c>
      <c r="H23" s="26">
        <v>1.3171999999999999</v>
      </c>
      <c r="I23" s="24">
        <v>1.3559000000000001</v>
      </c>
      <c r="J23" s="25">
        <v>1.3164</v>
      </c>
      <c r="K23" s="27">
        <v>1.2243999999999999</v>
      </c>
      <c r="L23" s="28">
        <v>1.35</v>
      </c>
      <c r="M23" s="25">
        <v>1.3721000000000001</v>
      </c>
      <c r="N23" s="27">
        <v>1.3672</v>
      </c>
      <c r="O23" s="29" t="s">
        <v>13</v>
      </c>
      <c r="P23" s="2"/>
      <c r="Q23" s="16"/>
      <c r="R23" s="2"/>
      <c r="S23" s="2"/>
      <c r="T23" s="44">
        <v>-8</v>
      </c>
      <c r="U23" s="30">
        <v>2.4571999999999998</v>
      </c>
      <c r="V23" s="31">
        <v>1.8357000000000001</v>
      </c>
      <c r="W23" s="33">
        <v>2.1337999999999999</v>
      </c>
      <c r="X23" s="24">
        <v>2.1996000000000002</v>
      </c>
      <c r="Y23" s="25">
        <v>2.2423999999999999</v>
      </c>
      <c r="Z23" s="26">
        <v>2.2905000000000002</v>
      </c>
      <c r="AA23" s="24">
        <v>2.2562000000000002</v>
      </c>
      <c r="AB23" s="25">
        <v>2.1652</v>
      </c>
      <c r="AC23" s="27">
        <v>2.0733000000000001</v>
      </c>
      <c r="AD23" s="28">
        <v>2.1303999999999998</v>
      </c>
      <c r="AE23" s="25">
        <v>2.3088000000000002</v>
      </c>
      <c r="AF23" s="27">
        <v>2.4943</v>
      </c>
      <c r="AG23" s="29" t="s">
        <v>13</v>
      </c>
      <c r="AH23" s="2"/>
      <c r="AI23" s="2"/>
      <c r="AJ23" s="2"/>
      <c r="AK23" s="142"/>
      <c r="AL23" s="44">
        <v>-10</v>
      </c>
      <c r="AM23" s="30">
        <v>1.498</v>
      </c>
      <c r="AN23" s="31">
        <v>1.3628</v>
      </c>
      <c r="AO23" s="33">
        <v>1.2861</v>
      </c>
      <c r="AP23" s="24">
        <v>1.5044999999999999</v>
      </c>
      <c r="AQ23" s="25">
        <v>1.3915</v>
      </c>
      <c r="AR23" s="26">
        <v>1.4147000000000001</v>
      </c>
      <c r="AS23" s="24">
        <v>1.474</v>
      </c>
      <c r="AT23" s="25">
        <v>1.3044</v>
      </c>
      <c r="AU23" s="27">
        <v>1.3743000000000001</v>
      </c>
      <c r="AV23" s="28">
        <v>1.3964000000000001</v>
      </c>
      <c r="AW23" s="25">
        <v>1.3006</v>
      </c>
      <c r="AX23" s="27">
        <v>1.3620000000000001</v>
      </c>
      <c r="AY23" s="29" t="s">
        <v>13</v>
      </c>
      <c r="AZ23" s="2"/>
      <c r="BA23" s="16"/>
      <c r="BB23" s="2"/>
      <c r="BC23" s="2"/>
      <c r="BD23" s="45">
        <v>-7</v>
      </c>
      <c r="BE23" s="71">
        <v>1.6998</v>
      </c>
      <c r="BF23" s="72">
        <v>1.2611000000000001</v>
      </c>
      <c r="BG23" s="73">
        <v>1.2197</v>
      </c>
      <c r="BH23" s="24">
        <v>1.5906</v>
      </c>
      <c r="BI23" s="25">
        <v>1.5629999999999999</v>
      </c>
      <c r="BJ23" s="26">
        <v>1.4060999999999999</v>
      </c>
      <c r="BK23" s="24">
        <v>1.3293999999999999</v>
      </c>
      <c r="BL23" s="25">
        <v>1.2617</v>
      </c>
      <c r="BM23" s="27">
        <v>1.357</v>
      </c>
      <c r="BN23" s="28">
        <v>1.1653</v>
      </c>
      <c r="BO23" s="25">
        <v>1.4552</v>
      </c>
      <c r="BP23" s="27">
        <v>1.3029999999999999</v>
      </c>
      <c r="BQ23" s="29" t="s">
        <v>13</v>
      </c>
      <c r="BR23" s="2"/>
      <c r="BS23" s="2"/>
      <c r="BT23" s="2"/>
      <c r="BU23" s="2"/>
      <c r="BV23" s="45">
        <v>-10</v>
      </c>
      <c r="BW23" s="30">
        <v>1.8694999999999999</v>
      </c>
      <c r="BX23" s="31">
        <v>1.7131000000000001</v>
      </c>
      <c r="BY23" s="32">
        <v>1.4550000000000001</v>
      </c>
      <c r="BZ23" s="24">
        <v>1.7942</v>
      </c>
      <c r="CA23" s="25">
        <v>1.6527000000000001</v>
      </c>
      <c r="CB23" s="26">
        <v>1.6744000000000001</v>
      </c>
      <c r="CC23" s="24">
        <v>1.833</v>
      </c>
      <c r="CD23" s="25">
        <v>1.5706</v>
      </c>
      <c r="CE23" s="27">
        <v>1.603</v>
      </c>
      <c r="CF23" s="28">
        <v>1.8019000000000001</v>
      </c>
      <c r="CG23" s="25">
        <v>1.6173</v>
      </c>
      <c r="CH23" s="27">
        <v>1.9289000000000001</v>
      </c>
      <c r="CI23" s="29" t="s">
        <v>13</v>
      </c>
      <c r="CJ23" s="2"/>
      <c r="CK23" s="2"/>
      <c r="CL23" s="2"/>
      <c r="CM23" s="2"/>
      <c r="CN23" s="45">
        <v>-8</v>
      </c>
      <c r="CO23" s="30">
        <v>2.3792</v>
      </c>
      <c r="CP23" s="31">
        <v>2.1606000000000001</v>
      </c>
      <c r="CQ23" s="32">
        <v>2.2048999999999999</v>
      </c>
      <c r="CR23" s="24">
        <v>2.2715999999999998</v>
      </c>
      <c r="CS23" s="25">
        <v>2.4296000000000002</v>
      </c>
      <c r="CT23" s="26">
        <v>2.3144999999999998</v>
      </c>
      <c r="CU23" s="24">
        <v>2.3123</v>
      </c>
      <c r="CV23" s="25">
        <v>2.2315</v>
      </c>
      <c r="CW23" s="27">
        <v>2.1995</v>
      </c>
      <c r="CX23" s="28">
        <v>2.1261000000000001</v>
      </c>
      <c r="CY23" s="25">
        <v>2.2543000000000002</v>
      </c>
      <c r="CZ23" s="27">
        <v>2.4123999999999999</v>
      </c>
      <c r="DA23" s="29" t="s">
        <v>13</v>
      </c>
    </row>
    <row r="24" spans="1:105" ht="15.75" customHeight="1" x14ac:dyDescent="0.2">
      <c r="A24" s="2"/>
      <c r="B24" s="46">
        <v>-9</v>
      </c>
      <c r="C24" s="30">
        <v>1.4182999999999999</v>
      </c>
      <c r="D24" s="31">
        <v>1.2659</v>
      </c>
      <c r="E24" s="33">
        <v>1.2818000000000001</v>
      </c>
      <c r="F24" s="24">
        <v>1.2153</v>
      </c>
      <c r="G24" s="25">
        <v>1.3258000000000001</v>
      </c>
      <c r="H24" s="26">
        <v>1.3228</v>
      </c>
      <c r="I24" s="24">
        <v>1.2256</v>
      </c>
      <c r="J24" s="25">
        <v>1.2307999999999999</v>
      </c>
      <c r="K24" s="27">
        <v>1.2206999999999999</v>
      </c>
      <c r="L24" s="28">
        <v>1.3876999999999999</v>
      </c>
      <c r="M24" s="25">
        <v>1.3248</v>
      </c>
      <c r="N24" s="27">
        <v>1.3157000000000001</v>
      </c>
      <c r="O24" s="29" t="s">
        <v>14</v>
      </c>
      <c r="P24" s="2"/>
      <c r="Q24" s="16"/>
      <c r="R24" s="2"/>
      <c r="S24" s="2"/>
      <c r="T24" s="46">
        <v>-7</v>
      </c>
      <c r="U24" s="30">
        <v>2.3793000000000002</v>
      </c>
      <c r="V24" s="31">
        <v>2.0387</v>
      </c>
      <c r="W24" s="33">
        <v>2.1728999999999998</v>
      </c>
      <c r="X24" s="24">
        <v>2.2006999999999999</v>
      </c>
      <c r="Y24" s="25">
        <v>2.0547</v>
      </c>
      <c r="Z24" s="26">
        <v>2.0266999999999999</v>
      </c>
      <c r="AA24" s="24">
        <v>2.0960000000000001</v>
      </c>
      <c r="AB24" s="25">
        <v>2.2721</v>
      </c>
      <c r="AC24" s="27">
        <v>2.1311</v>
      </c>
      <c r="AD24" s="28">
        <v>2.1526000000000001</v>
      </c>
      <c r="AE24" s="25">
        <v>2.3641000000000001</v>
      </c>
      <c r="AF24" s="27">
        <v>2.5295999999999998</v>
      </c>
      <c r="AG24" s="29" t="s">
        <v>14</v>
      </c>
      <c r="AH24" s="2"/>
      <c r="AI24" s="2"/>
      <c r="AJ24" s="2"/>
      <c r="AK24" s="142"/>
      <c r="AL24" s="46">
        <v>-9</v>
      </c>
      <c r="AM24" s="30">
        <v>1.4108000000000001</v>
      </c>
      <c r="AN24" s="31">
        <v>1.4032</v>
      </c>
      <c r="AO24" s="33">
        <v>1.2849999999999999</v>
      </c>
      <c r="AP24" s="24">
        <v>1.3309</v>
      </c>
      <c r="AQ24" s="25">
        <v>1.3005</v>
      </c>
      <c r="AR24" s="26">
        <v>1.2221</v>
      </c>
      <c r="AS24" s="24">
        <v>1.3566</v>
      </c>
      <c r="AT24" s="25">
        <v>1.3252999999999999</v>
      </c>
      <c r="AU24" s="27">
        <v>1.4153</v>
      </c>
      <c r="AV24" s="28">
        <v>1.4480999999999999</v>
      </c>
      <c r="AW24" s="25">
        <v>1.2946</v>
      </c>
      <c r="AX24" s="27">
        <v>1.3723000000000001</v>
      </c>
      <c r="AY24" s="29" t="s">
        <v>14</v>
      </c>
      <c r="AZ24" s="2"/>
      <c r="BA24" s="16"/>
      <c r="BB24" s="2"/>
      <c r="BC24" s="2"/>
      <c r="BD24" s="47">
        <v>-6</v>
      </c>
      <c r="BE24" s="71">
        <v>1.7962</v>
      </c>
      <c r="BF24" s="72">
        <v>1.3319000000000001</v>
      </c>
      <c r="BG24" s="73">
        <v>1.3531</v>
      </c>
      <c r="BH24" s="24">
        <v>1.294</v>
      </c>
      <c r="BI24" s="25">
        <v>1.3240000000000001</v>
      </c>
      <c r="BJ24" s="26">
        <v>1.2305999999999999</v>
      </c>
      <c r="BK24" s="24">
        <v>1.2242999999999999</v>
      </c>
      <c r="BL24" s="25">
        <v>1.2777000000000001</v>
      </c>
      <c r="BM24" s="27">
        <v>1.3149</v>
      </c>
      <c r="BN24" s="28">
        <v>1.2729999999999999</v>
      </c>
      <c r="BO24" s="25">
        <v>1.4813000000000001</v>
      </c>
      <c r="BP24" s="27">
        <v>1.3569</v>
      </c>
      <c r="BQ24" s="29" t="s">
        <v>14</v>
      </c>
      <c r="BR24" s="2"/>
      <c r="BS24" s="2"/>
      <c r="BT24" s="2"/>
      <c r="BU24" s="2"/>
      <c r="BV24" s="47">
        <v>-9</v>
      </c>
      <c r="BW24" s="30">
        <v>1.7367999999999999</v>
      </c>
      <c r="BX24" s="31">
        <v>1.6133999999999999</v>
      </c>
      <c r="BY24" s="32">
        <v>1.5009999999999999</v>
      </c>
      <c r="BZ24" s="24">
        <v>1.5641</v>
      </c>
      <c r="CA24" s="25">
        <v>1.5944</v>
      </c>
      <c r="CB24" s="26">
        <v>1.6115999999999999</v>
      </c>
      <c r="CC24" s="24">
        <v>1.7211000000000001</v>
      </c>
      <c r="CD24" s="25">
        <v>1.4255</v>
      </c>
      <c r="CE24" s="27">
        <v>1.4551000000000001</v>
      </c>
      <c r="CF24" s="28">
        <v>1.6244000000000001</v>
      </c>
      <c r="CG24" s="25">
        <v>1.5707</v>
      </c>
      <c r="CH24" s="27">
        <v>1.8158000000000001</v>
      </c>
      <c r="CI24" s="29" t="s">
        <v>14</v>
      </c>
      <c r="CJ24" s="2"/>
      <c r="CK24" s="2"/>
      <c r="CL24" s="2"/>
      <c r="CM24" s="2"/>
      <c r="CN24" s="47">
        <v>-7</v>
      </c>
      <c r="CO24" s="30">
        <v>2.3123</v>
      </c>
      <c r="CP24" s="31">
        <v>2.3834</v>
      </c>
      <c r="CQ24" s="32">
        <v>2.3389000000000002</v>
      </c>
      <c r="CR24" s="24">
        <v>2.3448000000000002</v>
      </c>
      <c r="CS24" s="25">
        <v>2.2425999999999999</v>
      </c>
      <c r="CT24" s="26">
        <v>2.2690999999999999</v>
      </c>
      <c r="CU24" s="24">
        <v>2.0819000000000001</v>
      </c>
      <c r="CV24" s="25">
        <v>1.8884000000000001</v>
      </c>
      <c r="CW24" s="27">
        <v>2.0648</v>
      </c>
      <c r="CX24" s="28">
        <v>1.9734</v>
      </c>
      <c r="CY24" s="25">
        <v>2.2149000000000001</v>
      </c>
      <c r="CZ24" s="27">
        <v>2.2858999999999998</v>
      </c>
      <c r="DA24" s="29" t="s">
        <v>14</v>
      </c>
    </row>
    <row r="25" spans="1:105" ht="15.75" customHeight="1" x14ac:dyDescent="0.2">
      <c r="A25" s="2"/>
      <c r="B25" s="48">
        <v>-8</v>
      </c>
      <c r="C25" s="49">
        <v>1.3917999999999999</v>
      </c>
      <c r="D25" s="50">
        <v>1.2477</v>
      </c>
      <c r="E25" s="51">
        <v>1.2577</v>
      </c>
      <c r="F25" s="52">
        <v>1.3484</v>
      </c>
      <c r="G25" s="53">
        <v>1.2652000000000001</v>
      </c>
      <c r="H25" s="54">
        <v>1.3660000000000001</v>
      </c>
      <c r="I25" s="34">
        <v>1.2891999999999999</v>
      </c>
      <c r="J25" s="35">
        <v>1.1920999999999999</v>
      </c>
      <c r="K25" s="37">
        <v>1.2353000000000001</v>
      </c>
      <c r="L25" s="55">
        <v>1.2859</v>
      </c>
      <c r="M25" s="53">
        <v>1.3083</v>
      </c>
      <c r="N25" s="56">
        <v>1.3554999999999999</v>
      </c>
      <c r="O25" s="57" t="s">
        <v>15</v>
      </c>
      <c r="P25" s="2"/>
      <c r="Q25" s="16"/>
      <c r="R25" s="2"/>
      <c r="S25" s="2"/>
      <c r="T25" s="48">
        <v>-6</v>
      </c>
      <c r="U25" s="49">
        <v>2.5331999999999999</v>
      </c>
      <c r="V25" s="50">
        <v>2.3134999999999999</v>
      </c>
      <c r="W25" s="51">
        <v>2.4100999999999999</v>
      </c>
      <c r="X25" s="52">
        <v>2.0745</v>
      </c>
      <c r="Y25" s="53">
        <v>2.06</v>
      </c>
      <c r="Z25" s="54">
        <v>2.2709000000000001</v>
      </c>
      <c r="AA25" s="34">
        <v>2.0983999999999998</v>
      </c>
      <c r="AB25" s="35">
        <v>2.1844000000000001</v>
      </c>
      <c r="AC25" s="37">
        <v>2.0819999999999999</v>
      </c>
      <c r="AD25" s="55">
        <v>2.0750999999999999</v>
      </c>
      <c r="AE25" s="53">
        <v>2.3058000000000001</v>
      </c>
      <c r="AF25" s="56">
        <v>2.5358000000000001</v>
      </c>
      <c r="AG25" s="57" t="s">
        <v>15</v>
      </c>
      <c r="AH25" s="2"/>
      <c r="AI25" s="2"/>
      <c r="AJ25" s="2"/>
      <c r="AK25" s="142"/>
      <c r="AL25" s="48">
        <v>-8</v>
      </c>
      <c r="AM25" s="49">
        <v>1.4323999999999999</v>
      </c>
      <c r="AN25" s="50">
        <v>1.3254999999999999</v>
      </c>
      <c r="AO25" s="51">
        <v>1.3332999999999999</v>
      </c>
      <c r="AP25" s="52">
        <v>1.2674000000000001</v>
      </c>
      <c r="AQ25" s="53">
        <v>1.2965</v>
      </c>
      <c r="AR25" s="54">
        <v>1.3286</v>
      </c>
      <c r="AS25" s="34">
        <v>1.2656000000000001</v>
      </c>
      <c r="AT25" s="35">
        <v>1.2121</v>
      </c>
      <c r="AU25" s="37">
        <v>1.2314000000000001</v>
      </c>
      <c r="AV25" s="55">
        <v>1.3622000000000001</v>
      </c>
      <c r="AW25" s="53">
        <v>1.1794</v>
      </c>
      <c r="AX25" s="56">
        <v>1.3682000000000001</v>
      </c>
      <c r="AY25" s="57" t="s">
        <v>15</v>
      </c>
      <c r="AZ25" s="2"/>
      <c r="BA25" s="16"/>
      <c r="BB25" s="2"/>
      <c r="BC25" s="2"/>
      <c r="BD25" s="58">
        <v>-5</v>
      </c>
      <c r="BE25" s="74">
        <v>2.0813999999999999</v>
      </c>
      <c r="BF25" s="75">
        <v>1.5127999999999999</v>
      </c>
      <c r="BG25" s="76">
        <v>1.4869000000000001</v>
      </c>
      <c r="BH25" s="52">
        <v>1.5545</v>
      </c>
      <c r="BI25" s="53">
        <v>1.3765000000000001</v>
      </c>
      <c r="BJ25" s="54">
        <v>1.3611</v>
      </c>
      <c r="BK25" s="34">
        <v>1.2195</v>
      </c>
      <c r="BL25" s="35">
        <v>1.1911</v>
      </c>
      <c r="BM25" s="37">
        <v>1.2777000000000001</v>
      </c>
      <c r="BN25" s="55">
        <v>1.2228000000000001</v>
      </c>
      <c r="BO25" s="53">
        <v>1.4781</v>
      </c>
      <c r="BP25" s="56">
        <v>1.2956000000000001</v>
      </c>
      <c r="BQ25" s="57" t="s">
        <v>15</v>
      </c>
      <c r="BR25" s="2"/>
      <c r="BS25" s="2"/>
      <c r="BT25" s="2"/>
      <c r="BU25" s="2"/>
      <c r="BV25" s="58">
        <v>-8</v>
      </c>
      <c r="BW25" s="59">
        <v>1.5984</v>
      </c>
      <c r="BX25" s="60">
        <v>1.6415</v>
      </c>
      <c r="BY25" s="61">
        <v>1.5837000000000001</v>
      </c>
      <c r="BZ25" s="52">
        <v>1.6484000000000001</v>
      </c>
      <c r="CA25" s="53">
        <v>1.6204000000000001</v>
      </c>
      <c r="CB25" s="54">
        <v>1.4694</v>
      </c>
      <c r="CC25" s="34">
        <v>1.4123000000000001</v>
      </c>
      <c r="CD25" s="35">
        <v>1.3778999999999999</v>
      </c>
      <c r="CE25" s="37">
        <v>1.4741</v>
      </c>
      <c r="CF25" s="55">
        <v>1.5289999999999999</v>
      </c>
      <c r="CG25" s="53">
        <v>1.5803</v>
      </c>
      <c r="CH25" s="56">
        <v>1.7181999999999999</v>
      </c>
      <c r="CI25" s="57" t="s">
        <v>15</v>
      </c>
      <c r="CJ25" s="2"/>
      <c r="CK25" s="2"/>
      <c r="CL25" s="2"/>
      <c r="CM25" s="2"/>
      <c r="CN25" s="58">
        <v>-6</v>
      </c>
      <c r="CO25" s="59">
        <v>2.4796</v>
      </c>
      <c r="CP25" s="60">
        <v>2.3466</v>
      </c>
      <c r="CQ25" s="61">
        <v>2.3553000000000002</v>
      </c>
      <c r="CR25" s="52">
        <v>2.3391999999999999</v>
      </c>
      <c r="CS25" s="53">
        <v>2.3073999999999999</v>
      </c>
      <c r="CT25" s="54">
        <v>2.1179000000000001</v>
      </c>
      <c r="CU25" s="34">
        <v>2.1396000000000002</v>
      </c>
      <c r="CV25" s="35">
        <v>2.1545999999999998</v>
      </c>
      <c r="CW25" s="37">
        <v>2.2235</v>
      </c>
      <c r="CX25" s="55">
        <v>2.2360000000000002</v>
      </c>
      <c r="CY25" s="53">
        <v>2.1617000000000002</v>
      </c>
      <c r="CZ25" s="56">
        <v>2.2686000000000002</v>
      </c>
      <c r="DA25" s="57" t="s">
        <v>15</v>
      </c>
    </row>
    <row r="26" spans="1:105" ht="15.75" customHeight="1" x14ac:dyDescent="0.2">
      <c r="A26" s="2"/>
      <c r="B26" s="1"/>
      <c r="C26" s="63"/>
      <c r="D26" s="64"/>
      <c r="E26" s="65"/>
      <c r="F26" s="10"/>
      <c r="G26" s="11"/>
      <c r="H26" s="13"/>
      <c r="I26" s="28"/>
      <c r="J26" s="25"/>
      <c r="K26" s="26"/>
      <c r="L26" s="10"/>
      <c r="M26" s="11"/>
      <c r="N26" s="13"/>
      <c r="O26" s="1"/>
      <c r="P26" s="2"/>
      <c r="Q26" s="2"/>
      <c r="R26" s="2"/>
      <c r="S26" s="2"/>
      <c r="T26" s="1"/>
      <c r="U26" s="63"/>
      <c r="V26" s="64"/>
      <c r="W26" s="65"/>
      <c r="X26" s="10"/>
      <c r="Y26" s="11"/>
      <c r="Z26" s="13"/>
      <c r="AA26" s="28"/>
      <c r="AB26" s="25"/>
      <c r="AC26" s="26"/>
      <c r="AD26" s="10"/>
      <c r="AE26" s="11"/>
      <c r="AF26" s="13"/>
      <c r="AG26" s="2"/>
      <c r="AH26" s="2"/>
      <c r="AI26" s="2"/>
      <c r="AJ26" s="2"/>
      <c r="AK26" s="142"/>
      <c r="AL26" s="1"/>
      <c r="AM26" s="63"/>
      <c r="AN26" s="64"/>
      <c r="AO26" s="65"/>
      <c r="AP26" s="10"/>
      <c r="AQ26" s="11"/>
      <c r="AR26" s="13"/>
      <c r="AS26" s="28"/>
      <c r="AT26" s="25"/>
      <c r="AU26" s="26"/>
      <c r="AV26" s="10"/>
      <c r="AW26" s="11"/>
      <c r="AX26" s="13"/>
      <c r="AY26" s="2"/>
      <c r="AZ26" s="2"/>
      <c r="BA26" s="2"/>
      <c r="BB26" s="2"/>
      <c r="BC26" s="2"/>
      <c r="BD26" s="1"/>
      <c r="BE26" s="63"/>
      <c r="BF26" s="64"/>
      <c r="BG26" s="65"/>
      <c r="BH26" s="10"/>
      <c r="BI26" s="11"/>
      <c r="BJ26" s="13"/>
      <c r="BK26" s="28"/>
      <c r="BL26" s="25"/>
      <c r="BM26" s="26"/>
      <c r="BN26" s="10"/>
      <c r="BO26" s="11"/>
      <c r="BP26" s="13"/>
      <c r="BQ26" s="2"/>
      <c r="BR26" s="2"/>
      <c r="BS26" s="2"/>
      <c r="BT26" s="2"/>
      <c r="BU26" s="2"/>
      <c r="BV26" s="1"/>
      <c r="BW26" s="63"/>
      <c r="BX26" s="64"/>
      <c r="BY26" s="65"/>
      <c r="BZ26" s="10"/>
      <c r="CA26" s="11"/>
      <c r="CB26" s="13"/>
      <c r="CC26" s="28"/>
      <c r="CD26" s="25"/>
      <c r="CE26" s="26"/>
      <c r="CF26" s="10"/>
      <c r="CG26" s="11"/>
      <c r="CH26" s="13"/>
      <c r="CI26" s="2"/>
      <c r="CJ26" s="2"/>
      <c r="CK26" s="2"/>
      <c r="CL26" s="2"/>
      <c r="CM26" s="2"/>
      <c r="CN26" s="1"/>
      <c r="CO26" s="63"/>
      <c r="CP26" s="64"/>
      <c r="CQ26" s="65"/>
      <c r="CR26" s="10"/>
      <c r="CS26" s="11"/>
      <c r="CT26" s="13"/>
      <c r="CU26" s="28"/>
      <c r="CV26" s="25"/>
      <c r="CW26" s="26"/>
      <c r="CX26" s="10"/>
      <c r="CY26" s="11"/>
      <c r="CZ26" s="13"/>
      <c r="DA26" s="2"/>
    </row>
    <row r="27" spans="1:105" ht="15.75" customHeight="1" x14ac:dyDescent="0.2">
      <c r="A27" s="2"/>
      <c r="B27" s="1"/>
      <c r="C27" s="30"/>
      <c r="D27" s="31"/>
      <c r="E27" s="33"/>
      <c r="F27" s="24"/>
      <c r="G27" s="25"/>
      <c r="H27" s="27"/>
      <c r="I27" s="28"/>
      <c r="J27" s="25"/>
      <c r="K27" s="26"/>
      <c r="L27" s="24"/>
      <c r="M27" s="25"/>
      <c r="N27" s="27"/>
      <c r="O27" s="1"/>
      <c r="P27" s="2"/>
      <c r="Q27" s="2"/>
      <c r="R27" s="2"/>
      <c r="S27" s="2"/>
      <c r="T27" s="1"/>
      <c r="U27" s="30"/>
      <c r="V27" s="31"/>
      <c r="W27" s="33"/>
      <c r="X27" s="24"/>
      <c r="Y27" s="25"/>
      <c r="Z27" s="27"/>
      <c r="AA27" s="28"/>
      <c r="AB27" s="25"/>
      <c r="AC27" s="26"/>
      <c r="AD27" s="24"/>
      <c r="AE27" s="25"/>
      <c r="AF27" s="27"/>
      <c r="AG27" s="2"/>
      <c r="AH27" s="2"/>
      <c r="AI27" s="2"/>
      <c r="AJ27" s="2"/>
      <c r="AK27" s="142"/>
      <c r="AL27" s="1"/>
      <c r="AM27" s="30"/>
      <c r="AN27" s="31"/>
      <c r="AO27" s="33"/>
      <c r="AP27" s="24"/>
      <c r="AQ27" s="25"/>
      <c r="AR27" s="27"/>
      <c r="AS27" s="28"/>
      <c r="AT27" s="25"/>
      <c r="AU27" s="26"/>
      <c r="AV27" s="24"/>
      <c r="AW27" s="25"/>
      <c r="AX27" s="27"/>
      <c r="AY27" s="2"/>
      <c r="AZ27" s="2"/>
      <c r="BA27" s="2"/>
      <c r="BB27" s="2"/>
      <c r="BC27" s="2"/>
      <c r="BD27" s="1"/>
      <c r="BE27" s="30"/>
      <c r="BF27" s="31"/>
      <c r="BG27" s="33"/>
      <c r="BH27" s="24"/>
      <c r="BI27" s="25"/>
      <c r="BJ27" s="27"/>
      <c r="BK27" s="28"/>
      <c r="BL27" s="25"/>
      <c r="BM27" s="26"/>
      <c r="BN27" s="24"/>
      <c r="BO27" s="25"/>
      <c r="BP27" s="27"/>
      <c r="BQ27" s="2"/>
      <c r="BR27" s="2"/>
      <c r="BS27" s="2"/>
      <c r="BT27" s="2"/>
      <c r="BU27" s="2"/>
      <c r="BV27" s="1"/>
      <c r="BW27" s="30"/>
      <c r="BX27" s="31"/>
      <c r="BY27" s="33"/>
      <c r="BZ27" s="24"/>
      <c r="CA27" s="25"/>
      <c r="CB27" s="27"/>
      <c r="CC27" s="28"/>
      <c r="CD27" s="25"/>
      <c r="CE27" s="26"/>
      <c r="CF27" s="24"/>
      <c r="CG27" s="25"/>
      <c r="CH27" s="27"/>
      <c r="CI27" s="2"/>
      <c r="CJ27" s="2"/>
      <c r="CK27" s="2"/>
      <c r="CL27" s="2"/>
      <c r="CM27" s="2"/>
      <c r="CN27" s="1"/>
      <c r="CO27" s="30"/>
      <c r="CP27" s="31"/>
      <c r="CQ27" s="33"/>
      <c r="CR27" s="24"/>
      <c r="CS27" s="25"/>
      <c r="CT27" s="27"/>
      <c r="CU27" s="28"/>
      <c r="CV27" s="25"/>
      <c r="CW27" s="26"/>
      <c r="CX27" s="24"/>
      <c r="CY27" s="25"/>
      <c r="CZ27" s="27"/>
      <c r="DA27" s="2"/>
    </row>
    <row r="28" spans="1:105" ht="15.75" customHeight="1" x14ac:dyDescent="0.2">
      <c r="A28" s="2"/>
      <c r="B28" s="2"/>
      <c r="C28" s="30"/>
      <c r="D28" s="31"/>
      <c r="E28" s="33"/>
      <c r="F28" s="24"/>
      <c r="G28" s="25"/>
      <c r="H28" s="27"/>
      <c r="I28" s="28"/>
      <c r="J28" s="25"/>
      <c r="K28" s="26"/>
      <c r="L28" s="24"/>
      <c r="M28" s="25"/>
      <c r="N28" s="27"/>
      <c r="O28" s="1"/>
      <c r="P28" s="2"/>
      <c r="Q28" s="2"/>
      <c r="R28" s="2"/>
      <c r="S28" s="2"/>
      <c r="T28" s="2"/>
      <c r="U28" s="30"/>
      <c r="V28" s="31"/>
      <c r="W28" s="33"/>
      <c r="X28" s="24"/>
      <c r="Y28" s="25"/>
      <c r="Z28" s="27"/>
      <c r="AA28" s="28"/>
      <c r="AB28" s="25"/>
      <c r="AC28" s="26"/>
      <c r="AD28" s="24"/>
      <c r="AE28" s="25"/>
      <c r="AF28" s="27"/>
      <c r="AG28" s="2"/>
      <c r="AH28" s="2"/>
      <c r="AI28" s="2"/>
      <c r="AJ28" s="2"/>
      <c r="AK28" s="142"/>
      <c r="AL28" s="2"/>
      <c r="AM28" s="30"/>
      <c r="AN28" s="31"/>
      <c r="AO28" s="33"/>
      <c r="AP28" s="24"/>
      <c r="AQ28" s="25"/>
      <c r="AR28" s="27"/>
      <c r="AS28" s="28"/>
      <c r="AT28" s="25"/>
      <c r="AU28" s="26"/>
      <c r="AV28" s="24"/>
      <c r="AW28" s="25"/>
      <c r="AX28" s="27"/>
      <c r="AY28" s="2"/>
      <c r="AZ28" s="2"/>
      <c r="BA28" s="2"/>
      <c r="BB28" s="2"/>
      <c r="BC28" s="2"/>
      <c r="BD28" s="2"/>
      <c r="BE28" s="30"/>
      <c r="BF28" s="31"/>
      <c r="BG28" s="33"/>
      <c r="BH28" s="24"/>
      <c r="BI28" s="25"/>
      <c r="BJ28" s="27"/>
      <c r="BK28" s="28"/>
      <c r="BL28" s="25"/>
      <c r="BM28" s="26"/>
      <c r="BN28" s="24"/>
      <c r="BO28" s="25"/>
      <c r="BP28" s="27"/>
      <c r="BQ28" s="2"/>
      <c r="BR28" s="2"/>
      <c r="BS28" s="2"/>
      <c r="BT28" s="2"/>
      <c r="BU28" s="2"/>
      <c r="BV28" s="2"/>
      <c r="BW28" s="30"/>
      <c r="BX28" s="31"/>
      <c r="BY28" s="33"/>
      <c r="BZ28" s="24"/>
      <c r="CA28" s="25"/>
      <c r="CB28" s="27"/>
      <c r="CC28" s="28"/>
      <c r="CD28" s="25"/>
      <c r="CE28" s="26"/>
      <c r="CF28" s="24"/>
      <c r="CG28" s="25"/>
      <c r="CH28" s="27"/>
      <c r="CI28" s="2"/>
      <c r="CJ28" s="2"/>
      <c r="CK28" s="2"/>
      <c r="CL28" s="2"/>
      <c r="CM28" s="2"/>
      <c r="CN28" s="2"/>
      <c r="CO28" s="30"/>
      <c r="CP28" s="31"/>
      <c r="CQ28" s="33"/>
      <c r="CR28" s="24"/>
      <c r="CS28" s="25"/>
      <c r="CT28" s="27"/>
      <c r="CU28" s="28"/>
      <c r="CV28" s="25"/>
      <c r="CW28" s="26"/>
      <c r="CX28" s="24"/>
      <c r="CY28" s="25"/>
      <c r="CZ28" s="27"/>
      <c r="DA28" s="2"/>
    </row>
    <row r="29" spans="1:105" ht="15.75" customHeight="1" x14ac:dyDescent="0.2">
      <c r="A29" s="2"/>
      <c r="B29" s="2"/>
      <c r="C29" s="30" t="s">
        <v>18</v>
      </c>
      <c r="D29" s="31"/>
      <c r="E29" s="33"/>
      <c r="F29" s="24"/>
      <c r="G29" s="25"/>
      <c r="H29" s="27"/>
      <c r="I29" s="28"/>
      <c r="J29" s="25"/>
      <c r="K29" s="26"/>
      <c r="L29" s="24"/>
      <c r="M29" s="25"/>
      <c r="N29" s="27"/>
      <c r="O29" s="1"/>
      <c r="P29" s="2"/>
      <c r="Q29" s="2"/>
      <c r="R29" s="2"/>
      <c r="S29" s="2"/>
      <c r="T29" s="2"/>
      <c r="U29" s="30" t="s">
        <v>18</v>
      </c>
      <c r="V29" s="31"/>
      <c r="W29" s="33"/>
      <c r="X29" s="24"/>
      <c r="Y29" s="25"/>
      <c r="Z29" s="27"/>
      <c r="AA29" s="28"/>
      <c r="AB29" s="25"/>
      <c r="AC29" s="26"/>
      <c r="AD29" s="24"/>
      <c r="AE29" s="25"/>
      <c r="AF29" s="27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24"/>
      <c r="AQ29" s="25"/>
      <c r="AR29" s="27"/>
      <c r="AS29" s="28"/>
      <c r="AT29" s="25"/>
      <c r="AU29" s="26"/>
      <c r="AV29" s="24"/>
      <c r="AW29" s="25"/>
      <c r="AX29" s="27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24"/>
      <c r="BI29" s="25"/>
      <c r="BJ29" s="27"/>
      <c r="BK29" s="28"/>
      <c r="BL29" s="25"/>
      <c r="BM29" s="26"/>
      <c r="BN29" s="24"/>
      <c r="BO29" s="25"/>
      <c r="BP29" s="27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24"/>
      <c r="CA29" s="25"/>
      <c r="CB29" s="27"/>
      <c r="CC29" s="28"/>
      <c r="CD29" s="25"/>
      <c r="CE29" s="26"/>
      <c r="CF29" s="24"/>
      <c r="CG29" s="25"/>
      <c r="CH29" s="27"/>
      <c r="CI29" s="2"/>
      <c r="CJ29" s="2"/>
      <c r="CK29" s="2"/>
      <c r="CL29" s="2"/>
      <c r="CM29" s="2"/>
      <c r="CN29" s="2"/>
      <c r="CO29" s="30" t="s">
        <v>18</v>
      </c>
      <c r="CP29" s="31"/>
      <c r="CQ29" s="33"/>
      <c r="CR29" s="24"/>
      <c r="CS29" s="25"/>
      <c r="CT29" s="27"/>
      <c r="CU29" s="28"/>
      <c r="CV29" s="25"/>
      <c r="CW29" s="26"/>
      <c r="CX29" s="24"/>
      <c r="CY29" s="25"/>
      <c r="CZ29" s="27"/>
      <c r="DA29" s="2"/>
    </row>
    <row r="30" spans="1:105" ht="15.75" customHeight="1" x14ac:dyDescent="0.2">
      <c r="A30" s="2"/>
      <c r="B30" s="1"/>
      <c r="C30" s="30"/>
      <c r="D30" s="31"/>
      <c r="E30" s="33"/>
      <c r="F30" s="34"/>
      <c r="G30" s="35"/>
      <c r="H30" s="37"/>
      <c r="I30" s="28"/>
      <c r="J30" s="25"/>
      <c r="K30" s="26"/>
      <c r="L30" s="34"/>
      <c r="M30" s="35"/>
      <c r="N30" s="37"/>
      <c r="O30" s="1"/>
      <c r="P30" s="2"/>
      <c r="Q30" s="2"/>
      <c r="R30" s="2"/>
      <c r="S30" s="2"/>
      <c r="T30" s="1"/>
      <c r="U30" s="30"/>
      <c r="V30" s="31"/>
      <c r="W30" s="33"/>
      <c r="X30" s="34"/>
      <c r="Y30" s="35"/>
      <c r="Z30" s="37"/>
      <c r="AA30" s="28"/>
      <c r="AB30" s="25"/>
      <c r="AC30" s="26"/>
      <c r="AD30" s="34"/>
      <c r="AE30" s="35"/>
      <c r="AF30" s="37"/>
      <c r="AG30" s="2"/>
      <c r="AH30" s="2"/>
      <c r="AI30" s="2"/>
      <c r="AJ30" s="2"/>
      <c r="AK30" s="142"/>
      <c r="AL30" s="1"/>
      <c r="AM30" s="97"/>
      <c r="AN30" s="124"/>
      <c r="AO30" s="125"/>
      <c r="AP30" s="34"/>
      <c r="AQ30" s="35"/>
      <c r="AR30" s="37"/>
      <c r="AS30" s="28"/>
      <c r="AT30" s="25"/>
      <c r="AU30" s="26"/>
      <c r="AV30" s="34"/>
      <c r="AW30" s="35"/>
      <c r="AX30" s="37"/>
      <c r="AY30" s="2"/>
      <c r="AZ30" s="2"/>
      <c r="BA30" s="2"/>
      <c r="BB30" s="2"/>
      <c r="BC30" s="2"/>
      <c r="BD30" s="1"/>
      <c r="BE30" s="30"/>
      <c r="BF30" s="31"/>
      <c r="BG30" s="33"/>
      <c r="BH30" s="34"/>
      <c r="BI30" s="35"/>
      <c r="BJ30" s="37"/>
      <c r="BK30" s="28"/>
      <c r="BL30" s="25"/>
      <c r="BM30" s="26"/>
      <c r="BN30" s="34"/>
      <c r="BO30" s="35"/>
      <c r="BP30" s="37"/>
      <c r="BQ30" s="2"/>
      <c r="BR30" s="2"/>
      <c r="BS30" s="2"/>
      <c r="BT30" s="2"/>
      <c r="BU30" s="2"/>
      <c r="BV30" s="1"/>
      <c r="BW30" s="30"/>
      <c r="BX30" s="31"/>
      <c r="BY30" s="33"/>
      <c r="BZ30" s="34"/>
      <c r="CA30" s="35"/>
      <c r="CB30" s="37"/>
      <c r="CC30" s="28"/>
      <c r="CD30" s="25"/>
      <c r="CE30" s="26"/>
      <c r="CF30" s="34"/>
      <c r="CG30" s="35"/>
      <c r="CH30" s="37"/>
      <c r="CI30" s="2"/>
      <c r="CJ30" s="2"/>
      <c r="CK30" s="2"/>
      <c r="CL30" s="2"/>
      <c r="CM30" s="2"/>
      <c r="CN30" s="1"/>
      <c r="CO30" s="30"/>
      <c r="CP30" s="31"/>
      <c r="CQ30" s="33"/>
      <c r="CR30" s="34"/>
      <c r="CS30" s="35"/>
      <c r="CT30" s="37"/>
      <c r="CU30" s="28"/>
      <c r="CV30" s="25"/>
      <c r="CW30" s="26"/>
      <c r="CX30" s="34"/>
      <c r="CY30" s="35"/>
      <c r="CZ30" s="37"/>
      <c r="DA30" s="2"/>
    </row>
    <row r="31" spans="1:105" ht="15.75" customHeight="1" x14ac:dyDescent="0.2">
      <c r="A31" s="2"/>
      <c r="B31" s="5" t="s">
        <v>19</v>
      </c>
      <c r="C31" s="590" t="s">
        <v>6</v>
      </c>
      <c r="D31" s="587"/>
      <c r="E31" s="588"/>
      <c r="F31" s="583" t="s">
        <v>7</v>
      </c>
      <c r="G31" s="584"/>
      <c r="H31" s="585"/>
      <c r="I31" s="586" t="s">
        <v>8</v>
      </c>
      <c r="J31" s="587"/>
      <c r="K31" s="588"/>
      <c r="L31" s="583" t="s">
        <v>9</v>
      </c>
      <c r="M31" s="584"/>
      <c r="N31" s="589"/>
      <c r="O31" s="1"/>
      <c r="P31" s="2"/>
      <c r="Q31" s="2"/>
      <c r="R31" s="2"/>
      <c r="S31" s="2"/>
      <c r="T31" s="5" t="s">
        <v>19</v>
      </c>
      <c r="U31" s="590" t="s">
        <v>6</v>
      </c>
      <c r="V31" s="587"/>
      <c r="W31" s="588"/>
      <c r="X31" s="583" t="s">
        <v>7</v>
      </c>
      <c r="Y31" s="584"/>
      <c r="Z31" s="585"/>
      <c r="AA31" s="586" t="s">
        <v>8</v>
      </c>
      <c r="AB31" s="587"/>
      <c r="AC31" s="588"/>
      <c r="AD31" s="583" t="s">
        <v>9</v>
      </c>
      <c r="AE31" s="584"/>
      <c r="AF31" s="589"/>
      <c r="AG31" s="2"/>
      <c r="AH31" s="2"/>
      <c r="AI31" s="2"/>
      <c r="AJ31" s="2"/>
      <c r="AK31" s="142"/>
      <c r="AL31" s="139" t="s">
        <v>19</v>
      </c>
      <c r="AM31" s="594" t="s">
        <v>6</v>
      </c>
      <c r="AN31" s="595"/>
      <c r="AO31" s="596"/>
      <c r="AP31" s="583" t="s">
        <v>7</v>
      </c>
      <c r="AQ31" s="584"/>
      <c r="AR31" s="585"/>
      <c r="AS31" s="586" t="s">
        <v>8</v>
      </c>
      <c r="AT31" s="587"/>
      <c r="AU31" s="588"/>
      <c r="AV31" s="583" t="s">
        <v>9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590" t="s">
        <v>6</v>
      </c>
      <c r="BF31" s="587"/>
      <c r="BG31" s="588"/>
      <c r="BH31" s="583" t="s">
        <v>7</v>
      </c>
      <c r="BI31" s="584"/>
      <c r="BJ31" s="585"/>
      <c r="BK31" s="586" t="s">
        <v>8</v>
      </c>
      <c r="BL31" s="587"/>
      <c r="BM31" s="588"/>
      <c r="BN31" s="583" t="s">
        <v>9</v>
      </c>
      <c r="BO31" s="584"/>
      <c r="BP31" s="589"/>
      <c r="BQ31" s="2"/>
      <c r="BR31" s="2"/>
      <c r="BS31" s="2"/>
      <c r="BT31" s="2"/>
      <c r="BU31" s="2"/>
      <c r="BV31" s="5" t="s">
        <v>19</v>
      </c>
      <c r="BW31" s="590" t="s">
        <v>6</v>
      </c>
      <c r="BX31" s="587"/>
      <c r="BY31" s="588"/>
      <c r="BZ31" s="583" t="s">
        <v>7</v>
      </c>
      <c r="CA31" s="584"/>
      <c r="CB31" s="585"/>
      <c r="CC31" s="586" t="s">
        <v>8</v>
      </c>
      <c r="CD31" s="587"/>
      <c r="CE31" s="588"/>
      <c r="CF31" s="583" t="s">
        <v>9</v>
      </c>
      <c r="CG31" s="584"/>
      <c r="CH31" s="589"/>
      <c r="CI31" s="2"/>
      <c r="CJ31" s="2"/>
      <c r="CK31" s="2"/>
      <c r="CL31" s="2"/>
      <c r="CM31" s="2"/>
      <c r="CN31" s="5" t="s">
        <v>19</v>
      </c>
      <c r="CO31" s="590" t="s">
        <v>6</v>
      </c>
      <c r="CP31" s="587"/>
      <c r="CQ31" s="588"/>
      <c r="CR31" s="583" t="s">
        <v>7</v>
      </c>
      <c r="CS31" s="584"/>
      <c r="CT31" s="585"/>
      <c r="CU31" s="586" t="s">
        <v>8</v>
      </c>
      <c r="CV31" s="587"/>
      <c r="CW31" s="588"/>
      <c r="CX31" s="583" t="s">
        <v>9</v>
      </c>
      <c r="CY31" s="584"/>
      <c r="CZ31" s="589"/>
      <c r="DA31" s="2"/>
    </row>
    <row r="32" spans="1:105" ht="15.75" customHeight="1" x14ac:dyDescent="0.2">
      <c r="A32" s="2"/>
      <c r="B32" s="17" t="s">
        <v>10</v>
      </c>
      <c r="C32" s="7">
        <f t="shared" ref="C32:N32" si="0">C4/C18</f>
        <v>3519.1000970707473</v>
      </c>
      <c r="D32" s="8">
        <f t="shared" si="0"/>
        <v>3661.1407698791795</v>
      </c>
      <c r="E32" s="9">
        <f t="shared" si="0"/>
        <v>3949.9721293199555</v>
      </c>
      <c r="F32" s="10">
        <f t="shared" si="0"/>
        <v>6671.1854194908865</v>
      </c>
      <c r="G32" s="11">
        <f t="shared" si="0"/>
        <v>6118.493909191584</v>
      </c>
      <c r="H32" s="13">
        <f t="shared" si="0"/>
        <v>6426.4475743348985</v>
      </c>
      <c r="I32" s="14">
        <f t="shared" si="0"/>
        <v>5437.2388175205078</v>
      </c>
      <c r="J32" s="11">
        <f t="shared" si="0"/>
        <v>6079.7260943996089</v>
      </c>
      <c r="K32" s="12">
        <f t="shared" si="0"/>
        <v>5646.6616654163545</v>
      </c>
      <c r="L32" s="10">
        <f t="shared" si="0"/>
        <v>5723.8833517903286</v>
      </c>
      <c r="M32" s="11">
        <f t="shared" si="0"/>
        <v>5400.0992274434757</v>
      </c>
      <c r="N32" s="13">
        <f t="shared" si="0"/>
        <v>5158.6602027324816</v>
      </c>
      <c r="O32" s="15" t="s">
        <v>11</v>
      </c>
      <c r="P32" s="1"/>
      <c r="Q32" s="16"/>
      <c r="R32" s="2"/>
      <c r="S32" s="2"/>
      <c r="T32" s="6" t="s">
        <v>10</v>
      </c>
      <c r="U32" s="7">
        <f t="shared" ref="U32:AF32" si="1">U4/U18</f>
        <v>35.101237104576001</v>
      </c>
      <c r="V32" s="8">
        <f t="shared" si="1"/>
        <v>36.543209876543209</v>
      </c>
      <c r="W32" s="9">
        <f t="shared" si="1"/>
        <v>29.456527075457803</v>
      </c>
      <c r="X32" s="10">
        <f t="shared" si="1"/>
        <v>442.53044253044254</v>
      </c>
      <c r="Y32" s="11">
        <f t="shared" si="1"/>
        <v>434.39890174544024</v>
      </c>
      <c r="Z32" s="13">
        <f t="shared" si="1"/>
        <v>495.11696570520104</v>
      </c>
      <c r="AA32" s="14">
        <f t="shared" si="1"/>
        <v>527.64551549897976</v>
      </c>
      <c r="AB32" s="11">
        <f t="shared" si="1"/>
        <v>508.62760834670945</v>
      </c>
      <c r="AC32" s="12">
        <f t="shared" si="1"/>
        <v>514.28571428571422</v>
      </c>
      <c r="AD32" s="10">
        <f t="shared" si="1"/>
        <v>453.89936510944761</v>
      </c>
      <c r="AE32" s="11">
        <f t="shared" si="1"/>
        <v>400.80936800413292</v>
      </c>
      <c r="AF32" s="13">
        <f t="shared" si="1"/>
        <v>573.03658224609876</v>
      </c>
      <c r="AG32" s="15" t="s">
        <v>11</v>
      </c>
      <c r="AH32" s="2"/>
      <c r="AI32" s="2"/>
      <c r="AJ32" s="2"/>
      <c r="AK32" s="142"/>
      <c r="AL32" s="17" t="s">
        <v>10</v>
      </c>
      <c r="AM32" s="63">
        <f t="shared" ref="AM32:AX32" si="2">AM4/AM18</f>
        <v>2013.5669869983042</v>
      </c>
      <c r="AN32" s="64">
        <f t="shared" si="2"/>
        <v>2461.1219542907511</v>
      </c>
      <c r="AO32" s="65">
        <f t="shared" si="2"/>
        <v>2648.1506943489621</v>
      </c>
      <c r="AP32" s="77">
        <f t="shared" si="2"/>
        <v>4097.9240644632619</v>
      </c>
      <c r="AQ32" s="78">
        <f t="shared" si="2"/>
        <v>4240.3235124205657</v>
      </c>
      <c r="AR32" s="79">
        <f t="shared" si="2"/>
        <v>3949.9257659603186</v>
      </c>
      <c r="AS32" s="80">
        <f t="shared" si="2"/>
        <v>3998.7484355444308</v>
      </c>
      <c r="AT32" s="81">
        <f t="shared" si="2"/>
        <v>3796.7137944210926</v>
      </c>
      <c r="AU32" s="82">
        <f t="shared" si="2"/>
        <v>4022.2563877297025</v>
      </c>
      <c r="AV32" s="10">
        <f t="shared" si="2"/>
        <v>4359.9569718972698</v>
      </c>
      <c r="AW32" s="11">
        <f t="shared" si="2"/>
        <v>4347.9455819705918</v>
      </c>
      <c r="AX32" s="13">
        <f t="shared" si="2"/>
        <v>4090.7891264185801</v>
      </c>
      <c r="AY32" s="15" t="s">
        <v>11</v>
      </c>
      <c r="AZ32" s="1"/>
      <c r="BA32" s="16"/>
      <c r="BB32" s="2"/>
      <c r="BC32" s="2"/>
      <c r="BD32" s="17" t="s">
        <v>10</v>
      </c>
      <c r="BE32" s="7">
        <f t="shared" ref="BE32:BP32" si="3">BE4/BE18</f>
        <v>96.276949864290458</v>
      </c>
      <c r="BF32" s="8">
        <f t="shared" si="3"/>
        <v>75.935635508949559</v>
      </c>
      <c r="BG32" s="9">
        <f t="shared" si="3"/>
        <v>90.958829161537409</v>
      </c>
      <c r="BH32" s="77">
        <f t="shared" si="3"/>
        <v>92.136275980287124</v>
      </c>
      <c r="BI32" s="78">
        <f t="shared" si="3"/>
        <v>84.311456439080843</v>
      </c>
      <c r="BJ32" s="79">
        <f t="shared" si="3"/>
        <v>97.582417582417591</v>
      </c>
      <c r="BK32" s="80">
        <f t="shared" si="3"/>
        <v>68.699012451696007</v>
      </c>
      <c r="BL32" s="81">
        <f t="shared" si="3"/>
        <v>79.384366140137715</v>
      </c>
      <c r="BM32" s="82">
        <f t="shared" si="3"/>
        <v>70.22237084099649</v>
      </c>
      <c r="BN32" s="10">
        <f t="shared" si="3"/>
        <v>71.875</v>
      </c>
      <c r="BO32" s="11">
        <f t="shared" si="3"/>
        <v>81.014177481059193</v>
      </c>
      <c r="BP32" s="13">
        <f t="shared" si="3"/>
        <v>81.282790216507806</v>
      </c>
      <c r="BQ32" s="15" t="s">
        <v>11</v>
      </c>
      <c r="BR32" s="2"/>
      <c r="BS32" s="2"/>
      <c r="BT32" s="2"/>
      <c r="BU32" s="2"/>
      <c r="BV32" s="17" t="s">
        <v>10</v>
      </c>
      <c r="BW32" s="18">
        <f t="shared" ref="BW32:CH32" si="4">BW4/BW18</f>
        <v>1681.6064680551895</v>
      </c>
      <c r="BX32" s="19">
        <f t="shared" si="4"/>
        <v>1872.4444001196771</v>
      </c>
      <c r="BY32" s="20">
        <f t="shared" si="4"/>
        <v>2396.4711987545406</v>
      </c>
      <c r="BZ32" s="77">
        <f t="shared" si="4"/>
        <v>3965.0697523521144</v>
      </c>
      <c r="CA32" s="78">
        <f t="shared" si="4"/>
        <v>3896.8682505399565</v>
      </c>
      <c r="CB32" s="79">
        <f t="shared" si="4"/>
        <v>3882.9377996093981</v>
      </c>
      <c r="CC32" s="80">
        <f t="shared" si="4"/>
        <v>3672.6393964399385</v>
      </c>
      <c r="CD32" s="81">
        <f t="shared" si="4"/>
        <v>3555.130808744475</v>
      </c>
      <c r="CE32" s="82">
        <f t="shared" si="4"/>
        <v>3759.1240875912408</v>
      </c>
      <c r="CF32" s="10">
        <f t="shared" si="4"/>
        <v>3497.3496814263535</v>
      </c>
      <c r="CG32" s="11">
        <f t="shared" si="4"/>
        <v>3554.5595586967765</v>
      </c>
      <c r="CH32" s="13">
        <f t="shared" si="4"/>
        <v>3505.7534852843546</v>
      </c>
      <c r="CI32" s="15" t="s">
        <v>11</v>
      </c>
      <c r="CJ32" s="2"/>
      <c r="CK32" s="2"/>
      <c r="CL32" s="2"/>
      <c r="CM32" s="2"/>
      <c r="CN32" s="17" t="s">
        <v>10</v>
      </c>
      <c r="CO32" s="18">
        <f t="shared" ref="CO32:CZ32" si="5">CO4/CO18</f>
        <v>72.230804559308595</v>
      </c>
      <c r="CP32" s="19">
        <f t="shared" si="5"/>
        <v>102.09184098674889</v>
      </c>
      <c r="CQ32" s="20">
        <f t="shared" si="5"/>
        <v>177.32847199204505</v>
      </c>
      <c r="CR32" s="77">
        <f t="shared" si="5"/>
        <v>2095.1485015454914</v>
      </c>
      <c r="CS32" s="78">
        <f t="shared" si="5"/>
        <v>2065.6318082788671</v>
      </c>
      <c r="CT32" s="79">
        <f t="shared" si="5"/>
        <v>1977.891467202631</v>
      </c>
      <c r="CU32" s="80">
        <f t="shared" si="5"/>
        <v>2142.3432928876309</v>
      </c>
      <c r="CV32" s="81">
        <f t="shared" si="5"/>
        <v>2192.5389814272789</v>
      </c>
      <c r="CW32" s="82">
        <f t="shared" si="5"/>
        <v>1791.9443355546846</v>
      </c>
      <c r="CX32" s="10">
        <f t="shared" si="5"/>
        <v>1851.6426212410915</v>
      </c>
      <c r="CY32" s="11">
        <f t="shared" si="5"/>
        <v>1880.3186673909106</v>
      </c>
      <c r="CZ32" s="13">
        <f t="shared" si="5"/>
        <v>1842.6676164188407</v>
      </c>
      <c r="DA32" s="15" t="s">
        <v>11</v>
      </c>
    </row>
    <row r="33" spans="1:105" ht="15.75" customHeight="1" x14ac:dyDescent="0.2">
      <c r="A33" s="2"/>
      <c r="B33" s="17" t="s">
        <v>31</v>
      </c>
      <c r="C33" s="30">
        <f t="shared" ref="C33:N33" si="6">C5/C19</f>
        <v>4276.7621018742093</v>
      </c>
      <c r="D33" s="31">
        <f t="shared" si="6"/>
        <v>4745.9632516703787</v>
      </c>
      <c r="E33" s="33">
        <f t="shared" si="6"/>
        <v>4269.9115044247792</v>
      </c>
      <c r="F33" s="24">
        <f t="shared" si="6"/>
        <v>9842.948978761493</v>
      </c>
      <c r="G33" s="25">
        <f t="shared" si="6"/>
        <v>9278.9551888636906</v>
      </c>
      <c r="H33" s="27">
        <f t="shared" si="6"/>
        <v>9119.7636542686159</v>
      </c>
      <c r="I33" s="28">
        <f t="shared" si="6"/>
        <v>8468.1023973994324</v>
      </c>
      <c r="J33" s="25">
        <f t="shared" si="6"/>
        <v>8069.6202531645567</v>
      </c>
      <c r="K33" s="26">
        <f t="shared" si="6"/>
        <v>7755.0207204335356</v>
      </c>
      <c r="L33" s="24">
        <f t="shared" si="6"/>
        <v>7559.681697612732</v>
      </c>
      <c r="M33" s="25">
        <f t="shared" si="6"/>
        <v>7033.5917312661495</v>
      </c>
      <c r="N33" s="27">
        <f t="shared" si="6"/>
        <v>6784.1940976163451</v>
      </c>
      <c r="O33" s="29" t="s">
        <v>13</v>
      </c>
      <c r="P33" s="1"/>
      <c r="Q33" s="16"/>
      <c r="R33" s="2"/>
      <c r="S33" s="2"/>
      <c r="T33" s="6" t="s">
        <v>12</v>
      </c>
      <c r="U33" s="30">
        <f t="shared" ref="U33:AF33" si="7">U5/U19</f>
        <v>36.856127886323272</v>
      </c>
      <c r="V33" s="31">
        <f t="shared" si="7"/>
        <v>39.271513425948648</v>
      </c>
      <c r="W33" s="33">
        <f t="shared" si="7"/>
        <v>30.343258107339278</v>
      </c>
      <c r="X33" s="24">
        <f t="shared" si="7"/>
        <v>928.67905575087889</v>
      </c>
      <c r="Y33" s="25">
        <f t="shared" si="7"/>
        <v>921.83041174072571</v>
      </c>
      <c r="Z33" s="27">
        <f t="shared" si="7"/>
        <v>930.36017160530787</v>
      </c>
      <c r="AA33" s="28">
        <f t="shared" si="7"/>
        <v>861.47421931735664</v>
      </c>
      <c r="AB33" s="25">
        <f t="shared" si="7"/>
        <v>992.56926332365538</v>
      </c>
      <c r="AC33" s="26">
        <f t="shared" si="7"/>
        <v>1060.5569197979892</v>
      </c>
      <c r="AD33" s="24">
        <f t="shared" si="7"/>
        <v>903.60046457607439</v>
      </c>
      <c r="AE33" s="25">
        <f t="shared" si="7"/>
        <v>875.49415893039577</v>
      </c>
      <c r="AF33" s="27">
        <f t="shared" si="7"/>
        <v>958.25465064888101</v>
      </c>
      <c r="AG33" s="29" t="s">
        <v>13</v>
      </c>
      <c r="AH33" s="2"/>
      <c r="AI33" s="2"/>
      <c r="AJ33" s="2"/>
      <c r="AK33" s="142"/>
      <c r="AL33" s="17" t="s">
        <v>31</v>
      </c>
      <c r="AM33" s="30">
        <f t="shared" ref="AM33:AX33" si="8">AM5/AM19</f>
        <v>2168.7544837481373</v>
      </c>
      <c r="AN33" s="31">
        <f t="shared" si="8"/>
        <v>2348.922427178436</v>
      </c>
      <c r="AO33" s="33">
        <f t="shared" si="8"/>
        <v>2691.2928759894457</v>
      </c>
      <c r="AP33" s="83">
        <f t="shared" si="8"/>
        <v>5904.576706715744</v>
      </c>
      <c r="AQ33" s="84">
        <f t="shared" si="8"/>
        <v>5890.5783328808038</v>
      </c>
      <c r="AR33" s="85">
        <f t="shared" si="8"/>
        <v>6411.2163253321587</v>
      </c>
      <c r="AS33" s="86">
        <f t="shared" si="8"/>
        <v>5172.5046089017651</v>
      </c>
      <c r="AT33" s="84">
        <f t="shared" si="8"/>
        <v>5939.8434952722537</v>
      </c>
      <c r="AU33" s="87">
        <f t="shared" si="8"/>
        <v>6528.6456372807343</v>
      </c>
      <c r="AV33" s="24">
        <f t="shared" si="8"/>
        <v>6391.4718384697126</v>
      </c>
      <c r="AW33" s="25">
        <f t="shared" si="8"/>
        <v>6339.1322285635706</v>
      </c>
      <c r="AX33" s="27">
        <f t="shared" si="8"/>
        <v>5585.7253685027154</v>
      </c>
      <c r="AY33" s="29" t="s">
        <v>13</v>
      </c>
      <c r="AZ33" s="1"/>
      <c r="BA33" s="16"/>
      <c r="BB33" s="2"/>
      <c r="BC33" s="2"/>
      <c r="BD33" s="17" t="s">
        <v>12</v>
      </c>
      <c r="BE33" s="30">
        <f t="shared" ref="BE33:BP33" si="9">BE5/BE19</f>
        <v>60.761615420878947</v>
      </c>
      <c r="BF33" s="31">
        <f t="shared" si="9"/>
        <v>95.209309354692465</v>
      </c>
      <c r="BG33" s="33">
        <f t="shared" si="9"/>
        <v>84.369114877589453</v>
      </c>
      <c r="BH33" s="83">
        <f t="shared" si="9"/>
        <v>140.23086789226164</v>
      </c>
      <c r="BI33" s="84">
        <f t="shared" si="9"/>
        <v>123.62828170579247</v>
      </c>
      <c r="BJ33" s="85">
        <f t="shared" si="9"/>
        <v>116.39636843330489</v>
      </c>
      <c r="BK33" s="86">
        <f t="shared" si="9"/>
        <v>116.70500042593066</v>
      </c>
      <c r="BL33" s="84">
        <f t="shared" si="9"/>
        <v>106.32824558394788</v>
      </c>
      <c r="BM33" s="87">
        <f t="shared" si="9"/>
        <v>125.82985950285625</v>
      </c>
      <c r="BN33" s="24">
        <f t="shared" si="9"/>
        <v>100.08154792794129</v>
      </c>
      <c r="BO33" s="25">
        <f t="shared" si="9"/>
        <v>176.83533644645181</v>
      </c>
      <c r="BP33" s="27">
        <f t="shared" si="9"/>
        <v>103.97639454826472</v>
      </c>
      <c r="BQ33" s="29" t="s">
        <v>13</v>
      </c>
      <c r="BR33" s="2"/>
      <c r="BS33" s="2"/>
      <c r="BT33" s="2"/>
      <c r="BU33" s="2"/>
      <c r="BV33" s="17" t="s">
        <v>12</v>
      </c>
      <c r="BW33" s="30">
        <f t="shared" ref="BW33:CH33" si="10">BW5/BW19</f>
        <v>1896.686070495485</v>
      </c>
      <c r="BX33" s="31">
        <f t="shared" si="10"/>
        <v>2045.0088252598548</v>
      </c>
      <c r="BY33" s="32">
        <f t="shared" si="10"/>
        <v>2183.6126246530275</v>
      </c>
      <c r="BZ33" s="83">
        <f t="shared" si="10"/>
        <v>6900.5880705684676</v>
      </c>
      <c r="CA33" s="84">
        <f t="shared" si="10"/>
        <v>6434.0252248176012</v>
      </c>
      <c r="CB33" s="85">
        <f t="shared" si="10"/>
        <v>6241.4472921257102</v>
      </c>
      <c r="CC33" s="86">
        <f t="shared" si="10"/>
        <v>5481.0683886116822</v>
      </c>
      <c r="CD33" s="84">
        <f t="shared" si="10"/>
        <v>5875.7850662944866</v>
      </c>
      <c r="CE33" s="87">
        <f t="shared" si="10"/>
        <v>5350.6844684806492</v>
      </c>
      <c r="CF33" s="24">
        <f t="shared" si="10"/>
        <v>5339.6746777734006</v>
      </c>
      <c r="CG33" s="25">
        <f t="shared" si="10"/>
        <v>5170.9016639634765</v>
      </c>
      <c r="CH33" s="27">
        <f t="shared" si="10"/>
        <v>5195.304274584123</v>
      </c>
      <c r="CI33" s="29" t="s">
        <v>13</v>
      </c>
      <c r="CJ33" s="2"/>
      <c r="CK33" s="2"/>
      <c r="CL33" s="2"/>
      <c r="CM33" s="2"/>
      <c r="CN33" s="17" t="s">
        <v>12</v>
      </c>
      <c r="CO33" s="30">
        <f t="shared" ref="CO33:CZ33" si="11">CO5/CO19</f>
        <v>69.981583793738494</v>
      </c>
      <c r="CP33" s="31">
        <f t="shared" si="11"/>
        <v>77.098800685322672</v>
      </c>
      <c r="CQ33" s="32">
        <f t="shared" si="11"/>
        <v>86.160249739854322</v>
      </c>
      <c r="CR33" s="83">
        <f t="shared" si="11"/>
        <v>3251.9064778345764</v>
      </c>
      <c r="CS33" s="84">
        <f t="shared" si="11"/>
        <v>3204.8884443091374</v>
      </c>
      <c r="CT33" s="85">
        <f t="shared" si="11"/>
        <v>2961.8129576420429</v>
      </c>
      <c r="CU33" s="86">
        <f t="shared" si="11"/>
        <v>3011.5549085615503</v>
      </c>
      <c r="CV33" s="84">
        <f t="shared" si="11"/>
        <v>2885.3979369735971</v>
      </c>
      <c r="CW33" s="87">
        <f t="shared" si="11"/>
        <v>2793.1158121190392</v>
      </c>
      <c r="CX33" s="24">
        <f t="shared" si="11"/>
        <v>2883.969600565571</v>
      </c>
      <c r="CY33" s="25">
        <f t="shared" si="11"/>
        <v>3006.382111981171</v>
      </c>
      <c r="CZ33" s="27">
        <f t="shared" si="11"/>
        <v>3113.9078498293516</v>
      </c>
      <c r="DA33" s="29" t="s">
        <v>13</v>
      </c>
    </row>
    <row r="34" spans="1:105" ht="15.75" customHeight="1" x14ac:dyDescent="0.2">
      <c r="A34" s="2"/>
      <c r="B34" s="17">
        <v>-13</v>
      </c>
      <c r="C34" s="30">
        <f t="shared" ref="C34:N34" si="12">C6/C20</f>
        <v>3711.5178889813383</v>
      </c>
      <c r="D34" s="31">
        <f t="shared" si="12"/>
        <v>4085.4713173825312</v>
      </c>
      <c r="E34" s="33">
        <f t="shared" si="12"/>
        <v>4084.3582585075078</v>
      </c>
      <c r="F34" s="24">
        <f t="shared" si="12"/>
        <v>12926.131973419873</v>
      </c>
      <c r="G34" s="25">
        <f t="shared" si="12"/>
        <v>12483.031252330871</v>
      </c>
      <c r="H34" s="27">
        <f t="shared" si="12"/>
        <v>12431.730542220825</v>
      </c>
      <c r="I34" s="28">
        <f t="shared" si="12"/>
        <v>11582.426127527217</v>
      </c>
      <c r="J34" s="25">
        <f t="shared" si="12"/>
        <v>11660.043792068769</v>
      </c>
      <c r="K34" s="26">
        <f t="shared" si="12"/>
        <v>10608.044901777363</v>
      </c>
      <c r="L34" s="24">
        <f t="shared" si="12"/>
        <v>10629.402068035366</v>
      </c>
      <c r="M34" s="25">
        <f t="shared" si="12"/>
        <v>9938.3486238532114</v>
      </c>
      <c r="N34" s="27">
        <f t="shared" si="12"/>
        <v>9653.9646959932761</v>
      </c>
      <c r="O34" s="29" t="s">
        <v>14</v>
      </c>
      <c r="P34" s="1"/>
      <c r="Q34" s="16"/>
      <c r="R34" s="2"/>
      <c r="S34" s="2"/>
      <c r="T34" s="6">
        <v>-11</v>
      </c>
      <c r="U34" s="30">
        <f t="shared" ref="U34:AF34" si="13">U6/U20</f>
        <v>36.14510299176937</v>
      </c>
      <c r="V34" s="31">
        <f t="shared" si="13"/>
        <v>48.624908501516259</v>
      </c>
      <c r="W34" s="33">
        <f t="shared" si="13"/>
        <v>53.236348302761968</v>
      </c>
      <c r="X34" s="24">
        <f t="shared" si="13"/>
        <v>1402.0559680182753</v>
      </c>
      <c r="Y34" s="25">
        <f t="shared" si="13"/>
        <v>1471.2764433408147</v>
      </c>
      <c r="Z34" s="27">
        <f t="shared" si="13"/>
        <v>1221.3267203967762</v>
      </c>
      <c r="AA34" s="28">
        <f t="shared" si="13"/>
        <v>1315.4362416107383</v>
      </c>
      <c r="AB34" s="25">
        <f t="shared" si="13"/>
        <v>1351.2107453651156</v>
      </c>
      <c r="AC34" s="26">
        <f t="shared" si="13"/>
        <v>1487.1265769357033</v>
      </c>
      <c r="AD34" s="24">
        <f t="shared" si="13"/>
        <v>1304.2880073377667</v>
      </c>
      <c r="AE34" s="25">
        <f t="shared" si="13"/>
        <v>1290.9399330172675</v>
      </c>
      <c r="AF34" s="27">
        <f t="shared" si="13"/>
        <v>1316.3863903011343</v>
      </c>
      <c r="AG34" s="29" t="s">
        <v>14</v>
      </c>
      <c r="AH34" s="2"/>
      <c r="AI34" s="2"/>
      <c r="AJ34" s="2"/>
      <c r="AK34" s="142"/>
      <c r="AL34" s="17">
        <v>-13</v>
      </c>
      <c r="AM34" s="30">
        <f t="shared" ref="AM34:AX34" si="14">AM6/AM20</f>
        <v>2223.931623931624</v>
      </c>
      <c r="AN34" s="31">
        <f t="shared" si="14"/>
        <v>2299.605781865966</v>
      </c>
      <c r="AO34" s="33">
        <f t="shared" si="14"/>
        <v>2328.8203666515515</v>
      </c>
      <c r="AP34" s="83">
        <f t="shared" si="14"/>
        <v>9001.3596193065932</v>
      </c>
      <c r="AQ34" s="84">
        <f t="shared" si="14"/>
        <v>9628.470332063147</v>
      </c>
      <c r="AR34" s="85">
        <f t="shared" si="14"/>
        <v>9110.3495544893758</v>
      </c>
      <c r="AS34" s="86">
        <f t="shared" si="14"/>
        <v>8007.8895463510844</v>
      </c>
      <c r="AT34" s="84">
        <f t="shared" si="14"/>
        <v>8645.9378134403214</v>
      </c>
      <c r="AU34" s="87">
        <f t="shared" si="14"/>
        <v>9325.3755364806857</v>
      </c>
      <c r="AV34" s="24">
        <f t="shared" si="14"/>
        <v>8998.3590002524616</v>
      </c>
      <c r="AW34" s="25">
        <f t="shared" si="14"/>
        <v>8405.0960621338054</v>
      </c>
      <c r="AX34" s="27">
        <f t="shared" si="14"/>
        <v>8060.5323777834656</v>
      </c>
      <c r="AY34" s="29" t="s">
        <v>14</v>
      </c>
      <c r="AZ34" s="1"/>
      <c r="BA34" s="16"/>
      <c r="BB34" s="2"/>
      <c r="BC34" s="2"/>
      <c r="BD34" s="17">
        <v>-10</v>
      </c>
      <c r="BE34" s="30">
        <f t="shared" ref="BE34:BP34" si="15">BE6/BE20</f>
        <v>344.13269260579756</v>
      </c>
      <c r="BF34" s="31">
        <f t="shared" si="15"/>
        <v>289.53579858379231</v>
      </c>
      <c r="BG34" s="33">
        <f t="shared" si="15"/>
        <v>297.48660898228263</v>
      </c>
      <c r="BH34" s="83">
        <f t="shared" si="15"/>
        <v>195.4908675799087</v>
      </c>
      <c r="BI34" s="84">
        <f t="shared" si="15"/>
        <v>157.34496892767422</v>
      </c>
      <c r="BJ34" s="85">
        <f t="shared" si="15"/>
        <v>176.4217517642175</v>
      </c>
      <c r="BK34" s="86">
        <f t="shared" si="15"/>
        <v>208.30298616168974</v>
      </c>
      <c r="BL34" s="84">
        <f t="shared" si="15"/>
        <v>143.64394164930039</v>
      </c>
      <c r="BM34" s="87">
        <f t="shared" si="15"/>
        <v>142.94544892597744</v>
      </c>
      <c r="BN34" s="24">
        <f t="shared" si="15"/>
        <v>141.04778353483016</v>
      </c>
      <c r="BO34" s="25">
        <f t="shared" si="15"/>
        <v>150.06821282401091</v>
      </c>
      <c r="BP34" s="27">
        <f t="shared" si="15"/>
        <v>136.13861386138615</v>
      </c>
      <c r="BQ34" s="29" t="s">
        <v>14</v>
      </c>
      <c r="BR34" s="2"/>
      <c r="BS34" s="2"/>
      <c r="BT34" s="2"/>
      <c r="BU34" s="2"/>
      <c r="BV34" s="17">
        <v>-13</v>
      </c>
      <c r="BW34" s="30">
        <f t="shared" ref="BW34:CH34" si="16">BW6/BW20</f>
        <v>1894.1127036743078</v>
      </c>
      <c r="BX34" s="31">
        <f t="shared" si="16"/>
        <v>1986.698241547841</v>
      </c>
      <c r="BY34" s="32">
        <f t="shared" si="16"/>
        <v>2133.4958854007928</v>
      </c>
      <c r="BZ34" s="83">
        <f t="shared" si="16"/>
        <v>9747.9564032697544</v>
      </c>
      <c r="CA34" s="84">
        <f t="shared" si="16"/>
        <v>9433.9412191177289</v>
      </c>
      <c r="CB34" s="85">
        <f t="shared" si="16"/>
        <v>8770.0872359963269</v>
      </c>
      <c r="CC34" s="86">
        <f t="shared" si="16"/>
        <v>7936.8264159596429</v>
      </c>
      <c r="CD34" s="84">
        <f t="shared" si="16"/>
        <v>8232.5318246110328</v>
      </c>
      <c r="CE34" s="87">
        <f t="shared" si="16"/>
        <v>8054.8361670982995</v>
      </c>
      <c r="CF34" s="24">
        <f t="shared" si="16"/>
        <v>7835.4889831808196</v>
      </c>
      <c r="CG34" s="25">
        <f t="shared" si="16"/>
        <v>7152.7617286803797</v>
      </c>
      <c r="CH34" s="27">
        <f t="shared" si="16"/>
        <v>7079.3579526321691</v>
      </c>
      <c r="CI34" s="29" t="s">
        <v>14</v>
      </c>
      <c r="CJ34" s="2"/>
      <c r="CK34" s="2"/>
      <c r="CL34" s="2"/>
      <c r="CM34" s="2"/>
      <c r="CN34" s="17">
        <v>-11</v>
      </c>
      <c r="CO34" s="30">
        <f t="shared" ref="CO34:CZ34" si="17">CO6/CO20</f>
        <v>146.64222629561741</v>
      </c>
      <c r="CP34" s="31">
        <f t="shared" si="17"/>
        <v>260.31884690980564</v>
      </c>
      <c r="CQ34" s="32">
        <f t="shared" si="17"/>
        <v>134.28416531131407</v>
      </c>
      <c r="CR34" s="83">
        <f t="shared" si="17"/>
        <v>3794.4908696997836</v>
      </c>
      <c r="CS34" s="84">
        <f t="shared" si="17"/>
        <v>4028.379131478544</v>
      </c>
      <c r="CT34" s="85">
        <f t="shared" si="17"/>
        <v>3895.3359121426352</v>
      </c>
      <c r="CU34" s="86">
        <f t="shared" si="17"/>
        <v>3675.511890551832</v>
      </c>
      <c r="CV34" s="84">
        <f t="shared" si="17"/>
        <v>3594.1404144823869</v>
      </c>
      <c r="CW34" s="87">
        <f t="shared" si="17"/>
        <v>3736.7086354940607</v>
      </c>
      <c r="CX34" s="24">
        <f t="shared" si="17"/>
        <v>3482.5986078886312</v>
      </c>
      <c r="CY34" s="25">
        <f t="shared" si="17"/>
        <v>3537.2224640835871</v>
      </c>
      <c r="CZ34" s="27">
        <f t="shared" si="17"/>
        <v>3190.3930502917001</v>
      </c>
      <c r="DA34" s="29" t="s">
        <v>14</v>
      </c>
    </row>
    <row r="35" spans="1:105" ht="15.75" customHeight="1" x14ac:dyDescent="0.2">
      <c r="A35" s="2"/>
      <c r="B35" s="17">
        <v>-12</v>
      </c>
      <c r="C35" s="30">
        <f t="shared" ref="C35:N35" si="18">C7/C21</f>
        <v>5331.1258278145697</v>
      </c>
      <c r="D35" s="31">
        <f t="shared" si="18"/>
        <v>5505.0617010271189</v>
      </c>
      <c r="E35" s="33">
        <f t="shared" si="18"/>
        <v>5649.6006845407865</v>
      </c>
      <c r="F35" s="34">
        <f t="shared" si="18"/>
        <v>15829.397054737427</v>
      </c>
      <c r="G35" s="35">
        <f t="shared" si="18"/>
        <v>15804.981997207729</v>
      </c>
      <c r="H35" s="37">
        <f t="shared" si="18"/>
        <v>15694.656488549619</v>
      </c>
      <c r="I35" s="38">
        <f t="shared" si="18"/>
        <v>15158.121190390821</v>
      </c>
      <c r="J35" s="35">
        <f t="shared" si="18"/>
        <v>13750.438873674602</v>
      </c>
      <c r="K35" s="36">
        <f t="shared" si="18"/>
        <v>14680.006109668551</v>
      </c>
      <c r="L35" s="34">
        <f t="shared" si="18"/>
        <v>13548.472952292235</v>
      </c>
      <c r="M35" s="35">
        <f t="shared" si="18"/>
        <v>13080.330773774365</v>
      </c>
      <c r="N35" s="37">
        <f t="shared" si="18"/>
        <v>12430.224642614023</v>
      </c>
      <c r="O35" s="29" t="s">
        <v>15</v>
      </c>
      <c r="P35" s="1"/>
      <c r="Q35" s="16"/>
      <c r="R35" s="2"/>
      <c r="S35" s="2"/>
      <c r="T35" s="6">
        <v>-10</v>
      </c>
      <c r="U35" s="30">
        <f t="shared" ref="U35:AF35" si="19">U7/U21</f>
        <v>523.56716087630002</v>
      </c>
      <c r="V35" s="31">
        <f t="shared" si="19"/>
        <v>362.5250289809253</v>
      </c>
      <c r="W35" s="33">
        <f t="shared" si="19"/>
        <v>457.29909397952071</v>
      </c>
      <c r="X35" s="34">
        <f t="shared" si="19"/>
        <v>1694.4766663692335</v>
      </c>
      <c r="Y35" s="35">
        <f t="shared" si="19"/>
        <v>1893.2152016787131</v>
      </c>
      <c r="Z35" s="37">
        <f t="shared" si="19"/>
        <v>1478.863478863479</v>
      </c>
      <c r="AA35" s="38">
        <f t="shared" si="19"/>
        <v>1759.7874842137351</v>
      </c>
      <c r="AB35" s="35">
        <f t="shared" si="19"/>
        <v>1639.0561146021005</v>
      </c>
      <c r="AC35" s="36">
        <f t="shared" si="19"/>
        <v>1762.526544074459</v>
      </c>
      <c r="AD35" s="34">
        <f t="shared" si="19"/>
        <v>1674.6476328153235</v>
      </c>
      <c r="AE35" s="35">
        <f t="shared" si="19"/>
        <v>1753.8091419406574</v>
      </c>
      <c r="AF35" s="37">
        <f t="shared" si="19"/>
        <v>1805.5720683232275</v>
      </c>
      <c r="AG35" s="29" t="s">
        <v>15</v>
      </c>
      <c r="AH35" s="2"/>
      <c r="AI35" s="2"/>
      <c r="AJ35" s="2"/>
      <c r="AK35" s="142"/>
      <c r="AL35" s="17">
        <v>-12</v>
      </c>
      <c r="AM35" s="30">
        <f t="shared" ref="AM35:AX35" si="20">AM7/AM21</f>
        <v>2793.3590275718943</v>
      </c>
      <c r="AN35" s="31">
        <f t="shared" si="20"/>
        <v>3150.416462518373</v>
      </c>
      <c r="AO35" s="33">
        <f t="shared" si="20"/>
        <v>3546.3388273439614</v>
      </c>
      <c r="AP35" s="88">
        <f t="shared" si="20"/>
        <v>11658.57817418678</v>
      </c>
      <c r="AQ35" s="89">
        <f t="shared" si="20"/>
        <v>11616.404523592877</v>
      </c>
      <c r="AR35" s="90">
        <f t="shared" si="20"/>
        <v>13707.741841065417</v>
      </c>
      <c r="AS35" s="91">
        <f t="shared" si="20"/>
        <v>12522.802010299683</v>
      </c>
      <c r="AT35" s="89">
        <f t="shared" si="20"/>
        <v>13569.005292441308</v>
      </c>
      <c r="AU35" s="92">
        <f t="shared" si="20"/>
        <v>14128.544156119637</v>
      </c>
      <c r="AV35" s="34">
        <f t="shared" si="20"/>
        <v>12625.079164027866</v>
      </c>
      <c r="AW35" s="35">
        <f t="shared" si="20"/>
        <v>12797.061400552671</v>
      </c>
      <c r="AX35" s="37">
        <f t="shared" si="20"/>
        <v>12145.456751182821</v>
      </c>
      <c r="AY35" s="29" t="s">
        <v>15</v>
      </c>
      <c r="AZ35" s="1"/>
      <c r="BA35" s="16"/>
      <c r="BB35" s="2"/>
      <c r="BC35" s="2"/>
      <c r="BD35" s="17">
        <v>-9</v>
      </c>
      <c r="BE35" s="30">
        <f t="shared" ref="BE35:BP35" si="21">BE7/BE21</f>
        <v>540.95581222846249</v>
      </c>
      <c r="BF35" s="31">
        <f t="shared" si="21"/>
        <v>527.42044685172641</v>
      </c>
      <c r="BG35" s="33">
        <f t="shared" si="21"/>
        <v>516.63679576092886</v>
      </c>
      <c r="BH35" s="88">
        <f t="shared" si="21"/>
        <v>300.09557183816503</v>
      </c>
      <c r="BI35" s="89">
        <f t="shared" si="21"/>
        <v>275.77861282720846</v>
      </c>
      <c r="BJ35" s="90">
        <f t="shared" si="21"/>
        <v>271.74904249498451</v>
      </c>
      <c r="BK35" s="91">
        <f t="shared" si="21"/>
        <v>231.1187199578587</v>
      </c>
      <c r="BL35" s="89">
        <f t="shared" si="21"/>
        <v>262.72821730740685</v>
      </c>
      <c r="BM35" s="92">
        <f t="shared" si="21"/>
        <v>346.5635488107398</v>
      </c>
      <c r="BN35" s="34">
        <f t="shared" si="21"/>
        <v>259.87801644126228</v>
      </c>
      <c r="BO35" s="35">
        <f t="shared" si="21"/>
        <v>274.89381783860313</v>
      </c>
      <c r="BP35" s="37">
        <f t="shared" si="21"/>
        <v>225.91779102604332</v>
      </c>
      <c r="BQ35" s="29" t="s">
        <v>15</v>
      </c>
      <c r="BR35" s="2"/>
      <c r="BS35" s="2"/>
      <c r="BT35" s="2"/>
      <c r="BU35" s="2"/>
      <c r="BV35" s="17">
        <v>-12</v>
      </c>
      <c r="BW35" s="30">
        <f t="shared" ref="BW35:CH35" si="22">BW7/BW21</f>
        <v>2652.002778420931</v>
      </c>
      <c r="BX35" s="31">
        <f t="shared" si="22"/>
        <v>2840.9836065573768</v>
      </c>
      <c r="BY35" s="32">
        <f t="shared" si="22"/>
        <v>2571.9235615287694</v>
      </c>
      <c r="BZ35" s="88">
        <f t="shared" si="22"/>
        <v>12116.290954517062</v>
      </c>
      <c r="CA35" s="89">
        <f t="shared" si="22"/>
        <v>12032.049096488237</v>
      </c>
      <c r="CB35" s="90">
        <f t="shared" si="22"/>
        <v>11772.778402699663</v>
      </c>
      <c r="CC35" s="91">
        <f t="shared" si="22"/>
        <v>11334.074811215829</v>
      </c>
      <c r="CD35" s="89">
        <f t="shared" si="22"/>
        <v>11443.810610382203</v>
      </c>
      <c r="CE35" s="92">
        <f t="shared" si="22"/>
        <v>11206.80393912265</v>
      </c>
      <c r="CF35" s="34">
        <f t="shared" si="22"/>
        <v>10640.845070422534</v>
      </c>
      <c r="CG35" s="35">
        <f t="shared" si="22"/>
        <v>10809.639859193068</v>
      </c>
      <c r="CH35" s="37">
        <f t="shared" si="22"/>
        <v>9955.8855175381959</v>
      </c>
      <c r="CI35" s="29" t="s">
        <v>15</v>
      </c>
      <c r="CJ35" s="2"/>
      <c r="CK35" s="2"/>
      <c r="CL35" s="2"/>
      <c r="CM35" s="2"/>
      <c r="CN35" s="17">
        <v>-10</v>
      </c>
      <c r="CO35" s="30">
        <f t="shared" ref="CO35:CZ35" si="23">CO7/CO21</f>
        <v>1339.0919350638078</v>
      </c>
      <c r="CP35" s="31">
        <f t="shared" si="23"/>
        <v>1514.9609129301823</v>
      </c>
      <c r="CQ35" s="32">
        <f t="shared" si="23"/>
        <v>1497.7800992426221</v>
      </c>
      <c r="CR35" s="88">
        <f t="shared" si="23"/>
        <v>4170.7011686143578</v>
      </c>
      <c r="CS35" s="89">
        <f t="shared" si="23"/>
        <v>4183.904050060838</v>
      </c>
      <c r="CT35" s="90">
        <f t="shared" si="23"/>
        <v>4183.9129507147427</v>
      </c>
      <c r="CU35" s="91">
        <f t="shared" si="23"/>
        <v>4258.4029877289704</v>
      </c>
      <c r="CV35" s="89">
        <f t="shared" si="23"/>
        <v>4076.8624704543463</v>
      </c>
      <c r="CW35" s="92">
        <f t="shared" si="23"/>
        <v>3726.9624573378842</v>
      </c>
      <c r="CX35" s="34">
        <f t="shared" si="23"/>
        <v>4028.3119869939333</v>
      </c>
      <c r="CY35" s="35">
        <f t="shared" si="23"/>
        <v>3739.9226056110933</v>
      </c>
      <c r="CZ35" s="37">
        <f t="shared" si="23"/>
        <v>3694.4937833037297</v>
      </c>
      <c r="DA35" s="29" t="s">
        <v>15</v>
      </c>
    </row>
    <row r="36" spans="1:105" ht="15.75" customHeight="1" x14ac:dyDescent="0.2">
      <c r="A36" s="2"/>
      <c r="B36" s="17">
        <v>-11</v>
      </c>
      <c r="C36" s="30">
        <f t="shared" ref="C36:N36" si="24">C8/C22</f>
        <v>12544.187519797275</v>
      </c>
      <c r="D36" s="31">
        <f t="shared" si="24"/>
        <v>14347.826086956522</v>
      </c>
      <c r="E36" s="33">
        <f t="shared" si="24"/>
        <v>13627.397260273972</v>
      </c>
      <c r="F36" s="39">
        <f t="shared" si="24"/>
        <v>6165.2977412731007</v>
      </c>
      <c r="G36" s="40">
        <f t="shared" si="24"/>
        <v>5980.864792701921</v>
      </c>
      <c r="H36" s="42">
        <f t="shared" si="24"/>
        <v>5718.9588963163142</v>
      </c>
      <c r="I36" s="43">
        <f t="shared" si="24"/>
        <v>5952.4659196345729</v>
      </c>
      <c r="J36" s="40">
        <f t="shared" si="24"/>
        <v>5789.6701000149269</v>
      </c>
      <c r="K36" s="41">
        <f t="shared" si="24"/>
        <v>5719.6150115645751</v>
      </c>
      <c r="L36" s="39">
        <f t="shared" si="24"/>
        <v>5566.3600525624179</v>
      </c>
      <c r="M36" s="40">
        <f t="shared" si="24"/>
        <v>5362.2411366530396</v>
      </c>
      <c r="N36" s="42">
        <f t="shared" si="24"/>
        <v>5106.2408125083521</v>
      </c>
      <c r="O36" s="15" t="s">
        <v>11</v>
      </c>
      <c r="P36" s="1"/>
      <c r="Q36" s="16"/>
      <c r="R36" s="2"/>
      <c r="S36" s="2"/>
      <c r="T36" s="6">
        <v>-9</v>
      </c>
      <c r="U36" s="30">
        <f t="shared" ref="U36:AF36" si="25">U8/U22</f>
        <v>1700.3806183979816</v>
      </c>
      <c r="V36" s="31">
        <f t="shared" si="25"/>
        <v>1837.045597814667</v>
      </c>
      <c r="W36" s="33">
        <f t="shared" si="25"/>
        <v>1773.6821244550138</v>
      </c>
      <c r="X36" s="39">
        <f t="shared" si="25"/>
        <v>702.61242991769063</v>
      </c>
      <c r="Y36" s="40">
        <f t="shared" si="25"/>
        <v>639.21669232084832</v>
      </c>
      <c r="Z36" s="42">
        <f t="shared" si="25"/>
        <v>545.07164388652598</v>
      </c>
      <c r="AA36" s="43">
        <f t="shared" si="25"/>
        <v>612.36907297144592</v>
      </c>
      <c r="AB36" s="40">
        <f t="shared" si="25"/>
        <v>708.54044283777671</v>
      </c>
      <c r="AC36" s="41">
        <f t="shared" si="25"/>
        <v>610.61510161963304</v>
      </c>
      <c r="AD36" s="39">
        <f t="shared" si="25"/>
        <v>583.86142796789181</v>
      </c>
      <c r="AE36" s="40">
        <f t="shared" si="25"/>
        <v>501.69408498999877</v>
      </c>
      <c r="AF36" s="42">
        <f t="shared" si="25"/>
        <v>645.39549102025217</v>
      </c>
      <c r="AG36" s="15" t="s">
        <v>11</v>
      </c>
      <c r="AH36" s="2"/>
      <c r="AI36" s="2"/>
      <c r="AJ36" s="2"/>
      <c r="AK36" s="142"/>
      <c r="AL36" s="17">
        <v>-11</v>
      </c>
      <c r="AM36" s="30">
        <f t="shared" ref="AM36:AX36" si="26">AM8/AM22</f>
        <v>8517.1722236149417</v>
      </c>
      <c r="AN36" s="31">
        <f t="shared" si="26"/>
        <v>9934.1886591770253</v>
      </c>
      <c r="AO36" s="33">
        <f t="shared" si="26"/>
        <v>11482.164821648217</v>
      </c>
      <c r="AP36" s="93">
        <f t="shared" si="26"/>
        <v>4182.316118935837</v>
      </c>
      <c r="AQ36" s="94">
        <f t="shared" si="26"/>
        <v>4315.8665690125845</v>
      </c>
      <c r="AR36" s="95">
        <f t="shared" si="26"/>
        <v>4429.7302918948908</v>
      </c>
      <c r="AS36" s="93">
        <f t="shared" si="26"/>
        <v>4437.0771312584575</v>
      </c>
      <c r="AT36" s="94">
        <f t="shared" si="26"/>
        <v>5167.1240588276687</v>
      </c>
      <c r="AU36" s="95">
        <f t="shared" si="26"/>
        <v>5599.5423340961097</v>
      </c>
      <c r="AV36" s="39">
        <f t="shared" si="26"/>
        <v>4803.6050578423465</v>
      </c>
      <c r="AW36" s="40">
        <f t="shared" si="26"/>
        <v>4914.5090376160233</v>
      </c>
      <c r="AX36" s="42">
        <f t="shared" si="26"/>
        <v>4170.5128205128203</v>
      </c>
      <c r="AY36" s="15" t="s">
        <v>11</v>
      </c>
      <c r="AZ36" s="1"/>
      <c r="BA36" s="16"/>
      <c r="BB36" s="2"/>
      <c r="BC36" s="2"/>
      <c r="BD36" s="17">
        <v>-8</v>
      </c>
      <c r="BE36" s="30">
        <f t="shared" ref="BE36:BP36" si="27">BE8/BE22</f>
        <v>2978.5210873699516</v>
      </c>
      <c r="BF36" s="31">
        <f t="shared" si="27"/>
        <v>3131.5240083507306</v>
      </c>
      <c r="BG36" s="33">
        <f t="shared" si="27"/>
        <v>3191.938300349243</v>
      </c>
      <c r="BH36" s="93">
        <f t="shared" si="27"/>
        <v>97.581671616461605</v>
      </c>
      <c r="BI36" s="94">
        <f t="shared" si="27"/>
        <v>97.093621399176953</v>
      </c>
      <c r="BJ36" s="95">
        <f t="shared" si="27"/>
        <v>102.0260492040521</v>
      </c>
      <c r="BK36" s="93">
        <f t="shared" si="27"/>
        <v>103.42789598108747</v>
      </c>
      <c r="BL36" s="94">
        <f t="shared" si="27"/>
        <v>83.074478075561657</v>
      </c>
      <c r="BM36" s="95">
        <f t="shared" si="27"/>
        <v>127.07104745857905</v>
      </c>
      <c r="BN36" s="39">
        <f t="shared" si="27"/>
        <v>89.908137337937333</v>
      </c>
      <c r="BO36" s="40">
        <f t="shared" si="27"/>
        <v>117.70182205080462</v>
      </c>
      <c r="BP36" s="42">
        <f t="shared" si="27"/>
        <v>74.354657687991022</v>
      </c>
      <c r="BQ36" s="15" t="s">
        <v>11</v>
      </c>
      <c r="BR36" s="2"/>
      <c r="BS36" s="2"/>
      <c r="BT36" s="2"/>
      <c r="BU36" s="2"/>
      <c r="BV36" s="17">
        <v>-11</v>
      </c>
      <c r="BW36" s="30">
        <f t="shared" ref="BW36:CH36" si="28">BW8/BW22</f>
        <v>9649.1392215568867</v>
      </c>
      <c r="BX36" s="31">
        <f t="shared" si="28"/>
        <v>10653.170555813114</v>
      </c>
      <c r="BY36" s="32">
        <f t="shared" si="28"/>
        <v>9464.4150922365261</v>
      </c>
      <c r="BZ36" s="93">
        <f t="shared" si="28"/>
        <v>3930.9854144432588</v>
      </c>
      <c r="CA36" s="94">
        <f t="shared" si="28"/>
        <v>3572.9409273766673</v>
      </c>
      <c r="CB36" s="95">
        <f t="shared" si="28"/>
        <v>4170.5170517051702</v>
      </c>
      <c r="CC36" s="93">
        <f t="shared" si="28"/>
        <v>4072.2310573026216</v>
      </c>
      <c r="CD36" s="94">
        <f t="shared" si="28"/>
        <v>4376.2123815330042</v>
      </c>
      <c r="CE36" s="95">
        <f t="shared" si="28"/>
        <v>4061.0956254621992</v>
      </c>
      <c r="CF36" s="39">
        <f t="shared" si="28"/>
        <v>3789.7957067302705</v>
      </c>
      <c r="CG36" s="40">
        <f t="shared" si="28"/>
        <v>3772.1463441391038</v>
      </c>
      <c r="CH36" s="42">
        <f t="shared" si="28"/>
        <v>3525.559481743227</v>
      </c>
      <c r="CI36" s="15" t="s">
        <v>11</v>
      </c>
      <c r="CJ36" s="2"/>
      <c r="CK36" s="2"/>
      <c r="CL36" s="2"/>
      <c r="CM36" s="2"/>
      <c r="CN36" s="17">
        <v>-9</v>
      </c>
      <c r="CO36" s="30">
        <f t="shared" ref="CO36:CZ36" si="29">CO8/CO22</f>
        <v>3841.2559965111204</v>
      </c>
      <c r="CP36" s="31">
        <f t="shared" si="29"/>
        <v>4063.9915149372459</v>
      </c>
      <c r="CQ36" s="32">
        <f t="shared" si="29"/>
        <v>4051.1099875902009</v>
      </c>
      <c r="CR36" s="93">
        <f t="shared" si="29"/>
        <v>2328.9627417889133</v>
      </c>
      <c r="CS36" s="94">
        <f t="shared" si="29"/>
        <v>2426.3986480476738</v>
      </c>
      <c r="CT36" s="95">
        <f t="shared" si="29"/>
        <v>2435.5606998174776</v>
      </c>
      <c r="CU36" s="93">
        <f t="shared" si="29"/>
        <v>2186.6767030485512</v>
      </c>
      <c r="CV36" s="94">
        <f t="shared" si="29"/>
        <v>2418.2914854818346</v>
      </c>
      <c r="CW36" s="95">
        <f t="shared" si="29"/>
        <v>2231.0651280010611</v>
      </c>
      <c r="CX36" s="39">
        <f t="shared" si="29"/>
        <v>2096.7521523254227</v>
      </c>
      <c r="CY36" s="40">
        <f t="shared" si="29"/>
        <v>1858.0255145130463</v>
      </c>
      <c r="CZ36" s="42">
        <f t="shared" si="29"/>
        <v>1983.4404349975284</v>
      </c>
      <c r="DA36" s="15" t="s">
        <v>11</v>
      </c>
    </row>
    <row r="37" spans="1:105" ht="15.75" customHeight="1" x14ac:dyDescent="0.2">
      <c r="A37" s="2"/>
      <c r="B37" s="45">
        <v>-10</v>
      </c>
      <c r="C37" s="30">
        <f t="shared" ref="C37:N37" si="30">C9/C23</f>
        <v>21013.682928576545</v>
      </c>
      <c r="D37" s="31">
        <f t="shared" si="30"/>
        <v>23719.465938400848</v>
      </c>
      <c r="E37" s="33">
        <f t="shared" si="30"/>
        <v>23302.781041911476</v>
      </c>
      <c r="F37" s="24">
        <f t="shared" si="30"/>
        <v>8392.9193672032889</v>
      </c>
      <c r="G37" s="25">
        <f t="shared" si="30"/>
        <v>8309.3194359288791</v>
      </c>
      <c r="H37" s="27">
        <f t="shared" si="30"/>
        <v>8130.8836926814456</v>
      </c>
      <c r="I37" s="28">
        <f t="shared" si="30"/>
        <v>8676.8935762224355</v>
      </c>
      <c r="J37" s="25">
        <f t="shared" si="30"/>
        <v>9383.9258584017007</v>
      </c>
      <c r="K37" s="26">
        <f t="shared" si="30"/>
        <v>8659.7517151257762</v>
      </c>
      <c r="L37" s="24">
        <f t="shared" si="30"/>
        <v>7959.9999999999991</v>
      </c>
      <c r="M37" s="25">
        <f t="shared" si="30"/>
        <v>8185.9922746155526</v>
      </c>
      <c r="N37" s="27">
        <f t="shared" si="30"/>
        <v>7257.1679344645991</v>
      </c>
      <c r="O37" s="29" t="s">
        <v>13</v>
      </c>
      <c r="P37" s="2"/>
      <c r="Q37" s="16"/>
      <c r="R37" s="2"/>
      <c r="S37" s="2"/>
      <c r="T37" s="44">
        <v>-8</v>
      </c>
      <c r="U37" s="30">
        <f t="shared" ref="U37:AF37" si="31">U9/U23</f>
        <v>2392.5606381246948</v>
      </c>
      <c r="V37" s="31">
        <f t="shared" si="31"/>
        <v>2245.4649452524923</v>
      </c>
      <c r="W37" s="33">
        <f t="shared" si="31"/>
        <v>2310.4320929796609</v>
      </c>
      <c r="X37" s="24">
        <f t="shared" si="31"/>
        <v>1164.3026004728131</v>
      </c>
      <c r="Y37" s="25">
        <f t="shared" si="31"/>
        <v>1105.5119514805565</v>
      </c>
      <c r="Z37" s="27">
        <f t="shared" si="31"/>
        <v>1054.3549443352979</v>
      </c>
      <c r="AA37" s="28">
        <f t="shared" si="31"/>
        <v>992.37656236149269</v>
      </c>
      <c r="AB37" s="25">
        <f t="shared" si="31"/>
        <v>938.48143358581194</v>
      </c>
      <c r="AC37" s="26">
        <f t="shared" si="31"/>
        <v>1027.3477065547677</v>
      </c>
      <c r="AD37" s="24">
        <f t="shared" si="31"/>
        <v>974.46488922268122</v>
      </c>
      <c r="AE37" s="25">
        <f t="shared" si="31"/>
        <v>1097.1067221067219</v>
      </c>
      <c r="AF37" s="27">
        <f t="shared" si="31"/>
        <v>1062.0214088120915</v>
      </c>
      <c r="AG37" s="29" t="s">
        <v>13</v>
      </c>
      <c r="AH37" s="2"/>
      <c r="AI37" s="2"/>
      <c r="AJ37" s="2"/>
      <c r="AK37" s="142"/>
      <c r="AL37" s="45">
        <v>-10</v>
      </c>
      <c r="AM37" s="30">
        <f t="shared" ref="AM37:AX37" si="32">AM9/AM23</f>
        <v>16576.101468624835</v>
      </c>
      <c r="AN37" s="31">
        <f t="shared" si="32"/>
        <v>19343.263868506016</v>
      </c>
      <c r="AO37" s="33">
        <f t="shared" si="32"/>
        <v>22838.037477645594</v>
      </c>
      <c r="AP37" s="96">
        <f t="shared" si="32"/>
        <v>7004.9850448654042</v>
      </c>
      <c r="AQ37" s="84">
        <f t="shared" si="32"/>
        <v>6947.1793029105283</v>
      </c>
      <c r="AR37" s="87">
        <f t="shared" si="32"/>
        <v>7051.6717325227964</v>
      </c>
      <c r="AS37" s="96">
        <f t="shared" si="32"/>
        <v>7712.3473541383992</v>
      </c>
      <c r="AT37" s="84">
        <f t="shared" si="32"/>
        <v>8289.6350812634155</v>
      </c>
      <c r="AU37" s="87">
        <f t="shared" si="32"/>
        <v>8370.0793131048522</v>
      </c>
      <c r="AV37" s="24">
        <f t="shared" si="32"/>
        <v>7378.9745058722428</v>
      </c>
      <c r="AW37" s="25">
        <f t="shared" si="32"/>
        <v>7807.1659234199606</v>
      </c>
      <c r="AX37" s="27">
        <f t="shared" si="32"/>
        <v>7317.1806167400873</v>
      </c>
      <c r="AY37" s="29" t="s">
        <v>13</v>
      </c>
      <c r="AZ37" s="2"/>
      <c r="BA37" s="16"/>
      <c r="BB37" s="2"/>
      <c r="BC37" s="2"/>
      <c r="BD37" s="45">
        <v>-7</v>
      </c>
      <c r="BE37" s="30">
        <f t="shared" ref="BE37:BP37" si="33">BE9/BE23</f>
        <v>11195.43475703024</v>
      </c>
      <c r="BF37" s="31">
        <f t="shared" si="33"/>
        <v>10927.761478074695</v>
      </c>
      <c r="BG37" s="33">
        <f t="shared" si="33"/>
        <v>10705.911289661391</v>
      </c>
      <c r="BH37" s="96">
        <f t="shared" si="33"/>
        <v>139.56997359486985</v>
      </c>
      <c r="BI37" s="84">
        <f t="shared" si="33"/>
        <v>120.28150991682662</v>
      </c>
      <c r="BJ37" s="87">
        <f t="shared" si="33"/>
        <v>105.25567171609417</v>
      </c>
      <c r="BK37" s="96">
        <f t="shared" si="33"/>
        <v>210.62133293214987</v>
      </c>
      <c r="BL37" s="84">
        <f t="shared" si="33"/>
        <v>160.10145042403107</v>
      </c>
      <c r="BM37" s="87">
        <f t="shared" si="33"/>
        <v>105.379513633014</v>
      </c>
      <c r="BN37" s="24">
        <f t="shared" si="33"/>
        <v>102.11962584742126</v>
      </c>
      <c r="BO37" s="25">
        <f t="shared" si="33"/>
        <v>92.770753161077508</v>
      </c>
      <c r="BP37" s="27">
        <f t="shared" si="33"/>
        <v>132.00306983883345</v>
      </c>
      <c r="BQ37" s="29" t="s">
        <v>13</v>
      </c>
      <c r="BR37" s="2"/>
      <c r="BS37" s="2"/>
      <c r="BT37" s="2"/>
      <c r="BU37" s="2"/>
      <c r="BV37" s="45">
        <v>-10</v>
      </c>
      <c r="BW37" s="30">
        <f t="shared" ref="BW37:CH37" si="34">BW9/BW23</f>
        <v>17651.243648034233</v>
      </c>
      <c r="BX37" s="31">
        <f t="shared" si="34"/>
        <v>18908.411651392213</v>
      </c>
      <c r="BY37" s="32">
        <f t="shared" si="34"/>
        <v>17065.9793814433</v>
      </c>
      <c r="BZ37" s="96">
        <f t="shared" si="34"/>
        <v>6196.6335971463604</v>
      </c>
      <c r="CA37" s="84">
        <f t="shared" si="34"/>
        <v>6321.7764869607308</v>
      </c>
      <c r="CB37" s="87">
        <f t="shared" si="34"/>
        <v>6219.54132823698</v>
      </c>
      <c r="CC37" s="96">
        <f t="shared" si="34"/>
        <v>6798.6906710310968</v>
      </c>
      <c r="CD37" s="84">
        <f t="shared" si="34"/>
        <v>6755.3801095122881</v>
      </c>
      <c r="CE37" s="87">
        <f t="shared" si="34"/>
        <v>6346.2258265751716</v>
      </c>
      <c r="CF37" s="24">
        <f t="shared" si="34"/>
        <v>5645.7073089516616</v>
      </c>
      <c r="CG37" s="25">
        <f t="shared" si="34"/>
        <v>5694.0579978977312</v>
      </c>
      <c r="CH37" s="27">
        <f t="shared" si="34"/>
        <v>5222.6657680543312</v>
      </c>
      <c r="CI37" s="29" t="s">
        <v>13</v>
      </c>
      <c r="CJ37" s="2"/>
      <c r="CK37" s="2"/>
      <c r="CL37" s="2"/>
      <c r="CM37" s="2"/>
      <c r="CN37" s="45">
        <v>-8</v>
      </c>
      <c r="CO37" s="30">
        <f t="shared" ref="CO37:CZ37" si="35">CO9/CO23</f>
        <v>4117.3503698722261</v>
      </c>
      <c r="CP37" s="31">
        <f t="shared" si="35"/>
        <v>4664.9078959548269</v>
      </c>
      <c r="CQ37" s="32">
        <f t="shared" si="35"/>
        <v>4526.7359063903132</v>
      </c>
      <c r="CR37" s="96">
        <f t="shared" si="35"/>
        <v>3619.4752597288257</v>
      </c>
      <c r="CS37" s="84">
        <f t="shared" si="35"/>
        <v>3842.1962462956863</v>
      </c>
      <c r="CT37" s="87">
        <f t="shared" si="35"/>
        <v>3627.1332901274577</v>
      </c>
      <c r="CU37" s="96">
        <f t="shared" si="35"/>
        <v>3272.4992431777882</v>
      </c>
      <c r="CV37" s="84">
        <f t="shared" si="35"/>
        <v>3533.4976473224287</v>
      </c>
      <c r="CW37" s="87">
        <f t="shared" si="35"/>
        <v>3152.534666969766</v>
      </c>
      <c r="CX37" s="24">
        <f t="shared" si="35"/>
        <v>3278.3029960961385</v>
      </c>
      <c r="CY37" s="25">
        <f t="shared" si="35"/>
        <v>3321.2083573614868</v>
      </c>
      <c r="CZ37" s="27">
        <f t="shared" si="35"/>
        <v>3218.3717459791083</v>
      </c>
      <c r="DA37" s="29" t="s">
        <v>13</v>
      </c>
    </row>
    <row r="38" spans="1:105" ht="15.75" customHeight="1" x14ac:dyDescent="0.2">
      <c r="A38" s="2"/>
      <c r="B38" s="47">
        <v>-9</v>
      </c>
      <c r="C38" s="30">
        <f t="shared" ref="C38:N38" si="36">C10/C24</f>
        <v>23869.421137982092</v>
      </c>
      <c r="D38" s="31">
        <f t="shared" si="36"/>
        <v>26058.930405245279</v>
      </c>
      <c r="E38" s="33">
        <f t="shared" si="36"/>
        <v>23808.706506475268</v>
      </c>
      <c r="F38" s="24">
        <f t="shared" si="36"/>
        <v>11627.581667078088</v>
      </c>
      <c r="G38" s="25">
        <f t="shared" si="36"/>
        <v>11420.274551214361</v>
      </c>
      <c r="H38" s="27">
        <f t="shared" si="36"/>
        <v>11942.09253099486</v>
      </c>
      <c r="I38" s="28">
        <f t="shared" si="36"/>
        <v>13422.813315926893</v>
      </c>
      <c r="J38" s="25">
        <f t="shared" si="36"/>
        <v>12719.369515762108</v>
      </c>
      <c r="K38" s="26">
        <f t="shared" si="36"/>
        <v>12004.587531744082</v>
      </c>
      <c r="L38" s="24">
        <f t="shared" si="36"/>
        <v>11511.133530301939</v>
      </c>
      <c r="M38" s="25">
        <f t="shared" si="36"/>
        <v>11493.055555555557</v>
      </c>
      <c r="N38" s="27">
        <f t="shared" si="36"/>
        <v>11130.196853386029</v>
      </c>
      <c r="O38" s="29" t="s">
        <v>14</v>
      </c>
      <c r="P38" s="2"/>
      <c r="Q38" s="16"/>
      <c r="R38" s="2"/>
      <c r="S38" s="2"/>
      <c r="T38" s="46">
        <v>-7</v>
      </c>
      <c r="U38" s="30">
        <f t="shared" ref="U38:AF38" si="37">U10/U24</f>
        <v>2218.299499852898</v>
      </c>
      <c r="V38" s="31">
        <f t="shared" si="37"/>
        <v>2569.28434786874</v>
      </c>
      <c r="W38" s="33">
        <f t="shared" si="37"/>
        <v>2512.3107368033507</v>
      </c>
      <c r="X38" s="24">
        <f t="shared" si="37"/>
        <v>1812.6050802017542</v>
      </c>
      <c r="Y38" s="25">
        <f t="shared" si="37"/>
        <v>1736.5065459677812</v>
      </c>
      <c r="Z38" s="27">
        <f t="shared" si="37"/>
        <v>2091.5774411605071</v>
      </c>
      <c r="AA38" s="28">
        <f t="shared" si="37"/>
        <v>1665.0763358778624</v>
      </c>
      <c r="AB38" s="25">
        <f t="shared" si="37"/>
        <v>1619.2069011047049</v>
      </c>
      <c r="AC38" s="26">
        <f t="shared" si="37"/>
        <v>1615.1283374782977</v>
      </c>
      <c r="AD38" s="24">
        <f t="shared" si="37"/>
        <v>1764.3779615348881</v>
      </c>
      <c r="AE38" s="25">
        <f t="shared" si="37"/>
        <v>1480.9018231039295</v>
      </c>
      <c r="AF38" s="27">
        <f t="shared" si="37"/>
        <v>1605.3921568627452</v>
      </c>
      <c r="AG38" s="29" t="s">
        <v>14</v>
      </c>
      <c r="AH38" s="2"/>
      <c r="AI38" s="2"/>
      <c r="AJ38" s="2"/>
      <c r="AK38" s="142"/>
      <c r="AL38" s="47">
        <v>-9</v>
      </c>
      <c r="AM38" s="30">
        <f t="shared" ref="AM38:AX38" si="38">AM10/AM24</f>
        <v>19683.867309328041</v>
      </c>
      <c r="AN38" s="31">
        <f t="shared" si="38"/>
        <v>21851.482326111745</v>
      </c>
      <c r="AO38" s="33">
        <f t="shared" si="38"/>
        <v>23938.521400778212</v>
      </c>
      <c r="AP38" s="96">
        <f t="shared" si="38"/>
        <v>9217.8225261101506</v>
      </c>
      <c r="AQ38" s="84">
        <f t="shared" si="38"/>
        <v>10139.17723952326</v>
      </c>
      <c r="AR38" s="87">
        <f t="shared" si="38"/>
        <v>10665.248343016121</v>
      </c>
      <c r="AS38" s="96">
        <f t="shared" si="38"/>
        <v>11263.45274952086</v>
      </c>
      <c r="AT38" s="84">
        <f t="shared" si="38"/>
        <v>10908.473553157777</v>
      </c>
      <c r="AU38" s="87">
        <f t="shared" si="38"/>
        <v>10977.177983466403</v>
      </c>
      <c r="AV38" s="24">
        <f t="shared" si="38"/>
        <v>10881.845176438092</v>
      </c>
      <c r="AW38" s="25">
        <f t="shared" si="38"/>
        <v>10952.417735207786</v>
      </c>
      <c r="AX38" s="27">
        <f t="shared" si="38"/>
        <v>11207.461925235006</v>
      </c>
      <c r="AY38" s="29" t="s">
        <v>14</v>
      </c>
      <c r="AZ38" s="2"/>
      <c r="BA38" s="16"/>
      <c r="BB38" s="2"/>
      <c r="BC38" s="2"/>
      <c r="BD38" s="47">
        <v>-6</v>
      </c>
      <c r="BE38" s="30">
        <f t="shared" ref="BE38:BP38" si="39">BE10/BE24</f>
        <v>12042.645585124152</v>
      </c>
      <c r="BF38" s="31">
        <f t="shared" si="39"/>
        <v>11539.154591185523</v>
      </c>
      <c r="BG38" s="33">
        <f t="shared" si="39"/>
        <v>11824.698839701427</v>
      </c>
      <c r="BH38" s="96">
        <f t="shared" si="39"/>
        <v>193.19938176197834</v>
      </c>
      <c r="BI38" s="84">
        <f t="shared" si="39"/>
        <v>145.77039274924471</v>
      </c>
      <c r="BJ38" s="87">
        <f t="shared" si="39"/>
        <v>220.2177799447424</v>
      </c>
      <c r="BK38" s="96">
        <f t="shared" si="39"/>
        <v>205.01511067548805</v>
      </c>
      <c r="BL38" s="84">
        <f t="shared" si="39"/>
        <v>130.70360804570711</v>
      </c>
      <c r="BM38" s="87">
        <f t="shared" si="39"/>
        <v>215.22549243288464</v>
      </c>
      <c r="BN38" s="24">
        <f t="shared" si="39"/>
        <v>112.33307148468187</v>
      </c>
      <c r="BO38" s="25">
        <f t="shared" si="39"/>
        <v>162.01984743131032</v>
      </c>
      <c r="BP38" s="27">
        <f t="shared" si="39"/>
        <v>137.07716117621047</v>
      </c>
      <c r="BQ38" s="29" t="s">
        <v>14</v>
      </c>
      <c r="BR38" s="2"/>
      <c r="BS38" s="2"/>
      <c r="BT38" s="2"/>
      <c r="BU38" s="2"/>
      <c r="BV38" s="47">
        <v>-9</v>
      </c>
      <c r="BW38" s="30">
        <f t="shared" ref="BW38:CH38" si="40">BW10/BW24</f>
        <v>19804.237678489175</v>
      </c>
      <c r="BX38" s="31">
        <f t="shared" si="40"/>
        <v>20373.744886574936</v>
      </c>
      <c r="BY38" s="32">
        <f t="shared" si="40"/>
        <v>18834.776815456364</v>
      </c>
      <c r="BZ38" s="96">
        <f t="shared" si="40"/>
        <v>9279.4578351767796</v>
      </c>
      <c r="CA38" s="84">
        <f t="shared" si="40"/>
        <v>9182.7646763672856</v>
      </c>
      <c r="CB38" s="87">
        <f t="shared" si="40"/>
        <v>8567.2623479771664</v>
      </c>
      <c r="CC38" s="96">
        <f t="shared" si="40"/>
        <v>9866.9455580733247</v>
      </c>
      <c r="CD38" s="84">
        <f t="shared" si="40"/>
        <v>9908.8039284461593</v>
      </c>
      <c r="CE38" s="87">
        <f t="shared" si="40"/>
        <v>9136.1418459212418</v>
      </c>
      <c r="CF38" s="24">
        <f t="shared" si="40"/>
        <v>8771.8542230977582</v>
      </c>
      <c r="CG38" s="25">
        <f t="shared" si="40"/>
        <v>8705.035971223022</v>
      </c>
      <c r="CH38" s="27">
        <f t="shared" si="40"/>
        <v>7802.6214340786428</v>
      </c>
      <c r="CI38" s="29" t="s">
        <v>14</v>
      </c>
      <c r="CJ38" s="2"/>
      <c r="CK38" s="2"/>
      <c r="CL38" s="2"/>
      <c r="CM38" s="2"/>
      <c r="CN38" s="47">
        <v>-7</v>
      </c>
      <c r="CO38" s="30">
        <f t="shared" ref="CO38:CZ38" si="41">CO10/CO24</f>
        <v>4529.6890541884704</v>
      </c>
      <c r="CP38" s="31">
        <f t="shared" si="41"/>
        <v>5119.5770747671395</v>
      </c>
      <c r="CQ38" s="32">
        <f t="shared" si="41"/>
        <v>4669.7165334131423</v>
      </c>
      <c r="CR38" s="96">
        <f t="shared" si="41"/>
        <v>4235.3292391675195</v>
      </c>
      <c r="CS38" s="84">
        <f t="shared" si="41"/>
        <v>4089.4497458307324</v>
      </c>
      <c r="CT38" s="87">
        <f t="shared" si="41"/>
        <v>4264.686439557534</v>
      </c>
      <c r="CU38" s="96">
        <f t="shared" si="41"/>
        <v>3472.7892790239684</v>
      </c>
      <c r="CV38" s="84">
        <f t="shared" si="41"/>
        <v>3909.1294217326836</v>
      </c>
      <c r="CW38" s="87">
        <f t="shared" si="41"/>
        <v>3709.8024021697015</v>
      </c>
      <c r="CX38" s="24">
        <f t="shared" si="41"/>
        <v>3614.5738319651364</v>
      </c>
      <c r="CY38" s="25">
        <f t="shared" si="41"/>
        <v>4065.6463045735695</v>
      </c>
      <c r="CZ38" s="27">
        <f t="shared" si="41"/>
        <v>3920.556454788049</v>
      </c>
      <c r="DA38" s="29" t="s">
        <v>14</v>
      </c>
    </row>
    <row r="39" spans="1:105" ht="15.75" customHeight="1" x14ac:dyDescent="0.2">
      <c r="A39" s="2"/>
      <c r="B39" s="58">
        <v>-8</v>
      </c>
      <c r="C39" s="97">
        <f t="shared" ref="C39:N39" si="42">C11/C25</f>
        <v>24418.019830435409</v>
      </c>
      <c r="D39" s="31">
        <f t="shared" si="42"/>
        <v>25181.534022601587</v>
      </c>
      <c r="E39" s="33">
        <f t="shared" si="42"/>
        <v>25063.210622564999</v>
      </c>
      <c r="F39" s="52">
        <f t="shared" si="42"/>
        <v>16728.715514684071</v>
      </c>
      <c r="G39" s="53">
        <f t="shared" si="42"/>
        <v>16607.65096427442</v>
      </c>
      <c r="H39" s="56">
        <f t="shared" si="42"/>
        <v>16841.142020497802</v>
      </c>
      <c r="I39" s="55">
        <f t="shared" si="42"/>
        <v>16296.928327645053</v>
      </c>
      <c r="J39" s="53">
        <f t="shared" si="42"/>
        <v>17636.104353661605</v>
      </c>
      <c r="K39" s="54">
        <f t="shared" si="42"/>
        <v>17709.86804824739</v>
      </c>
      <c r="L39" s="52">
        <f t="shared" si="42"/>
        <v>14767.866863675246</v>
      </c>
      <c r="M39" s="53">
        <f t="shared" si="42"/>
        <v>13850.034395780784</v>
      </c>
      <c r="N39" s="56">
        <f t="shared" si="42"/>
        <v>14616.008852821838</v>
      </c>
      <c r="O39" s="57" t="s">
        <v>15</v>
      </c>
      <c r="P39" s="2"/>
      <c r="Q39" s="16"/>
      <c r="R39" s="2"/>
      <c r="S39" s="2"/>
      <c r="T39" s="48">
        <v>-6</v>
      </c>
      <c r="U39" s="97">
        <f t="shared" ref="U39:AF39" si="43">U11/U25</f>
        <v>2376.0461076898787</v>
      </c>
      <c r="V39" s="31">
        <f t="shared" si="43"/>
        <v>2373.8923708666525</v>
      </c>
      <c r="W39" s="33">
        <f t="shared" si="43"/>
        <v>2460.8937388490103</v>
      </c>
      <c r="X39" s="52">
        <f t="shared" si="43"/>
        <v>1510.2434321523258</v>
      </c>
      <c r="Y39" s="53">
        <f t="shared" si="43"/>
        <v>1408.7378640776699</v>
      </c>
      <c r="Z39" s="56">
        <f t="shared" si="43"/>
        <v>1171.7821128187061</v>
      </c>
      <c r="AA39" s="55">
        <f t="shared" si="43"/>
        <v>1373.4273732367519</v>
      </c>
      <c r="AB39" s="53">
        <f t="shared" si="43"/>
        <v>1526.2772386009888</v>
      </c>
      <c r="AC39" s="54">
        <f t="shared" si="43"/>
        <v>1414.0249759846304</v>
      </c>
      <c r="AD39" s="52">
        <f t="shared" si="43"/>
        <v>1292.4678328755242</v>
      </c>
      <c r="AE39" s="53">
        <f t="shared" si="43"/>
        <v>1498.3953508543673</v>
      </c>
      <c r="AF39" s="56">
        <f t="shared" si="43"/>
        <v>1387.3333859137156</v>
      </c>
      <c r="AG39" s="57" t="s">
        <v>15</v>
      </c>
      <c r="AH39" s="2"/>
      <c r="AI39" s="2"/>
      <c r="AJ39" s="2"/>
      <c r="AK39" s="142"/>
      <c r="AL39" s="58">
        <v>-8</v>
      </c>
      <c r="AM39" s="97">
        <f t="shared" ref="AM39:AX39" si="44">AM11/AM25</f>
        <v>20907.567718514383</v>
      </c>
      <c r="AN39" s="31">
        <f t="shared" si="44"/>
        <v>22464.730290456435</v>
      </c>
      <c r="AO39" s="33">
        <f t="shared" si="44"/>
        <v>22311.557788944723</v>
      </c>
      <c r="AP39" s="96">
        <f t="shared" si="44"/>
        <v>16829.730156225341</v>
      </c>
      <c r="AQ39" s="84">
        <f t="shared" si="44"/>
        <v>15381.411492479754</v>
      </c>
      <c r="AR39" s="87">
        <f t="shared" si="44"/>
        <v>15187.415324401625</v>
      </c>
      <c r="AS39" s="98">
        <f t="shared" si="44"/>
        <v>15993.994943109987</v>
      </c>
      <c r="AT39" s="84">
        <f t="shared" si="44"/>
        <v>16051.480900915767</v>
      </c>
      <c r="AU39" s="87">
        <f t="shared" si="44"/>
        <v>16480.42878025012</v>
      </c>
      <c r="AV39" s="24">
        <f t="shared" si="44"/>
        <v>14777.565702540009</v>
      </c>
      <c r="AW39" s="25">
        <f t="shared" si="44"/>
        <v>15467.18670510429</v>
      </c>
      <c r="AX39" s="27">
        <f t="shared" si="44"/>
        <v>13586.463967256248</v>
      </c>
      <c r="AY39" s="57" t="s">
        <v>15</v>
      </c>
      <c r="AZ39" s="2"/>
      <c r="BA39" s="16"/>
      <c r="BB39" s="2"/>
      <c r="BC39" s="2"/>
      <c r="BD39" s="58">
        <v>-5</v>
      </c>
      <c r="BE39" s="97">
        <f t="shared" ref="BE39:BP39" si="45">BE11/BE25</f>
        <v>10496.78101277986</v>
      </c>
      <c r="BF39" s="31">
        <f t="shared" si="45"/>
        <v>10548.65150713908</v>
      </c>
      <c r="BG39" s="33">
        <f t="shared" si="45"/>
        <v>10120.384692985404</v>
      </c>
      <c r="BH39" s="96">
        <f t="shared" si="45"/>
        <v>359.60115792859443</v>
      </c>
      <c r="BI39" s="84">
        <f t="shared" si="45"/>
        <v>474.39157282964038</v>
      </c>
      <c r="BJ39" s="87">
        <f t="shared" si="45"/>
        <v>382.77863492763208</v>
      </c>
      <c r="BK39" s="98">
        <f t="shared" si="45"/>
        <v>341.12341123411233</v>
      </c>
      <c r="BL39" s="84">
        <f t="shared" si="45"/>
        <v>359.33171018386366</v>
      </c>
      <c r="BM39" s="87">
        <f t="shared" si="45"/>
        <v>342.02081865852705</v>
      </c>
      <c r="BN39" s="24">
        <f t="shared" si="45"/>
        <v>241.24959110238794</v>
      </c>
      <c r="BO39" s="25">
        <f t="shared" si="45"/>
        <v>203.63980786144376</v>
      </c>
      <c r="BP39" s="27">
        <f t="shared" si="45"/>
        <v>240.04322321704228</v>
      </c>
      <c r="BQ39" s="57" t="s">
        <v>15</v>
      </c>
      <c r="BR39" s="2"/>
      <c r="BS39" s="2"/>
      <c r="BT39" s="2"/>
      <c r="BU39" s="2"/>
      <c r="BV39" s="58">
        <v>-8</v>
      </c>
      <c r="BW39" s="97">
        <f t="shared" ref="BW39:CH39" si="46">BW11/BW25</f>
        <v>17623.873873873872</v>
      </c>
      <c r="BX39" s="31">
        <f t="shared" si="46"/>
        <v>19346.329576606764</v>
      </c>
      <c r="BY39" s="32">
        <f t="shared" si="46"/>
        <v>17937.109301003977</v>
      </c>
      <c r="BZ39" s="96">
        <f t="shared" si="46"/>
        <v>12988.352341664644</v>
      </c>
      <c r="CA39" s="84">
        <f t="shared" si="46"/>
        <v>11940.26166378672</v>
      </c>
      <c r="CB39" s="87">
        <f t="shared" si="46"/>
        <v>12790.25452565673</v>
      </c>
      <c r="CC39" s="98">
        <f t="shared" si="46"/>
        <v>12189.336543227359</v>
      </c>
      <c r="CD39" s="84">
        <f t="shared" si="46"/>
        <v>13146.817621017492</v>
      </c>
      <c r="CE39" s="87">
        <f t="shared" si="46"/>
        <v>12615.155009836511</v>
      </c>
      <c r="CF39" s="24">
        <f t="shared" si="46"/>
        <v>11557.226945716155</v>
      </c>
      <c r="CG39" s="25">
        <f t="shared" si="46"/>
        <v>11282.035056634815</v>
      </c>
      <c r="CH39" s="27">
        <f t="shared" si="46"/>
        <v>10650.09894075195</v>
      </c>
      <c r="CI39" s="57" t="s">
        <v>15</v>
      </c>
      <c r="CJ39" s="2"/>
      <c r="CK39" s="2"/>
      <c r="CL39" s="2"/>
      <c r="CM39" s="2"/>
      <c r="CN39" s="58">
        <v>-6</v>
      </c>
      <c r="CO39" s="97">
        <f t="shared" ref="CO39:CZ39" si="47">CO11/CO25</f>
        <v>4120.4226488143249</v>
      </c>
      <c r="CP39" s="31">
        <f t="shared" si="47"/>
        <v>4472.0020455126569</v>
      </c>
      <c r="CQ39" s="32">
        <f t="shared" si="47"/>
        <v>4342.5465970364703</v>
      </c>
      <c r="CR39" s="96">
        <f t="shared" si="47"/>
        <v>4722.9822161422708</v>
      </c>
      <c r="CS39" s="84">
        <f t="shared" si="47"/>
        <v>4434.4283609257172</v>
      </c>
      <c r="CT39" s="87">
        <f t="shared" si="47"/>
        <v>4320.3172954341562</v>
      </c>
      <c r="CU39" s="98">
        <f t="shared" si="47"/>
        <v>4177.4163395027108</v>
      </c>
      <c r="CV39" s="84">
        <f t="shared" si="47"/>
        <v>4169.2193446579413</v>
      </c>
      <c r="CW39" s="87">
        <f t="shared" si="47"/>
        <v>4042.725432876096</v>
      </c>
      <c r="CX39" s="24">
        <f t="shared" si="47"/>
        <v>3832.7370304114488</v>
      </c>
      <c r="CY39" s="25">
        <f t="shared" si="47"/>
        <v>4075.9587361798581</v>
      </c>
      <c r="CZ39" s="27">
        <f t="shared" si="47"/>
        <v>3551.9703782068232</v>
      </c>
      <c r="DA39" s="57" t="s">
        <v>15</v>
      </c>
    </row>
    <row r="40" spans="1:105" ht="15.75" customHeight="1" x14ac:dyDescent="0.2">
      <c r="A40" s="2"/>
      <c r="B40" s="1" t="s">
        <v>20</v>
      </c>
      <c r="C40" s="99">
        <f>AVERAGE(C33:E33)</f>
        <v>4430.878952656456</v>
      </c>
      <c r="D40" s="100"/>
      <c r="E40" s="51"/>
      <c r="F40" s="34"/>
      <c r="G40" s="35"/>
      <c r="H40" s="37"/>
      <c r="I40" s="38"/>
      <c r="J40" s="35"/>
      <c r="K40" s="36"/>
      <c r="L40" s="34"/>
      <c r="M40" s="35"/>
      <c r="N40" s="37"/>
      <c r="O40" s="1"/>
      <c r="P40" s="2"/>
      <c r="Q40" s="2"/>
      <c r="R40" s="2"/>
      <c r="S40" s="2"/>
      <c r="T40" s="1" t="s">
        <v>20</v>
      </c>
      <c r="U40" s="99">
        <f>AVERAGE(U33:W33)</f>
        <v>35.490299806537067</v>
      </c>
      <c r="V40" s="100"/>
      <c r="W40" s="51"/>
      <c r="X40" s="34"/>
      <c r="Y40" s="35"/>
      <c r="Z40" s="37"/>
      <c r="AA40" s="38"/>
      <c r="AB40" s="35"/>
      <c r="AC40" s="36"/>
      <c r="AD40" s="34"/>
      <c r="AE40" s="35"/>
      <c r="AF40" s="37"/>
      <c r="AG40" s="2"/>
      <c r="AH40" s="2"/>
      <c r="AI40" s="2"/>
      <c r="AJ40" s="2"/>
      <c r="AK40" s="142"/>
      <c r="AL40" s="1" t="s">
        <v>20</v>
      </c>
      <c r="AM40" s="99">
        <f>AVERAGE(AM33:AO33)</f>
        <v>2402.9899289720065</v>
      </c>
      <c r="AN40" s="100"/>
      <c r="AO40" s="51"/>
      <c r="AP40" s="101"/>
      <c r="AQ40" s="102"/>
      <c r="AR40" s="103"/>
      <c r="AS40" s="104"/>
      <c r="AT40" s="105"/>
      <c r="AU40" s="103"/>
      <c r="AV40" s="34"/>
      <c r="AW40" s="35"/>
      <c r="AX40" s="37"/>
      <c r="AY40" s="2"/>
      <c r="AZ40" s="2"/>
      <c r="BA40" s="2"/>
      <c r="BB40" s="2"/>
      <c r="BC40" s="2"/>
      <c r="BD40" s="1" t="s">
        <v>20</v>
      </c>
      <c r="BE40" s="99">
        <f>AVERAGE(BE33:BG33)</f>
        <v>80.113346551053624</v>
      </c>
      <c r="BF40" s="100"/>
      <c r="BG40" s="51"/>
      <c r="BH40" s="101"/>
      <c r="BI40" s="102"/>
      <c r="BJ40" s="103"/>
      <c r="BK40" s="104"/>
      <c r="BL40" s="105"/>
      <c r="BM40" s="103"/>
      <c r="BN40" s="34"/>
      <c r="BO40" s="35"/>
      <c r="BP40" s="37"/>
      <c r="BQ40" s="2"/>
      <c r="BR40" s="2"/>
      <c r="BS40" s="2"/>
      <c r="BT40" s="2"/>
      <c r="BU40" s="2"/>
      <c r="BV40" s="106" t="s">
        <v>20</v>
      </c>
      <c r="BW40" s="107">
        <f>AVERAGE(BW33:BY33)</f>
        <v>2041.7691734694556</v>
      </c>
      <c r="BX40" s="108"/>
      <c r="BY40" s="61"/>
      <c r="BZ40" s="101"/>
      <c r="CA40" s="102"/>
      <c r="CB40" s="103"/>
      <c r="CC40" s="104"/>
      <c r="CD40" s="105"/>
      <c r="CE40" s="103"/>
      <c r="CF40" s="34"/>
      <c r="CG40" s="35"/>
      <c r="CH40" s="37"/>
      <c r="CI40" s="2"/>
      <c r="CJ40" s="2"/>
      <c r="CK40" s="2"/>
      <c r="CL40" s="2"/>
      <c r="CM40" s="2"/>
      <c r="CN40" s="106" t="s">
        <v>20</v>
      </c>
      <c r="CO40" s="107">
        <f>AVERAGE(CO33:CQ33)</f>
        <v>77.746878072971825</v>
      </c>
      <c r="CP40" s="108"/>
      <c r="CQ40" s="61"/>
      <c r="CR40" s="101"/>
      <c r="CS40" s="102"/>
      <c r="CT40" s="103"/>
      <c r="CU40" s="104"/>
      <c r="CV40" s="105"/>
      <c r="CW40" s="103"/>
      <c r="CX40" s="34"/>
      <c r="CY40" s="35"/>
      <c r="CZ40" s="37"/>
      <c r="DA40" s="2"/>
    </row>
    <row r="41" spans="1:105" ht="15.75" customHeight="1" x14ac:dyDescent="0.2">
      <c r="A41" s="2"/>
      <c r="B41" s="1"/>
      <c r="C41" s="63"/>
      <c r="D41" s="64"/>
      <c r="E41" s="65"/>
      <c r="F41" s="39"/>
      <c r="G41" s="40"/>
      <c r="H41" s="42"/>
      <c r="I41" s="43"/>
      <c r="J41" s="40"/>
      <c r="K41" s="41"/>
      <c r="L41" s="39"/>
      <c r="M41" s="40"/>
      <c r="N41" s="42"/>
      <c r="O41" s="1"/>
      <c r="P41" s="2"/>
      <c r="Q41" s="2"/>
      <c r="R41" s="2"/>
      <c r="S41" s="2"/>
      <c r="T41" s="1"/>
      <c r="U41" s="63"/>
      <c r="V41" s="64"/>
      <c r="W41" s="65"/>
      <c r="X41" s="39"/>
      <c r="Y41" s="40"/>
      <c r="Z41" s="42"/>
      <c r="AA41" s="43"/>
      <c r="AB41" s="40"/>
      <c r="AC41" s="41"/>
      <c r="AD41" s="39"/>
      <c r="AE41" s="40"/>
      <c r="AF41" s="42"/>
      <c r="AG41" s="2"/>
      <c r="AH41" s="2"/>
      <c r="AI41" s="2"/>
      <c r="AJ41" s="2"/>
      <c r="AK41" s="142"/>
      <c r="AL41" s="1"/>
      <c r="AM41" s="63"/>
      <c r="AN41" s="64"/>
      <c r="AO41" s="65"/>
      <c r="AP41" s="93"/>
      <c r="AQ41" s="94"/>
      <c r="AR41" s="95"/>
      <c r="AS41" s="93"/>
      <c r="AT41" s="94"/>
      <c r="AU41" s="109"/>
      <c r="AV41" s="110"/>
      <c r="AW41" s="94"/>
      <c r="AX41" s="109"/>
      <c r="AY41" s="2"/>
      <c r="AZ41" s="2"/>
      <c r="BA41" s="2"/>
      <c r="BB41" s="2"/>
      <c r="BC41" s="2"/>
      <c r="BD41" s="1"/>
      <c r="BE41" s="63"/>
      <c r="BF41" s="64"/>
      <c r="BG41" s="65"/>
      <c r="BH41" s="93"/>
      <c r="BI41" s="94"/>
      <c r="BJ41" s="95"/>
      <c r="BK41" s="93"/>
      <c r="BL41" s="94"/>
      <c r="BM41" s="109"/>
      <c r="BN41" s="110"/>
      <c r="BO41" s="94"/>
      <c r="BP41" s="109"/>
      <c r="BQ41" s="2"/>
      <c r="BR41" s="2"/>
      <c r="BS41" s="2"/>
      <c r="BT41" s="2"/>
      <c r="BU41" s="2"/>
      <c r="BV41" s="1"/>
      <c r="BW41" s="63"/>
      <c r="BX41" s="64"/>
      <c r="BY41" s="65"/>
      <c r="BZ41" s="93"/>
      <c r="CA41" s="94"/>
      <c r="CB41" s="95"/>
      <c r="CC41" s="93"/>
      <c r="CD41" s="94"/>
      <c r="CE41" s="109"/>
      <c r="CF41" s="110"/>
      <c r="CG41" s="94"/>
      <c r="CH41" s="109"/>
      <c r="CI41" s="2"/>
      <c r="CJ41" s="2"/>
      <c r="CK41" s="2"/>
      <c r="CL41" s="2"/>
      <c r="CM41" s="2"/>
      <c r="CN41" s="1"/>
      <c r="CO41" s="63"/>
      <c r="CP41" s="64"/>
      <c r="CQ41" s="65"/>
      <c r="CR41" s="93"/>
      <c r="CS41" s="94"/>
      <c r="CT41" s="95"/>
      <c r="CU41" s="93"/>
      <c r="CV41" s="94"/>
      <c r="CW41" s="109"/>
      <c r="CX41" s="110"/>
      <c r="CY41" s="94"/>
      <c r="CZ41" s="109"/>
      <c r="DA41" s="2"/>
    </row>
    <row r="42" spans="1:105" ht="15.75" customHeight="1" x14ac:dyDescent="0.2">
      <c r="A42" s="2"/>
      <c r="B42" s="2"/>
      <c r="C42" s="30"/>
      <c r="D42" s="31"/>
      <c r="E42" s="33"/>
      <c r="F42" s="24"/>
      <c r="G42" s="25"/>
      <c r="H42" s="27"/>
      <c r="I42" s="28"/>
      <c r="J42" s="25"/>
      <c r="K42" s="26"/>
      <c r="L42" s="24"/>
      <c r="M42" s="25"/>
      <c r="N42" s="27"/>
      <c r="O42" s="1"/>
      <c r="P42" s="2"/>
      <c r="Q42" s="2"/>
      <c r="R42" s="2"/>
      <c r="S42" s="2"/>
      <c r="T42" s="2"/>
      <c r="U42" s="30"/>
      <c r="V42" s="31"/>
      <c r="W42" s="33"/>
      <c r="X42" s="24"/>
      <c r="Y42" s="25"/>
      <c r="Z42" s="27"/>
      <c r="AA42" s="28"/>
      <c r="AB42" s="25"/>
      <c r="AC42" s="26"/>
      <c r="AD42" s="24"/>
      <c r="AE42" s="25"/>
      <c r="AF42" s="27"/>
      <c r="AG42" s="2"/>
      <c r="AH42" s="2"/>
      <c r="AI42" s="2"/>
      <c r="AJ42" s="2"/>
      <c r="AK42" s="142"/>
      <c r="AL42" s="2"/>
      <c r="AM42" s="30"/>
      <c r="AN42" s="31"/>
      <c r="AO42" s="33"/>
      <c r="AP42" s="96"/>
      <c r="AQ42" s="84"/>
      <c r="AR42" s="87"/>
      <c r="AS42" s="96"/>
      <c r="AT42" s="84"/>
      <c r="AU42" s="111"/>
      <c r="AV42" s="86"/>
      <c r="AW42" s="84"/>
      <c r="AX42" s="111"/>
      <c r="AY42" s="2"/>
      <c r="AZ42" s="2"/>
      <c r="BA42" s="2"/>
      <c r="BB42" s="2"/>
      <c r="BC42" s="2"/>
      <c r="BD42" s="2"/>
      <c r="BE42" s="30"/>
      <c r="BF42" s="31"/>
      <c r="BG42" s="33"/>
      <c r="BH42" s="96"/>
      <c r="BI42" s="84"/>
      <c r="BJ42" s="87"/>
      <c r="BK42" s="96"/>
      <c r="BL42" s="84"/>
      <c r="BM42" s="111"/>
      <c r="BN42" s="86"/>
      <c r="BO42" s="84"/>
      <c r="BP42" s="111"/>
      <c r="BQ42" s="2"/>
      <c r="BR42" s="2"/>
      <c r="BS42" s="2"/>
      <c r="BT42" s="2"/>
      <c r="BU42" s="2"/>
      <c r="BV42" s="2"/>
      <c r="BW42" s="30"/>
      <c r="BX42" s="31"/>
      <c r="BY42" s="33"/>
      <c r="BZ42" s="96"/>
      <c r="CA42" s="84"/>
      <c r="CB42" s="87"/>
      <c r="CC42" s="96"/>
      <c r="CD42" s="84"/>
      <c r="CE42" s="111"/>
      <c r="CF42" s="86"/>
      <c r="CG42" s="84"/>
      <c r="CH42" s="111"/>
      <c r="CI42" s="2"/>
      <c r="CJ42" s="2"/>
      <c r="CK42" s="2"/>
      <c r="CL42" s="2"/>
      <c r="CM42" s="2"/>
      <c r="CN42" s="2"/>
      <c r="CO42" s="30"/>
      <c r="CP42" s="31"/>
      <c r="CQ42" s="33"/>
      <c r="CR42" s="96"/>
      <c r="CS42" s="84"/>
      <c r="CT42" s="87"/>
      <c r="CU42" s="96"/>
      <c r="CV42" s="84"/>
      <c r="CW42" s="111"/>
      <c r="CX42" s="86"/>
      <c r="CY42" s="84"/>
      <c r="CZ42" s="111"/>
      <c r="DA42" s="2"/>
    </row>
    <row r="43" spans="1:105" ht="15.75" customHeight="1" x14ac:dyDescent="0.2">
      <c r="A43" s="2"/>
      <c r="B43" s="2"/>
      <c r="C43" s="30"/>
      <c r="D43" s="31"/>
      <c r="E43" s="33"/>
      <c r="F43" s="24"/>
      <c r="G43" s="25"/>
      <c r="H43" s="27"/>
      <c r="I43" s="28"/>
      <c r="J43" s="25"/>
      <c r="K43" s="26"/>
      <c r="L43" s="24"/>
      <c r="M43" s="25"/>
      <c r="N43" s="27"/>
      <c r="O43" s="1"/>
      <c r="P43" s="2"/>
      <c r="Q43" s="2"/>
      <c r="R43" s="2"/>
      <c r="S43" s="2"/>
      <c r="T43" s="2"/>
      <c r="U43" s="30"/>
      <c r="V43" s="31"/>
      <c r="W43" s="33"/>
      <c r="X43" s="24"/>
      <c r="Y43" s="25"/>
      <c r="Z43" s="27"/>
      <c r="AA43" s="28"/>
      <c r="AB43" s="25"/>
      <c r="AC43" s="26"/>
      <c r="AD43" s="24"/>
      <c r="AE43" s="25"/>
      <c r="AF43" s="27"/>
      <c r="AG43" s="2"/>
      <c r="AH43" s="2"/>
      <c r="AI43" s="2"/>
      <c r="AJ43" s="2"/>
      <c r="AK43" s="142"/>
      <c r="AL43" s="2"/>
      <c r="AM43" s="30"/>
      <c r="AN43" s="31"/>
      <c r="AO43" s="33"/>
      <c r="AP43" s="96"/>
      <c r="AQ43" s="84"/>
      <c r="AR43" s="87"/>
      <c r="AS43" s="96"/>
      <c r="AT43" s="84"/>
      <c r="AU43" s="111"/>
      <c r="AV43" s="86"/>
      <c r="AW43" s="84"/>
      <c r="AX43" s="111"/>
      <c r="AY43" s="2"/>
      <c r="AZ43" s="2"/>
      <c r="BA43" s="2"/>
      <c r="BB43" s="2"/>
      <c r="BC43" s="2"/>
      <c r="BD43" s="2"/>
      <c r="BE43" s="30"/>
      <c r="BF43" s="31"/>
      <c r="BG43" s="33"/>
      <c r="BH43" s="96"/>
      <c r="BI43" s="84"/>
      <c r="BJ43" s="87"/>
      <c r="BK43" s="96"/>
      <c r="BL43" s="84"/>
      <c r="BM43" s="111"/>
      <c r="BN43" s="86"/>
      <c r="BO43" s="84"/>
      <c r="BP43" s="111"/>
      <c r="BQ43" s="2"/>
      <c r="BR43" s="2"/>
      <c r="BS43" s="2"/>
      <c r="BT43" s="2"/>
      <c r="BU43" s="2"/>
      <c r="BV43" s="2"/>
      <c r="BW43" s="30"/>
      <c r="BX43" s="31"/>
      <c r="BY43" s="33"/>
      <c r="BZ43" s="96"/>
      <c r="CA43" s="84"/>
      <c r="CB43" s="87"/>
      <c r="CC43" s="96"/>
      <c r="CD43" s="84"/>
      <c r="CE43" s="111"/>
      <c r="CF43" s="86"/>
      <c r="CG43" s="84"/>
      <c r="CH43" s="111"/>
      <c r="CI43" s="2"/>
      <c r="CJ43" s="2"/>
      <c r="CK43" s="2"/>
      <c r="CL43" s="2"/>
      <c r="CM43" s="2"/>
      <c r="CN43" s="2"/>
      <c r="CO43" s="30"/>
      <c r="CP43" s="31"/>
      <c r="CQ43" s="33"/>
      <c r="CR43" s="96"/>
      <c r="CS43" s="84"/>
      <c r="CT43" s="87"/>
      <c r="CU43" s="96"/>
      <c r="CV43" s="84"/>
      <c r="CW43" s="111"/>
      <c r="CX43" s="86"/>
      <c r="CY43" s="84"/>
      <c r="CZ43" s="111"/>
      <c r="DA43" s="2"/>
    </row>
    <row r="44" spans="1:105" ht="15.75" customHeight="1" x14ac:dyDescent="0.2">
      <c r="A44" s="2"/>
      <c r="B44" s="1"/>
      <c r="C44" s="30"/>
      <c r="D44" s="31"/>
      <c r="E44" s="33"/>
      <c r="F44" s="34"/>
      <c r="G44" s="35"/>
      <c r="H44" s="37"/>
      <c r="I44" s="28"/>
      <c r="J44" s="25"/>
      <c r="K44" s="26"/>
      <c r="L44" s="34"/>
      <c r="M44" s="35"/>
      <c r="N44" s="37"/>
      <c r="O44" s="1"/>
      <c r="P44" s="2"/>
      <c r="Q44" s="2"/>
      <c r="R44" s="2"/>
      <c r="S44" s="2"/>
      <c r="T44" s="1"/>
      <c r="U44" s="30"/>
      <c r="V44" s="31"/>
      <c r="W44" s="33"/>
      <c r="X44" s="34"/>
      <c r="Y44" s="35"/>
      <c r="Z44" s="37"/>
      <c r="AA44" s="28"/>
      <c r="AB44" s="25"/>
      <c r="AC44" s="26"/>
      <c r="AD44" s="34"/>
      <c r="AE44" s="35"/>
      <c r="AF44" s="37"/>
      <c r="AG44" s="2"/>
      <c r="AH44" s="2"/>
      <c r="AI44" s="2"/>
      <c r="AJ44" s="2"/>
      <c r="AK44" s="142"/>
      <c r="AL44" s="1"/>
      <c r="AM44" s="97"/>
      <c r="AN44" s="124"/>
      <c r="AO44" s="125"/>
      <c r="AP44" s="98"/>
      <c r="AQ44" s="112"/>
      <c r="AR44" s="113"/>
      <c r="AS44" s="98"/>
      <c r="AT44" s="112"/>
      <c r="AU44" s="114"/>
      <c r="AV44" s="86"/>
      <c r="AW44" s="84"/>
      <c r="AX44" s="111"/>
      <c r="AY44" s="2"/>
      <c r="AZ44" s="1"/>
      <c r="BA44" s="2"/>
      <c r="BB44" s="2"/>
      <c r="BC44" s="2"/>
      <c r="BD44" s="1"/>
      <c r="BE44" s="30"/>
      <c r="BF44" s="31"/>
      <c r="BG44" s="33"/>
      <c r="BH44" s="98"/>
      <c r="BI44" s="112"/>
      <c r="BJ44" s="113"/>
      <c r="BK44" s="98"/>
      <c r="BL44" s="112"/>
      <c r="BM44" s="114"/>
      <c r="BN44" s="86"/>
      <c r="BO44" s="84"/>
      <c r="BP44" s="111"/>
      <c r="BQ44" s="2"/>
      <c r="BR44" s="2"/>
      <c r="BS44" s="2"/>
      <c r="BT44" s="2"/>
      <c r="BU44" s="2"/>
      <c r="BV44" s="1"/>
      <c r="BW44" s="30"/>
      <c r="BX44" s="31"/>
      <c r="BY44" s="33"/>
      <c r="BZ44" s="98"/>
      <c r="CA44" s="112"/>
      <c r="CB44" s="113"/>
      <c r="CC44" s="98"/>
      <c r="CD44" s="112"/>
      <c r="CE44" s="114"/>
      <c r="CF44" s="86"/>
      <c r="CG44" s="84"/>
      <c r="CH44" s="111"/>
      <c r="CI44" s="2"/>
      <c r="CJ44" s="2"/>
      <c r="CK44" s="2"/>
      <c r="CL44" s="2"/>
      <c r="CM44" s="2"/>
      <c r="CN44" s="1"/>
      <c r="CO44" s="30"/>
      <c r="CP44" s="31"/>
      <c r="CQ44" s="33"/>
      <c r="CR44" s="98"/>
      <c r="CS44" s="112"/>
      <c r="CT44" s="113"/>
      <c r="CU44" s="98"/>
      <c r="CV44" s="112"/>
      <c r="CW44" s="114"/>
      <c r="CX44" s="86"/>
      <c r="CY44" s="84"/>
      <c r="CZ44" s="111"/>
      <c r="DA44" s="2"/>
    </row>
    <row r="45" spans="1:105" ht="15.75" customHeight="1" x14ac:dyDescent="0.2">
      <c r="A45" s="2"/>
      <c r="B45" s="4" t="s">
        <v>21</v>
      </c>
      <c r="C45" s="590" t="s">
        <v>6</v>
      </c>
      <c r="D45" s="587"/>
      <c r="E45" s="588"/>
      <c r="F45" s="583" t="s">
        <v>7</v>
      </c>
      <c r="G45" s="584"/>
      <c r="H45" s="585"/>
      <c r="I45" s="586" t="s">
        <v>8</v>
      </c>
      <c r="J45" s="587"/>
      <c r="K45" s="588"/>
      <c r="L45" s="583" t="s">
        <v>9</v>
      </c>
      <c r="M45" s="584"/>
      <c r="N45" s="589"/>
      <c r="O45" s="1"/>
      <c r="P45" s="2"/>
      <c r="Q45" s="2"/>
      <c r="R45" s="2"/>
      <c r="S45" s="2"/>
      <c r="T45" s="4" t="s">
        <v>21</v>
      </c>
      <c r="U45" s="590" t="s">
        <v>6</v>
      </c>
      <c r="V45" s="587"/>
      <c r="W45" s="588"/>
      <c r="X45" s="583" t="s">
        <v>7</v>
      </c>
      <c r="Y45" s="584"/>
      <c r="Z45" s="585"/>
      <c r="AA45" s="586" t="s">
        <v>8</v>
      </c>
      <c r="AB45" s="587"/>
      <c r="AC45" s="588"/>
      <c r="AD45" s="583" t="s">
        <v>9</v>
      </c>
      <c r="AE45" s="584"/>
      <c r="AF45" s="589"/>
      <c r="AG45" s="2"/>
      <c r="AH45" s="2"/>
      <c r="AI45" s="2"/>
      <c r="AJ45" s="2"/>
      <c r="AK45" s="142"/>
      <c r="AL45" s="144" t="s">
        <v>21</v>
      </c>
      <c r="AM45" s="594" t="s">
        <v>6</v>
      </c>
      <c r="AN45" s="595"/>
      <c r="AO45" s="596"/>
      <c r="AP45" s="583" t="s">
        <v>7</v>
      </c>
      <c r="AQ45" s="584"/>
      <c r="AR45" s="585"/>
      <c r="AS45" s="586" t="s">
        <v>8</v>
      </c>
      <c r="AT45" s="587"/>
      <c r="AU45" s="588"/>
      <c r="AV45" s="583" t="s">
        <v>9</v>
      </c>
      <c r="AW45" s="584"/>
      <c r="AX45" s="589"/>
      <c r="AY45" s="2"/>
      <c r="AZ45" s="1"/>
      <c r="BA45" s="2"/>
      <c r="BB45" s="2"/>
      <c r="BC45" s="2"/>
      <c r="BD45" s="4" t="s">
        <v>21</v>
      </c>
      <c r="BE45" s="590" t="s">
        <v>6</v>
      </c>
      <c r="BF45" s="587"/>
      <c r="BG45" s="588"/>
      <c r="BH45" s="583" t="s">
        <v>7</v>
      </c>
      <c r="BI45" s="584"/>
      <c r="BJ45" s="585"/>
      <c r="BK45" s="586" t="s">
        <v>8</v>
      </c>
      <c r="BL45" s="587"/>
      <c r="BM45" s="588"/>
      <c r="BN45" s="583" t="s">
        <v>9</v>
      </c>
      <c r="BO45" s="584"/>
      <c r="BP45" s="589"/>
      <c r="BQ45" s="2"/>
      <c r="BR45" s="2"/>
      <c r="BS45" s="2"/>
      <c r="BT45" s="2"/>
      <c r="BU45" s="2"/>
      <c r="BV45" s="5" t="s">
        <v>21</v>
      </c>
      <c r="BW45" s="590" t="s">
        <v>6</v>
      </c>
      <c r="BX45" s="587"/>
      <c r="BY45" s="588"/>
      <c r="BZ45" s="583" t="s">
        <v>7</v>
      </c>
      <c r="CA45" s="584"/>
      <c r="CB45" s="585"/>
      <c r="CC45" s="586" t="s">
        <v>8</v>
      </c>
      <c r="CD45" s="587"/>
      <c r="CE45" s="588"/>
      <c r="CF45" s="583" t="s">
        <v>9</v>
      </c>
      <c r="CG45" s="584"/>
      <c r="CH45" s="589"/>
      <c r="CI45" s="2"/>
      <c r="CJ45" s="2"/>
      <c r="CK45" s="2"/>
      <c r="CL45" s="2"/>
      <c r="CM45" s="2"/>
      <c r="CN45" s="5" t="s">
        <v>21</v>
      </c>
      <c r="CO45" s="590" t="s">
        <v>6</v>
      </c>
      <c r="CP45" s="587"/>
      <c r="CQ45" s="588"/>
      <c r="CR45" s="583" t="s">
        <v>22</v>
      </c>
      <c r="CS45" s="584"/>
      <c r="CT45" s="585"/>
      <c r="CU45" s="586" t="s">
        <v>23</v>
      </c>
      <c r="CV45" s="587"/>
      <c r="CW45" s="588"/>
      <c r="CX45" s="583" t="s">
        <v>24</v>
      </c>
      <c r="CY45" s="584"/>
      <c r="CZ45" s="589"/>
      <c r="DA45" s="2"/>
    </row>
    <row r="46" spans="1:105" ht="15.75" customHeight="1" x14ac:dyDescent="0.2">
      <c r="A46" s="2"/>
      <c r="B46" s="17" t="s">
        <v>10</v>
      </c>
      <c r="C46" s="7">
        <f t="shared" ref="C46:N46" si="48">C32/$C$40</f>
        <v>0.79422167354875095</v>
      </c>
      <c r="D46" s="8">
        <f t="shared" si="48"/>
        <v>0.82627867043946357</v>
      </c>
      <c r="E46" s="9">
        <f t="shared" si="48"/>
        <v>0.89146468940475543</v>
      </c>
      <c r="F46" s="10">
        <f t="shared" si="48"/>
        <v>1.5056122026288472</v>
      </c>
      <c r="G46" s="11">
        <f t="shared" si="48"/>
        <v>1.3808758881854237</v>
      </c>
      <c r="H46" s="12">
        <f t="shared" si="48"/>
        <v>1.450377598440606</v>
      </c>
      <c r="I46" s="10">
        <f t="shared" si="48"/>
        <v>1.2271242061940568</v>
      </c>
      <c r="J46" s="11">
        <f t="shared" si="48"/>
        <v>1.3721264244320228</v>
      </c>
      <c r="K46" s="13">
        <f t="shared" si="48"/>
        <v>1.2743886090661531</v>
      </c>
      <c r="L46" s="14">
        <f t="shared" si="48"/>
        <v>1.2918166830891813</v>
      </c>
      <c r="M46" s="11">
        <f t="shared" si="48"/>
        <v>1.2187422146131843</v>
      </c>
      <c r="N46" s="13">
        <f t="shared" si="48"/>
        <v>1.1642521174359091</v>
      </c>
      <c r="O46" s="15" t="s">
        <v>11</v>
      </c>
      <c r="P46" s="1"/>
      <c r="Q46" s="16"/>
      <c r="R46" s="2"/>
      <c r="S46" s="2"/>
      <c r="T46" s="6" t="s">
        <v>10</v>
      </c>
      <c r="U46" s="7">
        <f t="shared" ref="U46:AF46" si="49">U32/$U$40</f>
        <v>0.98903749181940126</v>
      </c>
      <c r="V46" s="8">
        <f t="shared" si="49"/>
        <v>1.0296675450967085</v>
      </c>
      <c r="W46" s="9">
        <f t="shared" si="49"/>
        <v>0.82998811607762513</v>
      </c>
      <c r="X46" s="10">
        <f t="shared" si="49"/>
        <v>12.469053373534239</v>
      </c>
      <c r="Y46" s="11">
        <f t="shared" si="49"/>
        <v>12.239933280739065</v>
      </c>
      <c r="Z46" s="12">
        <f t="shared" si="49"/>
        <v>13.950768756650625</v>
      </c>
      <c r="AA46" s="10">
        <f t="shared" si="49"/>
        <v>14.867316375890155</v>
      </c>
      <c r="AB46" s="11">
        <f t="shared" si="49"/>
        <v>14.331454259877054</v>
      </c>
      <c r="AC46" s="13">
        <f t="shared" si="49"/>
        <v>14.490881088330124</v>
      </c>
      <c r="AD46" s="14">
        <f t="shared" si="49"/>
        <v>12.789392244746338</v>
      </c>
      <c r="AE46" s="11">
        <f t="shared" si="49"/>
        <v>11.293490621071243</v>
      </c>
      <c r="AF46" s="13">
        <f t="shared" si="49"/>
        <v>16.146287446705351</v>
      </c>
      <c r="AG46" s="15" t="s">
        <v>11</v>
      </c>
      <c r="AH46" s="2"/>
      <c r="AI46" s="2"/>
      <c r="AJ46" s="2"/>
      <c r="AK46" s="142"/>
      <c r="AL46" s="17" t="s">
        <v>10</v>
      </c>
      <c r="AM46" s="63">
        <f t="shared" ref="AM46:AX46" si="50">AM32/$AM$40</f>
        <v>0.83794233289180009</v>
      </c>
      <c r="AN46" s="64">
        <f t="shared" si="50"/>
        <v>1.0241915393060399</v>
      </c>
      <c r="AO46" s="65">
        <f t="shared" si="50"/>
        <v>1.1020232180006826</v>
      </c>
      <c r="AP46" s="10">
        <f t="shared" si="50"/>
        <v>1.7053438364664075</v>
      </c>
      <c r="AQ46" s="11">
        <f t="shared" si="50"/>
        <v>1.7646031143520298</v>
      </c>
      <c r="AR46" s="12">
        <f t="shared" si="50"/>
        <v>1.643754606849346</v>
      </c>
      <c r="AS46" s="10">
        <f t="shared" si="50"/>
        <v>1.6640720742658652</v>
      </c>
      <c r="AT46" s="11">
        <f t="shared" si="50"/>
        <v>1.5799957164386944</v>
      </c>
      <c r="AU46" s="13">
        <f t="shared" si="50"/>
        <v>1.6738548669034223</v>
      </c>
      <c r="AV46" s="14">
        <f t="shared" si="50"/>
        <v>1.8143883664807738</v>
      </c>
      <c r="AW46" s="11">
        <f t="shared" si="50"/>
        <v>1.8093898478511863</v>
      </c>
      <c r="AX46" s="13">
        <f t="shared" si="50"/>
        <v>1.7023746446447281</v>
      </c>
      <c r="AY46" s="15" t="s">
        <v>11</v>
      </c>
      <c r="AZ46" s="1"/>
      <c r="BA46" s="16"/>
      <c r="BB46" s="2"/>
      <c r="BC46" s="2"/>
      <c r="BD46" s="17" t="s">
        <v>10</v>
      </c>
      <c r="BE46" s="7">
        <f t="shared" ref="BE46:BP46" si="51">BE32/$BE$40</f>
        <v>1.2017591825718614</v>
      </c>
      <c r="BF46" s="8">
        <f t="shared" si="51"/>
        <v>0.94785249621994327</v>
      </c>
      <c r="BG46" s="9">
        <f t="shared" si="51"/>
        <v>1.1353767265679298</v>
      </c>
      <c r="BH46" s="10">
        <f t="shared" si="51"/>
        <v>1.1500739882532767</v>
      </c>
      <c r="BI46" s="11">
        <f t="shared" si="51"/>
        <v>1.052402128593541</v>
      </c>
      <c r="BJ46" s="12">
        <f t="shared" si="51"/>
        <v>1.2180544414061083</v>
      </c>
      <c r="BK46" s="10">
        <f t="shared" si="51"/>
        <v>0.85752269015396032</v>
      </c>
      <c r="BL46" s="11">
        <f t="shared" si="51"/>
        <v>0.99090063713102594</v>
      </c>
      <c r="BM46" s="13">
        <f t="shared" si="51"/>
        <v>0.87653772890695636</v>
      </c>
      <c r="BN46" s="14">
        <f t="shared" si="51"/>
        <v>0.89716636608353895</v>
      </c>
      <c r="BO46" s="11">
        <f t="shared" si="51"/>
        <v>1.0112444551224871</v>
      </c>
      <c r="BP46" s="13">
        <f t="shared" si="51"/>
        <v>1.0145973638076513</v>
      </c>
      <c r="BQ46" s="15" t="s">
        <v>11</v>
      </c>
      <c r="BR46" s="2"/>
      <c r="BS46" s="2"/>
      <c r="BT46" s="2"/>
      <c r="BU46" s="2"/>
      <c r="BV46" s="17" t="s">
        <v>10</v>
      </c>
      <c r="BW46" s="18">
        <f t="shared" ref="BW46:CH46" si="52">BW32/$BW$40</f>
        <v>0.82360263339549622</v>
      </c>
      <c r="BX46" s="19">
        <f t="shared" si="52"/>
        <v>0.91706958085665724</v>
      </c>
      <c r="BY46" s="20">
        <f t="shared" si="52"/>
        <v>1.1737228820446737</v>
      </c>
      <c r="BZ46" s="10">
        <f t="shared" si="52"/>
        <v>1.9419774790773776</v>
      </c>
      <c r="CA46" s="11">
        <f t="shared" si="52"/>
        <v>1.9085743389485319</v>
      </c>
      <c r="CB46" s="12">
        <f t="shared" si="52"/>
        <v>1.9017516034936286</v>
      </c>
      <c r="CC46" s="10">
        <f t="shared" si="52"/>
        <v>1.7987534752516825</v>
      </c>
      <c r="CD46" s="11">
        <f t="shared" si="52"/>
        <v>1.7412011381793246</v>
      </c>
      <c r="CE46" s="13">
        <f t="shared" si="52"/>
        <v>1.8411111973071801</v>
      </c>
      <c r="CF46" s="14">
        <f t="shared" si="52"/>
        <v>1.712901598706928</v>
      </c>
      <c r="CG46" s="11">
        <f t="shared" si="52"/>
        <v>1.7409213562847201</v>
      </c>
      <c r="CH46" s="13">
        <f t="shared" si="52"/>
        <v>1.7170175408845254</v>
      </c>
      <c r="CI46" s="15" t="s">
        <v>11</v>
      </c>
      <c r="CJ46" s="2"/>
      <c r="CK46" s="2"/>
      <c r="CL46" s="2"/>
      <c r="CM46" s="2"/>
      <c r="CN46" s="17" t="s">
        <v>10</v>
      </c>
      <c r="CO46" s="18">
        <f t="shared" ref="CO46:CZ46" si="53">CO32/$CO$40</f>
        <v>0.92905086801702907</v>
      </c>
      <c r="CP46" s="19">
        <f t="shared" si="53"/>
        <v>1.3131310673455894</v>
      </c>
      <c r="CQ46" s="20">
        <f t="shared" si="53"/>
        <v>2.2808436349766703</v>
      </c>
      <c r="CR46" s="10">
        <f t="shared" si="53"/>
        <v>26.948329675424684</v>
      </c>
      <c r="CS46" s="11">
        <f t="shared" si="53"/>
        <v>26.568678504879671</v>
      </c>
      <c r="CT46" s="12">
        <f t="shared" si="53"/>
        <v>25.440140057408062</v>
      </c>
      <c r="CU46" s="10">
        <f t="shared" si="53"/>
        <v>27.555361012398027</v>
      </c>
      <c r="CV46" s="11">
        <f t="shared" si="53"/>
        <v>28.200990647745382</v>
      </c>
      <c r="CW46" s="13">
        <f t="shared" si="53"/>
        <v>23.048441043160572</v>
      </c>
      <c r="CX46" s="14">
        <f t="shared" si="53"/>
        <v>23.816295485243447</v>
      </c>
      <c r="CY46" s="11">
        <f t="shared" si="53"/>
        <v>24.185134040058525</v>
      </c>
      <c r="CZ46" s="13">
        <f t="shared" si="53"/>
        <v>23.700856704359833</v>
      </c>
      <c r="DA46" s="15" t="s">
        <v>11</v>
      </c>
    </row>
    <row r="47" spans="1:105" ht="15.75" customHeight="1" x14ac:dyDescent="0.2">
      <c r="A47" s="2"/>
      <c r="B47" s="17" t="s">
        <v>31</v>
      </c>
      <c r="C47" s="115">
        <f t="shared" ref="C47:N47" si="54">C33/$C$40</f>
        <v>0.96521754432270179</v>
      </c>
      <c r="D47" s="116">
        <f t="shared" si="54"/>
        <v>1.0711110148529377</v>
      </c>
      <c r="E47" s="117">
        <f t="shared" si="54"/>
        <v>0.96367144082436018</v>
      </c>
      <c r="F47" s="24">
        <f t="shared" si="54"/>
        <v>2.2214438904633864</v>
      </c>
      <c r="G47" s="25">
        <f t="shared" si="54"/>
        <v>2.0941567774720307</v>
      </c>
      <c r="H47" s="26">
        <f t="shared" si="54"/>
        <v>2.0582290222126294</v>
      </c>
      <c r="I47" s="24">
        <f t="shared" si="54"/>
        <v>1.9111563389296675</v>
      </c>
      <c r="J47" s="25">
        <f t="shared" si="54"/>
        <v>1.8212233598317005</v>
      </c>
      <c r="K47" s="27">
        <f t="shared" si="54"/>
        <v>1.7502217513263703</v>
      </c>
      <c r="L47" s="28">
        <f t="shared" si="54"/>
        <v>1.7061359108175269</v>
      </c>
      <c r="M47" s="25">
        <f t="shared" si="54"/>
        <v>1.5874032683852224</v>
      </c>
      <c r="N47" s="27">
        <f t="shared" si="54"/>
        <v>1.5311170018646074</v>
      </c>
      <c r="O47" s="29" t="s">
        <v>13</v>
      </c>
      <c r="P47" s="1"/>
      <c r="Q47" s="16"/>
      <c r="R47" s="2"/>
      <c r="S47" s="2"/>
      <c r="T47" s="6" t="s">
        <v>12</v>
      </c>
      <c r="U47" s="115">
        <f t="shared" ref="U47:AF47" si="55">U33/$U$40</f>
        <v>1.0384845461219414</v>
      </c>
      <c r="V47" s="116">
        <f t="shared" si="55"/>
        <v>1.1065421718053536</v>
      </c>
      <c r="W47" s="117">
        <f t="shared" si="55"/>
        <v>0.85497328207270484</v>
      </c>
      <c r="X47" s="24">
        <f t="shared" si="55"/>
        <v>26.16712343410023</v>
      </c>
      <c r="Y47" s="25">
        <f t="shared" si="55"/>
        <v>25.974151155830217</v>
      </c>
      <c r="Z47" s="26">
        <f t="shared" si="55"/>
        <v>26.214491753432355</v>
      </c>
      <c r="AA47" s="24">
        <f t="shared" si="55"/>
        <v>24.273512030424694</v>
      </c>
      <c r="AB47" s="25">
        <f t="shared" si="55"/>
        <v>27.96733949091157</v>
      </c>
      <c r="AC47" s="27">
        <f t="shared" si="55"/>
        <v>29.883008190385642</v>
      </c>
      <c r="AD47" s="28">
        <f t="shared" si="55"/>
        <v>25.460491162422851</v>
      </c>
      <c r="AE47" s="25">
        <f t="shared" si="55"/>
        <v>24.668547848365481</v>
      </c>
      <c r="AF47" s="27">
        <f t="shared" si="55"/>
        <v>27.000466490068284</v>
      </c>
      <c r="AG47" s="29" t="s">
        <v>13</v>
      </c>
      <c r="AH47" s="2"/>
      <c r="AI47" s="2"/>
      <c r="AJ47" s="2"/>
      <c r="AK47" s="142"/>
      <c r="AL47" s="17" t="s">
        <v>31</v>
      </c>
      <c r="AM47" s="115">
        <f t="shared" ref="AM47:AX47" si="56">AM33/$AM$40</f>
        <v>0.90252333461752188</v>
      </c>
      <c r="AN47" s="116">
        <f t="shared" si="56"/>
        <v>0.97749990495519867</v>
      </c>
      <c r="AO47" s="117">
        <f t="shared" si="56"/>
        <v>1.1199767604272792</v>
      </c>
      <c r="AP47" s="24">
        <f t="shared" si="56"/>
        <v>2.4571791315170879</v>
      </c>
      <c r="AQ47" s="25">
        <f t="shared" si="56"/>
        <v>2.45135373305571</v>
      </c>
      <c r="AR47" s="26">
        <f t="shared" si="56"/>
        <v>2.668016310861054</v>
      </c>
      <c r="AS47" s="24">
        <f t="shared" si="56"/>
        <v>2.1525286255005449</v>
      </c>
      <c r="AT47" s="25">
        <f t="shared" si="56"/>
        <v>2.4718553430697501</v>
      </c>
      <c r="AU47" s="27">
        <f t="shared" si="56"/>
        <v>2.7168843109024903</v>
      </c>
      <c r="AV47" s="28">
        <f t="shared" si="56"/>
        <v>2.6597996776474089</v>
      </c>
      <c r="AW47" s="25">
        <f t="shared" si="56"/>
        <v>2.63801864174913</v>
      </c>
      <c r="AX47" s="27">
        <f t="shared" si="56"/>
        <v>2.3244897122362373</v>
      </c>
      <c r="AY47" s="29" t="s">
        <v>13</v>
      </c>
      <c r="AZ47" s="1"/>
      <c r="BA47" s="16"/>
      <c r="BB47" s="2"/>
      <c r="BC47" s="2"/>
      <c r="BD47" s="17" t="s">
        <v>12</v>
      </c>
      <c r="BE47" s="115">
        <f t="shared" ref="BE47:BP47" si="57">BE33/$BE$40</f>
        <v>0.75844560284543283</v>
      </c>
      <c r="BF47" s="116">
        <f t="shared" si="57"/>
        <v>1.1884325577888408</v>
      </c>
      <c r="BG47" s="118">
        <f t="shared" si="57"/>
        <v>1.0531218393657262</v>
      </c>
      <c r="BH47" s="24">
        <f t="shared" si="57"/>
        <v>1.7504058178732689</v>
      </c>
      <c r="BI47" s="25">
        <f t="shared" si="57"/>
        <v>1.5431671129480056</v>
      </c>
      <c r="BJ47" s="26">
        <f t="shared" si="57"/>
        <v>1.4528960958974455</v>
      </c>
      <c r="BK47" s="24">
        <f t="shared" si="57"/>
        <v>1.4567485375430969</v>
      </c>
      <c r="BL47" s="25">
        <f t="shared" si="57"/>
        <v>1.327222618470798</v>
      </c>
      <c r="BM47" s="27">
        <f t="shared" si="57"/>
        <v>1.5706478997562408</v>
      </c>
      <c r="BN47" s="28">
        <f t="shared" si="57"/>
        <v>1.2492493727516747</v>
      </c>
      <c r="BO47" s="25">
        <f t="shared" si="57"/>
        <v>2.2073143122758005</v>
      </c>
      <c r="BP47" s="27">
        <f t="shared" si="57"/>
        <v>1.2978660738133558</v>
      </c>
      <c r="BQ47" s="29" t="s">
        <v>13</v>
      </c>
      <c r="BR47" s="2"/>
      <c r="BS47" s="2"/>
      <c r="BT47" s="2"/>
      <c r="BU47" s="2"/>
      <c r="BV47" s="17" t="s">
        <v>12</v>
      </c>
      <c r="BW47" s="115">
        <f t="shared" ref="BW47:CH47" si="58">BW33/$BW$40</f>
        <v>0.92894245595478375</v>
      </c>
      <c r="BX47" s="116">
        <f t="shared" si="58"/>
        <v>1.0015866885603402</v>
      </c>
      <c r="BY47" s="118">
        <f t="shared" si="58"/>
        <v>1.0694708554848764</v>
      </c>
      <c r="BZ47" s="24">
        <f t="shared" si="58"/>
        <v>3.3797101847917084</v>
      </c>
      <c r="CA47" s="25">
        <f t="shared" si="58"/>
        <v>3.1512010801322115</v>
      </c>
      <c r="CB47" s="26">
        <f t="shared" si="58"/>
        <v>3.0568819302526711</v>
      </c>
      <c r="CC47" s="24">
        <f t="shared" si="58"/>
        <v>2.6844701447314105</v>
      </c>
      <c r="CD47" s="25">
        <f t="shared" si="58"/>
        <v>2.8777910562290048</v>
      </c>
      <c r="CE47" s="27">
        <f t="shared" si="58"/>
        <v>2.6206118389908655</v>
      </c>
      <c r="CF47" s="28">
        <f t="shared" si="58"/>
        <v>2.6152195591727994</v>
      </c>
      <c r="CG47" s="25">
        <f t="shared" si="58"/>
        <v>2.5325593760321468</v>
      </c>
      <c r="CH47" s="27">
        <f t="shared" si="58"/>
        <v>2.5445110750477511</v>
      </c>
      <c r="CI47" s="29" t="s">
        <v>13</v>
      </c>
      <c r="CJ47" s="2"/>
      <c r="CK47" s="2"/>
      <c r="CL47" s="2"/>
      <c r="CM47" s="2"/>
      <c r="CN47" s="17" t="s">
        <v>12</v>
      </c>
      <c r="CO47" s="30">
        <f t="shared" ref="CO47:CZ47" si="59">CO33/$CO$40</f>
        <v>0.90012082193261878</v>
      </c>
      <c r="CP47" s="31">
        <f t="shared" si="59"/>
        <v>0.99166426480763792</v>
      </c>
      <c r="CQ47" s="32">
        <f t="shared" si="59"/>
        <v>1.1082149132597434</v>
      </c>
      <c r="CR47" s="24">
        <f t="shared" si="59"/>
        <v>41.826843192113714</v>
      </c>
      <c r="CS47" s="25">
        <f t="shared" si="59"/>
        <v>41.222085358862728</v>
      </c>
      <c r="CT47" s="26">
        <f t="shared" si="59"/>
        <v>38.095587000446997</v>
      </c>
      <c r="CU47" s="24">
        <f t="shared" si="59"/>
        <v>38.735380547820313</v>
      </c>
      <c r="CV47" s="25">
        <f t="shared" si="59"/>
        <v>37.112717687074387</v>
      </c>
      <c r="CW47" s="27">
        <f t="shared" si="59"/>
        <v>35.925761668493891</v>
      </c>
      <c r="CX47" s="28">
        <f t="shared" si="59"/>
        <v>37.094346063114315</v>
      </c>
      <c r="CY47" s="25">
        <f t="shared" si="59"/>
        <v>38.668846730532827</v>
      </c>
      <c r="CZ47" s="27">
        <f t="shared" si="59"/>
        <v>40.051869952986323</v>
      </c>
      <c r="DA47" s="29" t="s">
        <v>13</v>
      </c>
    </row>
    <row r="48" spans="1:105" ht="15.75" customHeight="1" x14ac:dyDescent="0.2">
      <c r="A48" s="2"/>
      <c r="B48" s="17">
        <v>-13</v>
      </c>
      <c r="C48" s="115">
        <f t="shared" ref="C48:N48" si="60">C34/$C$40</f>
        <v>0.83764822479660894</v>
      </c>
      <c r="D48" s="116">
        <f t="shared" si="60"/>
        <v>0.92204534608943856</v>
      </c>
      <c r="E48" s="117">
        <f t="shared" si="60"/>
        <v>0.92179414110575109</v>
      </c>
      <c r="F48" s="24">
        <f t="shared" si="60"/>
        <v>2.9172839320447328</v>
      </c>
      <c r="G48" s="25">
        <f t="shared" si="60"/>
        <v>2.8172810373993378</v>
      </c>
      <c r="H48" s="26">
        <f t="shared" si="60"/>
        <v>2.805703038844606</v>
      </c>
      <c r="I48" s="24">
        <f t="shared" si="60"/>
        <v>2.6140244974607523</v>
      </c>
      <c r="J48" s="25">
        <f t="shared" si="60"/>
        <v>2.6315419393432524</v>
      </c>
      <c r="K48" s="27">
        <f t="shared" si="60"/>
        <v>2.3941175137311062</v>
      </c>
      <c r="L48" s="28">
        <f t="shared" si="60"/>
        <v>2.3989375881421209</v>
      </c>
      <c r="M48" s="25">
        <f t="shared" si="60"/>
        <v>2.2429745271860448</v>
      </c>
      <c r="N48" s="27">
        <f t="shared" si="60"/>
        <v>2.1787922439644647</v>
      </c>
      <c r="O48" s="29" t="s">
        <v>14</v>
      </c>
      <c r="P48" s="1"/>
      <c r="Q48" s="16"/>
      <c r="R48" s="2"/>
      <c r="S48" s="2"/>
      <c r="T48" s="6">
        <v>-11</v>
      </c>
      <c r="U48" s="115">
        <f t="shared" ref="U48:AF48" si="61">U34/$U$40</f>
        <v>1.0184502015706189</v>
      </c>
      <c r="V48" s="116">
        <f t="shared" si="61"/>
        <v>1.3700901025513426</v>
      </c>
      <c r="W48" s="117">
        <f t="shared" si="61"/>
        <v>1.5000253193960396</v>
      </c>
      <c r="X48" s="24">
        <f t="shared" si="61"/>
        <v>39.50532893948747</v>
      </c>
      <c r="Y48" s="25">
        <f t="shared" si="61"/>
        <v>41.455734422108648</v>
      </c>
      <c r="Z48" s="26">
        <f t="shared" si="61"/>
        <v>34.412972757469248</v>
      </c>
      <c r="AA48" s="24">
        <f t="shared" si="61"/>
        <v>37.064669748674369</v>
      </c>
      <c r="AB48" s="25">
        <f t="shared" si="61"/>
        <v>38.072677681810731</v>
      </c>
      <c r="AC48" s="27">
        <f t="shared" si="61"/>
        <v>41.902339091026356</v>
      </c>
      <c r="AD48" s="28">
        <f t="shared" si="61"/>
        <v>36.750549148573995</v>
      </c>
      <c r="AE48" s="25">
        <f t="shared" si="61"/>
        <v>36.374444286308488</v>
      </c>
      <c r="AF48" s="27">
        <f t="shared" si="61"/>
        <v>37.091441815846963</v>
      </c>
      <c r="AG48" s="29" t="s">
        <v>14</v>
      </c>
      <c r="AH48" s="2"/>
      <c r="AI48" s="2"/>
      <c r="AJ48" s="2"/>
      <c r="AK48" s="142"/>
      <c r="AL48" s="17">
        <v>-13</v>
      </c>
      <c r="AM48" s="115">
        <f t="shared" ref="AM48:AX48" si="62">AM34/$AM$40</f>
        <v>0.92548520371161802</v>
      </c>
      <c r="AN48" s="116">
        <f t="shared" si="62"/>
        <v>0.95697687041482193</v>
      </c>
      <c r="AO48" s="117">
        <f t="shared" si="62"/>
        <v>0.9691344680948436</v>
      </c>
      <c r="AP48" s="24">
        <f t="shared" si="62"/>
        <v>3.745899852005353</v>
      </c>
      <c r="AQ48" s="25">
        <f t="shared" si="62"/>
        <v>4.0068708636586692</v>
      </c>
      <c r="AR48" s="26">
        <f t="shared" si="62"/>
        <v>3.7912558203632432</v>
      </c>
      <c r="AS48" s="24">
        <f t="shared" si="62"/>
        <v>3.3324690419226353</v>
      </c>
      <c r="AT48" s="25">
        <f t="shared" si="62"/>
        <v>3.5979916974263113</v>
      </c>
      <c r="AU48" s="27">
        <f t="shared" si="62"/>
        <v>3.8807385016674036</v>
      </c>
      <c r="AV48" s="28">
        <f t="shared" si="62"/>
        <v>3.7446511497041266</v>
      </c>
      <c r="AW48" s="25">
        <f t="shared" si="62"/>
        <v>3.4977658294762333</v>
      </c>
      <c r="AX48" s="27">
        <f t="shared" si="62"/>
        <v>3.3543762629216438</v>
      </c>
      <c r="AY48" s="29" t="s">
        <v>14</v>
      </c>
      <c r="AZ48" s="1"/>
      <c r="BA48" s="16"/>
      <c r="BB48" s="2"/>
      <c r="BC48" s="2"/>
      <c r="BD48" s="17">
        <v>-10</v>
      </c>
      <c r="BE48" s="115">
        <f t="shared" ref="BE48:BP48" si="63">BE34/$BE$40</f>
        <v>4.295572553400862</v>
      </c>
      <c r="BF48" s="116">
        <f t="shared" si="63"/>
        <v>3.6140769428384893</v>
      </c>
      <c r="BG48" s="118">
        <f t="shared" si="63"/>
        <v>3.7133214600229452</v>
      </c>
      <c r="BH48" s="24">
        <f t="shared" si="63"/>
        <v>2.4401785220060521</v>
      </c>
      <c r="BI48" s="25">
        <f t="shared" si="63"/>
        <v>1.9640294120955664</v>
      </c>
      <c r="BJ48" s="26">
        <f t="shared" si="63"/>
        <v>2.2021518181341939</v>
      </c>
      <c r="BK48" s="24">
        <f t="shared" si="63"/>
        <v>2.6001034175865447</v>
      </c>
      <c r="BL48" s="25">
        <f t="shared" si="63"/>
        <v>1.7930088784614782</v>
      </c>
      <c r="BM48" s="27">
        <f t="shared" si="63"/>
        <v>1.7842900725022512</v>
      </c>
      <c r="BN48" s="28">
        <f t="shared" si="63"/>
        <v>1.7606028159733036</v>
      </c>
      <c r="BO48" s="25">
        <f t="shared" si="63"/>
        <v>1.8731986527160907</v>
      </c>
      <c r="BP48" s="27">
        <f t="shared" si="63"/>
        <v>1.6993250153971466</v>
      </c>
      <c r="BQ48" s="29" t="s">
        <v>14</v>
      </c>
      <c r="BR48" s="2"/>
      <c r="BS48" s="2"/>
      <c r="BT48" s="2"/>
      <c r="BU48" s="2"/>
      <c r="BV48" s="17">
        <v>-13</v>
      </c>
      <c r="BW48" s="115">
        <f t="shared" ref="BW48:CH48" si="64">BW34/$BW$40</f>
        <v>0.92768209466878959</v>
      </c>
      <c r="BX48" s="116">
        <f t="shared" si="64"/>
        <v>0.97302783652667457</v>
      </c>
      <c r="BY48" s="118">
        <f t="shared" si="64"/>
        <v>1.0449251135354696</v>
      </c>
      <c r="BZ48" s="24">
        <f t="shared" si="64"/>
        <v>4.7742695550181304</v>
      </c>
      <c r="CA48" s="25">
        <f t="shared" si="64"/>
        <v>4.6204739211960968</v>
      </c>
      <c r="CB48" s="26">
        <f t="shared" si="64"/>
        <v>4.2953372741414473</v>
      </c>
      <c r="CC48" s="24">
        <f t="shared" si="64"/>
        <v>3.8872300155619799</v>
      </c>
      <c r="CD48" s="25">
        <f t="shared" si="64"/>
        <v>4.0320580463177365</v>
      </c>
      <c r="CE48" s="27">
        <f t="shared" si="64"/>
        <v>3.9450278081195638</v>
      </c>
      <c r="CF48" s="28">
        <f t="shared" si="64"/>
        <v>3.8375978465119269</v>
      </c>
      <c r="CG48" s="25">
        <f t="shared" si="64"/>
        <v>3.5032176122661904</v>
      </c>
      <c r="CH48" s="27">
        <f t="shared" si="64"/>
        <v>3.4672665473750111</v>
      </c>
      <c r="CI48" s="29" t="s">
        <v>14</v>
      </c>
      <c r="CJ48" s="2"/>
      <c r="CK48" s="2"/>
      <c r="CL48" s="2"/>
      <c r="CM48" s="2"/>
      <c r="CN48" s="17">
        <v>-11</v>
      </c>
      <c r="CO48" s="30">
        <f t="shared" ref="CO48:CZ48" si="65">CO34/$CO$40</f>
        <v>1.8861493854194589</v>
      </c>
      <c r="CP48" s="31">
        <f t="shared" si="65"/>
        <v>3.3482868169378461</v>
      </c>
      <c r="CQ48" s="32">
        <f t="shared" si="65"/>
        <v>1.7271968809509928</v>
      </c>
      <c r="CR48" s="24">
        <f t="shared" si="65"/>
        <v>48.805700804324808</v>
      </c>
      <c r="CS48" s="25">
        <f t="shared" si="65"/>
        <v>51.814030753718235</v>
      </c>
      <c r="CT48" s="26">
        <f t="shared" si="65"/>
        <v>50.10279523361109</v>
      </c>
      <c r="CU48" s="24">
        <f t="shared" si="65"/>
        <v>47.275363096921559</v>
      </c>
      <c r="CV48" s="25">
        <f t="shared" si="65"/>
        <v>46.228742601201184</v>
      </c>
      <c r="CW48" s="27">
        <f t="shared" si="65"/>
        <v>48.062491100759736</v>
      </c>
      <c r="CX48" s="28">
        <f t="shared" si="65"/>
        <v>44.794063687289494</v>
      </c>
      <c r="CY48" s="25">
        <f t="shared" si="65"/>
        <v>45.496649534449645</v>
      </c>
      <c r="CZ48" s="27">
        <f t="shared" si="65"/>
        <v>41.035641936609395</v>
      </c>
      <c r="DA48" s="29" t="s">
        <v>14</v>
      </c>
    </row>
    <row r="49" spans="1:105" ht="15.75" customHeight="1" x14ac:dyDescent="0.2">
      <c r="A49" s="2"/>
      <c r="B49" s="17">
        <v>-12</v>
      </c>
      <c r="C49" s="115">
        <f t="shared" ref="C49:N49" si="66">C35/$C$40</f>
        <v>1.2031756869860746</v>
      </c>
      <c r="D49" s="116">
        <f t="shared" si="66"/>
        <v>1.2424310751542096</v>
      </c>
      <c r="E49" s="117">
        <f t="shared" si="66"/>
        <v>1.2750519129288485</v>
      </c>
      <c r="F49" s="34">
        <f t="shared" si="66"/>
        <v>3.5725185056674111</v>
      </c>
      <c r="G49" s="35">
        <f t="shared" si="66"/>
        <v>3.5670082992748262</v>
      </c>
      <c r="H49" s="36">
        <f t="shared" si="66"/>
        <v>3.5421090614854558</v>
      </c>
      <c r="I49" s="34">
        <f t="shared" si="66"/>
        <v>3.4210190240703899</v>
      </c>
      <c r="J49" s="35">
        <f t="shared" si="66"/>
        <v>3.1033208130027492</v>
      </c>
      <c r="K49" s="37">
        <f t="shared" si="66"/>
        <v>3.3131137786708007</v>
      </c>
      <c r="L49" s="38">
        <f t="shared" si="66"/>
        <v>3.0577393553415595</v>
      </c>
      <c r="M49" s="35">
        <f t="shared" si="66"/>
        <v>2.9520848828272057</v>
      </c>
      <c r="N49" s="37">
        <f t="shared" si="66"/>
        <v>2.8053631740857417</v>
      </c>
      <c r="O49" s="29" t="s">
        <v>15</v>
      </c>
      <c r="P49" s="1"/>
      <c r="Q49" s="16"/>
      <c r="R49" s="2"/>
      <c r="S49" s="2"/>
      <c r="T49" s="6">
        <v>-10</v>
      </c>
      <c r="U49" s="115">
        <f t="shared" ref="U49:AF49" si="67">U35/$U$40</f>
        <v>14.752401747247641</v>
      </c>
      <c r="V49" s="116">
        <f t="shared" si="67"/>
        <v>10.214763779317263</v>
      </c>
      <c r="W49" s="117">
        <f t="shared" si="67"/>
        <v>12.885185430168988</v>
      </c>
      <c r="X49" s="34">
        <f t="shared" si="67"/>
        <v>47.744783098651723</v>
      </c>
      <c r="Y49" s="35">
        <f t="shared" si="67"/>
        <v>53.344581815282268</v>
      </c>
      <c r="Z49" s="36">
        <f t="shared" si="67"/>
        <v>41.669512146276169</v>
      </c>
      <c r="AA49" s="34">
        <f t="shared" si="67"/>
        <v>49.585027283697229</v>
      </c>
      <c r="AB49" s="35">
        <f t="shared" si="67"/>
        <v>46.183214104610009</v>
      </c>
      <c r="AC49" s="37">
        <f t="shared" si="67"/>
        <v>49.662204987905284</v>
      </c>
      <c r="AD49" s="38">
        <f t="shared" si="67"/>
        <v>47.186066106628523</v>
      </c>
      <c r="AE49" s="35">
        <f t="shared" si="67"/>
        <v>49.416577247894026</v>
      </c>
      <c r="AF49" s="37">
        <f t="shared" si="67"/>
        <v>50.875086380381994</v>
      </c>
      <c r="AG49" s="29" t="s">
        <v>15</v>
      </c>
      <c r="AH49" s="2"/>
      <c r="AI49" s="2"/>
      <c r="AJ49" s="2"/>
      <c r="AK49" s="142"/>
      <c r="AL49" s="17">
        <v>-12</v>
      </c>
      <c r="AM49" s="115">
        <f t="shared" ref="AM49:AX49" si="68">AM35/$AM$40</f>
        <v>1.1624514085112654</v>
      </c>
      <c r="AN49" s="116">
        <f t="shared" si="68"/>
        <v>1.3110402272331261</v>
      </c>
      <c r="AO49" s="117">
        <f t="shared" si="68"/>
        <v>1.4758026176418795</v>
      </c>
      <c r="AP49" s="34">
        <f t="shared" si="68"/>
        <v>4.8516966440946723</v>
      </c>
      <c r="AQ49" s="35">
        <f t="shared" si="68"/>
        <v>4.8341461541465334</v>
      </c>
      <c r="AR49" s="36">
        <f t="shared" si="68"/>
        <v>5.7044524722288612</v>
      </c>
      <c r="AS49" s="34">
        <f t="shared" si="68"/>
        <v>5.2113418617850424</v>
      </c>
      <c r="AT49" s="35">
        <f t="shared" si="68"/>
        <v>5.6467175034088042</v>
      </c>
      <c r="AU49" s="37">
        <f t="shared" si="68"/>
        <v>5.8795686098292537</v>
      </c>
      <c r="AV49" s="38">
        <f t="shared" si="68"/>
        <v>5.2539043180380061</v>
      </c>
      <c r="AW49" s="35">
        <f t="shared" si="68"/>
        <v>5.3254744209549081</v>
      </c>
      <c r="AX49" s="37">
        <f t="shared" si="68"/>
        <v>5.0543103009918227</v>
      </c>
      <c r="AY49" s="29" t="s">
        <v>15</v>
      </c>
      <c r="AZ49" s="1"/>
      <c r="BA49" s="16"/>
      <c r="BB49" s="2"/>
      <c r="BC49" s="2"/>
      <c r="BD49" s="17">
        <v>-9</v>
      </c>
      <c r="BE49" s="115">
        <f t="shared" ref="BE49:BP49" si="69">BE35/$BE$40</f>
        <v>6.752380664609098</v>
      </c>
      <c r="BF49" s="116">
        <f t="shared" si="69"/>
        <v>6.5834279749581865</v>
      </c>
      <c r="BG49" s="118">
        <f t="shared" si="69"/>
        <v>6.4488230488747975</v>
      </c>
      <c r="BH49" s="34">
        <f t="shared" si="69"/>
        <v>3.745887355322548</v>
      </c>
      <c r="BI49" s="35">
        <f t="shared" si="69"/>
        <v>3.4423554214086383</v>
      </c>
      <c r="BJ49" s="36">
        <f t="shared" si="69"/>
        <v>3.3920570565830466</v>
      </c>
      <c r="BK49" s="34">
        <f t="shared" si="69"/>
        <v>2.8848965859961209</v>
      </c>
      <c r="BL49" s="35">
        <f t="shared" si="69"/>
        <v>3.2794562781118963</v>
      </c>
      <c r="BM49" s="37">
        <f t="shared" si="69"/>
        <v>4.3259152654406483</v>
      </c>
      <c r="BN49" s="38">
        <f t="shared" si="69"/>
        <v>3.2438791740605977</v>
      </c>
      <c r="BO49" s="35">
        <f t="shared" si="69"/>
        <v>3.4313111319525551</v>
      </c>
      <c r="BP49" s="37">
        <f t="shared" si="69"/>
        <v>2.819976954552426</v>
      </c>
      <c r="BQ49" s="29" t="s">
        <v>15</v>
      </c>
      <c r="BR49" s="2"/>
      <c r="BS49" s="2"/>
      <c r="BT49" s="2"/>
      <c r="BU49" s="2"/>
      <c r="BV49" s="17">
        <v>-12</v>
      </c>
      <c r="BW49" s="115">
        <f t="shared" ref="BW49:CH49" si="70">BW35/$BW$40</f>
        <v>1.2988749232189367</v>
      </c>
      <c r="BX49" s="116">
        <f t="shared" si="70"/>
        <v>1.3914323144226259</v>
      </c>
      <c r="BY49" s="118">
        <f t="shared" si="70"/>
        <v>1.2596544187991898</v>
      </c>
      <c r="BZ49" s="34">
        <f t="shared" si="70"/>
        <v>5.9342119138416498</v>
      </c>
      <c r="CA49" s="35">
        <f t="shared" si="70"/>
        <v>5.8929526671435148</v>
      </c>
      <c r="CB49" s="36">
        <f t="shared" si="70"/>
        <v>5.7659693150792792</v>
      </c>
      <c r="CC49" s="34">
        <f t="shared" si="70"/>
        <v>5.5511048743852456</v>
      </c>
      <c r="CD49" s="35">
        <f t="shared" si="70"/>
        <v>5.6048503224957713</v>
      </c>
      <c r="CE49" s="37">
        <f t="shared" si="70"/>
        <v>5.488771250316999</v>
      </c>
      <c r="CF49" s="38">
        <f t="shared" si="70"/>
        <v>5.2115808234782905</v>
      </c>
      <c r="CG49" s="35">
        <f t="shared" si="70"/>
        <v>5.2942516713703229</v>
      </c>
      <c r="CH49" s="37">
        <f t="shared" si="70"/>
        <v>4.876107273488099</v>
      </c>
      <c r="CI49" s="29" t="s">
        <v>15</v>
      </c>
      <c r="CJ49" s="2"/>
      <c r="CK49" s="2"/>
      <c r="CL49" s="2"/>
      <c r="CM49" s="2"/>
      <c r="CN49" s="17">
        <v>-10</v>
      </c>
      <c r="CO49" s="30">
        <f t="shared" ref="CO49:CZ49" si="71">CO35/$CO$40</f>
        <v>17.223738988039624</v>
      </c>
      <c r="CP49" s="31">
        <f t="shared" si="71"/>
        <v>19.485810240615283</v>
      </c>
      <c r="CQ49" s="32">
        <f t="shared" si="71"/>
        <v>19.264826271697142</v>
      </c>
      <c r="CR49" s="34">
        <f t="shared" si="71"/>
        <v>53.644612774030776</v>
      </c>
      <c r="CS49" s="35">
        <f t="shared" si="71"/>
        <v>53.814431572852364</v>
      </c>
      <c r="CT49" s="36">
        <f t="shared" si="71"/>
        <v>53.814546055312945</v>
      </c>
      <c r="CU49" s="34">
        <f t="shared" si="71"/>
        <v>54.772655742293729</v>
      </c>
      <c r="CV49" s="35">
        <f t="shared" si="71"/>
        <v>52.437635716097518</v>
      </c>
      <c r="CW49" s="37">
        <f t="shared" si="71"/>
        <v>47.937133293504388</v>
      </c>
      <c r="CX49" s="38">
        <f t="shared" si="71"/>
        <v>51.813167124383206</v>
      </c>
      <c r="CY49" s="35">
        <f t="shared" si="71"/>
        <v>48.103829996888997</v>
      </c>
      <c r="CZ49" s="37">
        <f t="shared" si="71"/>
        <v>47.519513000073701</v>
      </c>
      <c r="DA49" s="29" t="s">
        <v>15</v>
      </c>
    </row>
    <row r="50" spans="1:105" ht="15.75" customHeight="1" x14ac:dyDescent="0.2">
      <c r="A50" s="2"/>
      <c r="B50" s="17">
        <v>-11</v>
      </c>
      <c r="C50" s="115">
        <f t="shared" ref="C50:N50" si="72">C36/$C$40</f>
        <v>2.8310833254148426</v>
      </c>
      <c r="D50" s="116">
        <f t="shared" si="72"/>
        <v>3.2381444495012741</v>
      </c>
      <c r="E50" s="117">
        <f t="shared" si="72"/>
        <v>3.0755516920867145</v>
      </c>
      <c r="F50" s="39">
        <f t="shared" si="72"/>
        <v>1.3914389914842527</v>
      </c>
      <c r="G50" s="40">
        <f t="shared" si="72"/>
        <v>1.3498145303915825</v>
      </c>
      <c r="H50" s="41">
        <f t="shared" si="72"/>
        <v>1.2907052883689392</v>
      </c>
      <c r="I50" s="39">
        <f t="shared" si="72"/>
        <v>1.343405221229498</v>
      </c>
      <c r="J50" s="40">
        <f t="shared" si="72"/>
        <v>1.3066640190077483</v>
      </c>
      <c r="K50" s="42">
        <f t="shared" si="72"/>
        <v>1.290853366268442</v>
      </c>
      <c r="L50" s="43">
        <f t="shared" si="72"/>
        <v>1.2562654299606186</v>
      </c>
      <c r="M50" s="40">
        <f t="shared" si="72"/>
        <v>1.2101980654285764</v>
      </c>
      <c r="N50" s="42">
        <f t="shared" si="72"/>
        <v>1.1524216452464797</v>
      </c>
      <c r="O50" s="15" t="s">
        <v>11</v>
      </c>
      <c r="P50" s="1"/>
      <c r="Q50" s="16"/>
      <c r="R50" s="2"/>
      <c r="S50" s="2"/>
      <c r="T50" s="6">
        <v>-9</v>
      </c>
      <c r="U50" s="115">
        <f t="shared" ref="U50:AF50" si="73">U36/$U$40</f>
        <v>47.911137061873546</v>
      </c>
      <c r="V50" s="116">
        <f t="shared" si="73"/>
        <v>51.76190699511352</v>
      </c>
      <c r="W50" s="117">
        <f t="shared" si="73"/>
        <v>49.976532577172364</v>
      </c>
      <c r="X50" s="39">
        <f t="shared" si="73"/>
        <v>19.797308947733214</v>
      </c>
      <c r="Y50" s="40">
        <f t="shared" si="73"/>
        <v>18.011025429633285</v>
      </c>
      <c r="Z50" s="41">
        <f t="shared" si="73"/>
        <v>15.358327398128306</v>
      </c>
      <c r="AA50" s="39">
        <f t="shared" si="73"/>
        <v>17.254547758389233</v>
      </c>
      <c r="AB50" s="40">
        <f t="shared" si="73"/>
        <v>19.964340867790259</v>
      </c>
      <c r="AC50" s="42">
        <f t="shared" si="73"/>
        <v>17.205126610600285</v>
      </c>
      <c r="AD50" s="43">
        <f t="shared" si="73"/>
        <v>16.45129602033817</v>
      </c>
      <c r="AE50" s="40">
        <f t="shared" si="73"/>
        <v>14.136090360600171</v>
      </c>
      <c r="AF50" s="42">
        <f t="shared" si="73"/>
        <v>18.185123668675654</v>
      </c>
      <c r="AG50" s="15" t="s">
        <v>11</v>
      </c>
      <c r="AH50" s="2"/>
      <c r="AI50" s="2"/>
      <c r="AJ50" s="2"/>
      <c r="AK50" s="142"/>
      <c r="AL50" s="17">
        <v>-11</v>
      </c>
      <c r="AM50" s="115">
        <f t="shared" ref="AM50:AX50" si="74">AM36/$AM$40</f>
        <v>3.5444061254383068</v>
      </c>
      <c r="AN50" s="116">
        <f t="shared" si="74"/>
        <v>4.1340950036469142</v>
      </c>
      <c r="AO50" s="117">
        <f t="shared" si="74"/>
        <v>4.7782825401021389</v>
      </c>
      <c r="AP50" s="39">
        <f t="shared" si="74"/>
        <v>1.7404634403628243</v>
      </c>
      <c r="AQ50" s="40">
        <f t="shared" si="74"/>
        <v>1.7960402234639836</v>
      </c>
      <c r="AR50" s="41">
        <f t="shared" si="74"/>
        <v>1.8434244099349677</v>
      </c>
      <c r="AS50" s="39">
        <f t="shared" si="74"/>
        <v>1.8464817841149375</v>
      </c>
      <c r="AT50" s="40">
        <f t="shared" si="74"/>
        <v>2.150289519123433</v>
      </c>
      <c r="AU50" s="42">
        <f t="shared" si="74"/>
        <v>2.3302396179794149</v>
      </c>
      <c r="AV50" s="43">
        <f t="shared" si="74"/>
        <v>1.9990117311466709</v>
      </c>
      <c r="AW50" s="40">
        <f t="shared" si="74"/>
        <v>2.0451642257687026</v>
      </c>
      <c r="AX50" s="42">
        <f t="shared" si="74"/>
        <v>1.7355515186436741</v>
      </c>
      <c r="AY50" s="15" t="s">
        <v>11</v>
      </c>
      <c r="AZ50" s="1"/>
      <c r="BA50" s="16"/>
      <c r="BB50" s="2"/>
      <c r="BC50" s="2"/>
      <c r="BD50" s="17">
        <v>-8</v>
      </c>
      <c r="BE50" s="115">
        <f t="shared" ref="BE50:BP50" si="75">BE36/$BE$40</f>
        <v>37.178837429688912</v>
      </c>
      <c r="BF50" s="116">
        <f t="shared" si="75"/>
        <v>39.088668033048805</v>
      </c>
      <c r="BG50" s="118">
        <f t="shared" si="75"/>
        <v>39.842778235647977</v>
      </c>
      <c r="BH50" s="39">
        <f t="shared" si="75"/>
        <v>1.2180451300243211</v>
      </c>
      <c r="BI50" s="40">
        <f t="shared" si="75"/>
        <v>1.2119531336429985</v>
      </c>
      <c r="BJ50" s="41">
        <f t="shared" si="75"/>
        <v>1.2735212495340489</v>
      </c>
      <c r="BK50" s="39">
        <f t="shared" si="75"/>
        <v>1.2910195421080837</v>
      </c>
      <c r="BL50" s="40">
        <f t="shared" si="75"/>
        <v>1.0369617754342717</v>
      </c>
      <c r="BM50" s="42">
        <f t="shared" si="75"/>
        <v>1.5861407983699796</v>
      </c>
      <c r="BN50" s="43">
        <f t="shared" si="75"/>
        <v>1.1222616606165841</v>
      </c>
      <c r="BO50" s="40">
        <f t="shared" si="75"/>
        <v>1.4691911787232241</v>
      </c>
      <c r="BP50" s="42">
        <f t="shared" si="75"/>
        <v>0.92811823359054435</v>
      </c>
      <c r="BQ50" s="15" t="s">
        <v>11</v>
      </c>
      <c r="BR50" s="2"/>
      <c r="BS50" s="2"/>
      <c r="BT50" s="2"/>
      <c r="BU50" s="2"/>
      <c r="BV50" s="17">
        <v>-11</v>
      </c>
      <c r="BW50" s="115">
        <f t="shared" ref="BW50:CH50" si="76">BW36/$BW$40</f>
        <v>4.7258717326800879</v>
      </c>
      <c r="BX50" s="116">
        <f t="shared" si="76"/>
        <v>5.2176174928289383</v>
      </c>
      <c r="BY50" s="118">
        <f t="shared" si="76"/>
        <v>4.6353991505093664</v>
      </c>
      <c r="BZ50" s="39">
        <f t="shared" si="76"/>
        <v>1.9252839476284049</v>
      </c>
      <c r="CA50" s="40">
        <f t="shared" si="76"/>
        <v>1.7499240236374927</v>
      </c>
      <c r="CB50" s="41">
        <f t="shared" si="76"/>
        <v>2.0425996757598517</v>
      </c>
      <c r="CC50" s="39">
        <f t="shared" si="76"/>
        <v>1.9944620137363149</v>
      </c>
      <c r="CD50" s="40">
        <f t="shared" si="76"/>
        <v>2.1433433506573958</v>
      </c>
      <c r="CE50" s="42">
        <f t="shared" si="76"/>
        <v>1.9890081984935759</v>
      </c>
      <c r="CF50" s="43">
        <f t="shared" si="76"/>
        <v>1.8561332769514285</v>
      </c>
      <c r="CG50" s="40">
        <f t="shared" si="76"/>
        <v>1.8474891251929924</v>
      </c>
      <c r="CH50" s="42">
        <f t="shared" si="76"/>
        <v>1.7267179500768226</v>
      </c>
      <c r="CI50" s="15" t="s">
        <v>11</v>
      </c>
      <c r="CJ50" s="2"/>
      <c r="CK50" s="2"/>
      <c r="CL50" s="2"/>
      <c r="CM50" s="2"/>
      <c r="CN50" s="17">
        <v>-9</v>
      </c>
      <c r="CO50" s="30">
        <f t="shared" ref="CO50:CZ50" si="77">CO36/$CO$40</f>
        <v>49.407205687484797</v>
      </c>
      <c r="CP50" s="31">
        <f t="shared" si="77"/>
        <v>52.272086232489698</v>
      </c>
      <c r="CQ50" s="32">
        <f t="shared" si="77"/>
        <v>52.106400771332602</v>
      </c>
      <c r="CR50" s="39">
        <f t="shared" si="77"/>
        <v>29.955707541118123</v>
      </c>
      <c r="CS50" s="40">
        <f t="shared" si="77"/>
        <v>31.208952798983123</v>
      </c>
      <c r="CT50" s="41">
        <f t="shared" si="77"/>
        <v>31.326797424991188</v>
      </c>
      <c r="CU50" s="39">
        <f t="shared" si="77"/>
        <v>28.125588541268186</v>
      </c>
      <c r="CV50" s="40">
        <f t="shared" si="77"/>
        <v>31.104676424589933</v>
      </c>
      <c r="CW50" s="42">
        <f t="shared" si="77"/>
        <v>28.696523684295379</v>
      </c>
      <c r="CX50" s="43">
        <f t="shared" si="77"/>
        <v>26.968956237155254</v>
      </c>
      <c r="CY50" s="40">
        <f t="shared" si="77"/>
        <v>23.898393872087532</v>
      </c>
      <c r="CZ50" s="42">
        <f t="shared" si="77"/>
        <v>25.511512283951863</v>
      </c>
      <c r="DA50" s="15" t="s">
        <v>11</v>
      </c>
    </row>
    <row r="51" spans="1:105" ht="15.75" customHeight="1" x14ac:dyDescent="0.2">
      <c r="A51" s="2"/>
      <c r="B51" s="45">
        <v>-10</v>
      </c>
      <c r="C51" s="115">
        <f t="shared" ref="C51:N51" si="78">C37/$C$40</f>
        <v>4.7425540514886233</v>
      </c>
      <c r="D51" s="116">
        <f t="shared" si="78"/>
        <v>5.3532191224001409</v>
      </c>
      <c r="E51" s="117">
        <f t="shared" si="78"/>
        <v>5.2591779849776081</v>
      </c>
      <c r="F51" s="24">
        <f t="shared" si="78"/>
        <v>1.8941883668863173</v>
      </c>
      <c r="G51" s="25">
        <f t="shared" si="78"/>
        <v>1.8753207940711565</v>
      </c>
      <c r="H51" s="26">
        <f t="shared" si="78"/>
        <v>1.8350498353846287</v>
      </c>
      <c r="I51" s="24">
        <f t="shared" si="78"/>
        <v>1.9582781811316139</v>
      </c>
      <c r="J51" s="25">
        <f t="shared" si="78"/>
        <v>2.1178474877486173</v>
      </c>
      <c r="K51" s="27">
        <f t="shared" si="78"/>
        <v>1.9544094541183468</v>
      </c>
      <c r="L51" s="28">
        <f t="shared" si="78"/>
        <v>1.7964832903475552</v>
      </c>
      <c r="M51" s="25">
        <f t="shared" si="78"/>
        <v>1.8474872281734946</v>
      </c>
      <c r="N51" s="27">
        <f t="shared" si="78"/>
        <v>1.6378619258180571</v>
      </c>
      <c r="O51" s="29" t="s">
        <v>13</v>
      </c>
      <c r="P51" s="2"/>
      <c r="Q51" s="16"/>
      <c r="R51" s="2"/>
      <c r="S51" s="2"/>
      <c r="T51" s="44">
        <v>-8</v>
      </c>
      <c r="U51" s="115">
        <f t="shared" ref="U51:AF51" si="79">U37/$U$40</f>
        <v>67.414494979385935</v>
      </c>
      <c r="V51" s="116">
        <f t="shared" si="79"/>
        <v>63.269821824353627</v>
      </c>
      <c r="W51" s="117">
        <f t="shared" si="79"/>
        <v>65.100382515058257</v>
      </c>
      <c r="X51" s="24">
        <f t="shared" si="79"/>
        <v>32.806220483332083</v>
      </c>
      <c r="Y51" s="25">
        <f t="shared" si="79"/>
        <v>31.149693226229914</v>
      </c>
      <c r="Z51" s="26">
        <f t="shared" si="79"/>
        <v>29.708256906330586</v>
      </c>
      <c r="AA51" s="24">
        <f t="shared" si="79"/>
        <v>27.961909811162087</v>
      </c>
      <c r="AB51" s="25">
        <f t="shared" si="79"/>
        <v>26.443322223300864</v>
      </c>
      <c r="AC51" s="27">
        <f t="shared" si="79"/>
        <v>28.947281712326852</v>
      </c>
      <c r="AD51" s="28">
        <f t="shared" si="79"/>
        <v>27.457217733708511</v>
      </c>
      <c r="AE51" s="25">
        <f t="shared" si="79"/>
        <v>30.912861488553627</v>
      </c>
      <c r="AF51" s="27">
        <f t="shared" si="79"/>
        <v>29.924272677360548</v>
      </c>
      <c r="AG51" s="29" t="s">
        <v>13</v>
      </c>
      <c r="AH51" s="2"/>
      <c r="AI51" s="2"/>
      <c r="AJ51" s="2"/>
      <c r="AK51" s="142"/>
      <c r="AL51" s="45">
        <v>-10</v>
      </c>
      <c r="AM51" s="115">
        <f t="shared" ref="AM51:AX51" si="80">AM37/$AM$40</f>
        <v>6.8981152474975422</v>
      </c>
      <c r="AN51" s="116">
        <f t="shared" si="80"/>
        <v>8.0496649758249372</v>
      </c>
      <c r="AO51" s="117">
        <f t="shared" si="80"/>
        <v>9.5040088193027312</v>
      </c>
      <c r="AP51" s="24">
        <f t="shared" si="80"/>
        <v>2.9151121111282063</v>
      </c>
      <c r="AQ51" s="25">
        <f t="shared" si="80"/>
        <v>2.8910563540657517</v>
      </c>
      <c r="AR51" s="26">
        <f t="shared" si="80"/>
        <v>2.9345406934516305</v>
      </c>
      <c r="AS51" s="24">
        <f t="shared" si="80"/>
        <v>3.2094796824378382</v>
      </c>
      <c r="AT51" s="25">
        <f t="shared" si="80"/>
        <v>3.44971694692441</v>
      </c>
      <c r="AU51" s="27">
        <f t="shared" si="80"/>
        <v>3.483193671429806</v>
      </c>
      <c r="AV51" s="28">
        <f t="shared" si="80"/>
        <v>3.070747162485592</v>
      </c>
      <c r="AW51" s="25">
        <f t="shared" si="80"/>
        <v>3.2489382619925702</v>
      </c>
      <c r="AX51" s="27">
        <f t="shared" si="80"/>
        <v>3.0450317450437092</v>
      </c>
      <c r="AY51" s="29" t="s">
        <v>13</v>
      </c>
      <c r="AZ51" s="2"/>
      <c r="BA51" s="16"/>
      <c r="BB51" s="2"/>
      <c r="BC51" s="2"/>
      <c r="BD51" s="45">
        <v>-7</v>
      </c>
      <c r="BE51" s="115">
        <f t="shared" ref="BE51:BP51" si="81">BE37/$BE$40</f>
        <v>139.74493937655888</v>
      </c>
      <c r="BF51" s="116">
        <f t="shared" si="81"/>
        <v>136.40375728294896</v>
      </c>
      <c r="BG51" s="118">
        <f t="shared" si="81"/>
        <v>133.6345534241147</v>
      </c>
      <c r="BH51" s="24">
        <f t="shared" si="81"/>
        <v>1.7421563272971807</v>
      </c>
      <c r="BI51" s="25">
        <f t="shared" si="81"/>
        <v>1.5013916543877635</v>
      </c>
      <c r="BJ51" s="26">
        <f t="shared" si="81"/>
        <v>1.3138344139577063</v>
      </c>
      <c r="BK51" s="24">
        <f t="shared" si="81"/>
        <v>2.6290417514630695</v>
      </c>
      <c r="BL51" s="25">
        <f t="shared" si="81"/>
        <v>1.9984366814835732</v>
      </c>
      <c r="BM51" s="27">
        <f t="shared" si="81"/>
        <v>1.315380247732618</v>
      </c>
      <c r="BN51" s="28">
        <f t="shared" si="81"/>
        <v>1.274689302641274</v>
      </c>
      <c r="BO51" s="25">
        <f t="shared" si="81"/>
        <v>1.1579937320675742</v>
      </c>
      <c r="BP51" s="27">
        <f t="shared" si="81"/>
        <v>1.6477038536233435</v>
      </c>
      <c r="BQ51" s="29" t="s">
        <v>13</v>
      </c>
      <c r="BR51" s="2"/>
      <c r="BS51" s="2"/>
      <c r="BT51" s="2"/>
      <c r="BU51" s="2"/>
      <c r="BV51" s="45">
        <v>-10</v>
      </c>
      <c r="BW51" s="115">
        <f t="shared" ref="BW51:CH51" si="82">BW37/$BW$40</f>
        <v>8.6450730461566021</v>
      </c>
      <c r="BX51" s="116">
        <f t="shared" si="82"/>
        <v>9.2607978889515135</v>
      </c>
      <c r="BY51" s="118">
        <f t="shared" si="82"/>
        <v>8.3584273889511742</v>
      </c>
      <c r="BZ51" s="24">
        <f t="shared" si="82"/>
        <v>3.0349334673403816</v>
      </c>
      <c r="CA51" s="25">
        <f t="shared" si="82"/>
        <v>3.0962248667015166</v>
      </c>
      <c r="CB51" s="26">
        <f t="shared" si="82"/>
        <v>3.0461530172230424</v>
      </c>
      <c r="CC51" s="24">
        <f t="shared" si="82"/>
        <v>3.329803760078565</v>
      </c>
      <c r="CD51" s="25">
        <f t="shared" si="82"/>
        <v>3.3085914888377301</v>
      </c>
      <c r="CE51" s="27">
        <f t="shared" si="82"/>
        <v>3.1081994522384777</v>
      </c>
      <c r="CF51" s="28">
        <f t="shared" si="82"/>
        <v>2.7651055674223208</v>
      </c>
      <c r="CG51" s="25">
        <f t="shared" si="82"/>
        <v>2.788786348567581</v>
      </c>
      <c r="CH51" s="27">
        <f t="shared" si="82"/>
        <v>2.5579119500466203</v>
      </c>
      <c r="CI51" s="29" t="s">
        <v>13</v>
      </c>
      <c r="CJ51" s="2"/>
      <c r="CK51" s="2"/>
      <c r="CL51" s="2"/>
      <c r="CM51" s="2"/>
      <c r="CN51" s="45">
        <v>-8</v>
      </c>
      <c r="CO51" s="30">
        <f t="shared" ref="CO51:CZ51" si="83">CO37/$CO$40</f>
        <v>52.95840131365474</v>
      </c>
      <c r="CP51" s="31">
        <f t="shared" si="83"/>
        <v>60.001224635366427</v>
      </c>
      <c r="CQ51" s="32">
        <f t="shared" si="83"/>
        <v>58.224021576038076</v>
      </c>
      <c r="CR51" s="24">
        <f t="shared" si="83"/>
        <v>46.554605785349366</v>
      </c>
      <c r="CS51" s="25">
        <f t="shared" si="83"/>
        <v>49.419299417906785</v>
      </c>
      <c r="CT51" s="26">
        <f t="shared" si="83"/>
        <v>46.653105308268394</v>
      </c>
      <c r="CU51" s="24">
        <f t="shared" si="83"/>
        <v>42.091712545760089</v>
      </c>
      <c r="CV51" s="25">
        <f t="shared" si="83"/>
        <v>45.448739999642832</v>
      </c>
      <c r="CW51" s="27">
        <f t="shared" si="83"/>
        <v>40.548697839813627</v>
      </c>
      <c r="CX51" s="28">
        <f t="shared" si="83"/>
        <v>42.166361882970811</v>
      </c>
      <c r="CY51" s="25">
        <f t="shared" si="83"/>
        <v>42.71822148593877</v>
      </c>
      <c r="CZ51" s="27">
        <f t="shared" si="83"/>
        <v>41.395510993488408</v>
      </c>
      <c r="DA51" s="29" t="s">
        <v>13</v>
      </c>
    </row>
    <row r="52" spans="1:105" ht="15.75" customHeight="1" x14ac:dyDescent="0.2">
      <c r="A52" s="2"/>
      <c r="B52" s="47">
        <v>-9</v>
      </c>
      <c r="C52" s="115">
        <f t="shared" ref="C52:N52" si="84">C38/$C$40</f>
        <v>5.3870623397805977</v>
      </c>
      <c r="D52" s="116">
        <f t="shared" si="84"/>
        <v>5.8812101805719843</v>
      </c>
      <c r="E52" s="117">
        <f t="shared" si="84"/>
        <v>5.3733597240793891</v>
      </c>
      <c r="F52" s="24">
        <f t="shared" si="84"/>
        <v>2.624215599504693</v>
      </c>
      <c r="G52" s="25">
        <f t="shared" si="84"/>
        <v>2.5774286937736215</v>
      </c>
      <c r="H52" s="26">
        <f t="shared" si="84"/>
        <v>2.6951971964468102</v>
      </c>
      <c r="I52" s="24">
        <f t="shared" si="84"/>
        <v>3.0293793758187593</v>
      </c>
      <c r="J52" s="25">
        <f t="shared" si="84"/>
        <v>2.870619949600842</v>
      </c>
      <c r="K52" s="27">
        <f t="shared" si="84"/>
        <v>2.7093016216448298</v>
      </c>
      <c r="L52" s="28">
        <f t="shared" si="84"/>
        <v>2.5979345527822737</v>
      </c>
      <c r="M52" s="25">
        <f t="shared" si="84"/>
        <v>2.5938545553507155</v>
      </c>
      <c r="N52" s="27">
        <f t="shared" si="84"/>
        <v>2.5119613901239877</v>
      </c>
      <c r="O52" s="29" t="s">
        <v>14</v>
      </c>
      <c r="P52" s="2"/>
      <c r="Q52" s="16"/>
      <c r="R52" s="2"/>
      <c r="S52" s="2"/>
      <c r="T52" s="46">
        <v>-7</v>
      </c>
      <c r="U52" s="115">
        <f t="shared" ref="U52:AF52" si="85">U38/$U$40</f>
        <v>62.504388859637153</v>
      </c>
      <c r="V52" s="116">
        <f t="shared" si="85"/>
        <v>72.393988269310015</v>
      </c>
      <c r="W52" s="117">
        <f t="shared" si="85"/>
        <v>70.788659168796329</v>
      </c>
      <c r="X52" s="24">
        <f t="shared" si="85"/>
        <v>51.073253539207492</v>
      </c>
      <c r="Y52" s="25">
        <f t="shared" si="85"/>
        <v>48.929046963078314</v>
      </c>
      <c r="Z52" s="26">
        <f t="shared" si="85"/>
        <v>58.93377775228749</v>
      </c>
      <c r="AA52" s="24">
        <f t="shared" si="85"/>
        <v>46.916378417608264</v>
      </c>
      <c r="AB52" s="25">
        <f t="shared" si="85"/>
        <v>45.623928508106268</v>
      </c>
      <c r="AC52" s="27">
        <f t="shared" si="85"/>
        <v>45.509007990425658</v>
      </c>
      <c r="AD52" s="28">
        <f t="shared" si="85"/>
        <v>49.714371846751824</v>
      </c>
      <c r="AE52" s="25">
        <f t="shared" si="85"/>
        <v>41.726945987397876</v>
      </c>
      <c r="AF52" s="27">
        <f t="shared" si="85"/>
        <v>45.234674421291956</v>
      </c>
      <c r="AG52" s="29" t="s">
        <v>14</v>
      </c>
      <c r="AH52" s="2"/>
      <c r="AI52" s="2"/>
      <c r="AJ52" s="2"/>
      <c r="AK52" s="142"/>
      <c r="AL52" s="47">
        <v>-9</v>
      </c>
      <c r="AM52" s="115">
        <f t="shared" ref="AM52:AX52" si="86">AM38/$AM$40</f>
        <v>8.1914064940541618</v>
      </c>
      <c r="AN52" s="116">
        <f t="shared" si="86"/>
        <v>9.0934556415139696</v>
      </c>
      <c r="AO52" s="117">
        <f t="shared" si="86"/>
        <v>9.9619732534705445</v>
      </c>
      <c r="AP52" s="24">
        <f t="shared" si="86"/>
        <v>3.8359805070233954</v>
      </c>
      <c r="AQ52" s="25">
        <f t="shared" si="86"/>
        <v>4.2194006380462765</v>
      </c>
      <c r="AR52" s="26">
        <f t="shared" si="86"/>
        <v>4.4383241953821626</v>
      </c>
      <c r="AS52" s="24">
        <f t="shared" si="86"/>
        <v>4.6872658989209075</v>
      </c>
      <c r="AT52" s="25">
        <f t="shared" si="86"/>
        <v>4.5395419355021582</v>
      </c>
      <c r="AU52" s="27">
        <f t="shared" si="86"/>
        <v>4.568133162406725</v>
      </c>
      <c r="AV52" s="28">
        <f t="shared" si="86"/>
        <v>4.5284605837250931</v>
      </c>
      <c r="AW52" s="25">
        <f t="shared" si="86"/>
        <v>4.5578292289777531</v>
      </c>
      <c r="AX52" s="27">
        <f t="shared" si="86"/>
        <v>4.6639654166297451</v>
      </c>
      <c r="AY52" s="29" t="s">
        <v>14</v>
      </c>
      <c r="AZ52" s="2"/>
      <c r="BA52" s="16"/>
      <c r="BB52" s="2"/>
      <c r="BC52" s="2"/>
      <c r="BD52" s="47">
        <v>-6</v>
      </c>
      <c r="BE52" s="115">
        <f t="shared" ref="BE52:BP52" si="87">BE38/$BE$40</f>
        <v>150.32009151496081</v>
      </c>
      <c r="BF52" s="116">
        <f t="shared" si="87"/>
        <v>144.03535850087096</v>
      </c>
      <c r="BG52" s="118">
        <f t="shared" si="87"/>
        <v>147.59961165978669</v>
      </c>
      <c r="BH52" s="24">
        <f t="shared" si="87"/>
        <v>2.4115754749910328</v>
      </c>
      <c r="BI52" s="25">
        <f t="shared" si="87"/>
        <v>1.8195519101970106</v>
      </c>
      <c r="BJ52" s="26">
        <f t="shared" si="87"/>
        <v>2.7488276226783861</v>
      </c>
      <c r="BK52" s="24">
        <f t="shared" si="87"/>
        <v>2.55906312120963</v>
      </c>
      <c r="BL52" s="25">
        <f t="shared" si="87"/>
        <v>1.6314835626347723</v>
      </c>
      <c r="BM52" s="27">
        <f t="shared" si="87"/>
        <v>2.6865123190894096</v>
      </c>
      <c r="BN52" s="28">
        <f t="shared" si="87"/>
        <v>1.4021767448335922</v>
      </c>
      <c r="BO52" s="25">
        <f t="shared" si="87"/>
        <v>2.0223827165684605</v>
      </c>
      <c r="BP52" s="27">
        <f t="shared" si="87"/>
        <v>1.7110402583027244</v>
      </c>
      <c r="BQ52" s="29" t="s">
        <v>14</v>
      </c>
      <c r="BR52" s="2"/>
      <c r="BS52" s="2"/>
      <c r="BT52" s="2"/>
      <c r="BU52" s="2"/>
      <c r="BV52" s="47">
        <v>-9</v>
      </c>
      <c r="BW52" s="115">
        <f t="shared" ref="BW52:CH52" si="88">BW38/$BW$40</f>
        <v>9.699547792092984</v>
      </c>
      <c r="BX52" s="116">
        <f t="shared" si="88"/>
        <v>9.9784760938255594</v>
      </c>
      <c r="BY52" s="118">
        <f t="shared" si="88"/>
        <v>9.2247336575522692</v>
      </c>
      <c r="BZ52" s="24">
        <f t="shared" si="88"/>
        <v>4.5448123890560828</v>
      </c>
      <c r="CA52" s="25">
        <f t="shared" si="88"/>
        <v>4.4974548522365856</v>
      </c>
      <c r="CB52" s="26">
        <f t="shared" si="88"/>
        <v>4.1959994593411034</v>
      </c>
      <c r="CC52" s="24">
        <f t="shared" si="88"/>
        <v>4.8325470314095389</v>
      </c>
      <c r="CD52" s="25">
        <f t="shared" si="88"/>
        <v>4.8530480610639861</v>
      </c>
      <c r="CE52" s="27">
        <f t="shared" si="88"/>
        <v>4.4746203266438513</v>
      </c>
      <c r="CF52" s="28">
        <f t="shared" si="88"/>
        <v>4.2962026937610549</v>
      </c>
      <c r="CG52" s="25">
        <f t="shared" si="88"/>
        <v>4.2634770297913143</v>
      </c>
      <c r="CH52" s="27">
        <f t="shared" si="88"/>
        <v>3.8215002633329589</v>
      </c>
      <c r="CI52" s="29" t="s">
        <v>14</v>
      </c>
      <c r="CJ52" s="2"/>
      <c r="CK52" s="2"/>
      <c r="CL52" s="2"/>
      <c r="CM52" s="2"/>
      <c r="CN52" s="47">
        <v>-7</v>
      </c>
      <c r="CO52" s="30">
        <f t="shared" ref="CO52:CZ52" si="89">CO38/$CO$40</f>
        <v>58.262005709566701</v>
      </c>
      <c r="CP52" s="31">
        <f t="shared" si="89"/>
        <v>65.849294552534914</v>
      </c>
      <c r="CQ52" s="32">
        <f t="shared" si="89"/>
        <v>60.063074545967368</v>
      </c>
      <c r="CR52" s="24">
        <f t="shared" si="89"/>
        <v>54.475875355307714</v>
      </c>
      <c r="CS52" s="25">
        <f t="shared" si="89"/>
        <v>52.5995364340218</v>
      </c>
      <c r="CT52" s="26">
        <f t="shared" si="89"/>
        <v>54.853475088154354</v>
      </c>
      <c r="CU52" s="24">
        <f t="shared" si="89"/>
        <v>44.667893619657249</v>
      </c>
      <c r="CV52" s="25">
        <f t="shared" si="89"/>
        <v>50.280210840924632</v>
      </c>
      <c r="CW52" s="27">
        <f t="shared" si="89"/>
        <v>47.716416325910188</v>
      </c>
      <c r="CX52" s="28">
        <f t="shared" si="89"/>
        <v>46.491562382383535</v>
      </c>
      <c r="CY52" s="25">
        <f t="shared" si="89"/>
        <v>52.293370555118969</v>
      </c>
      <c r="CZ52" s="27">
        <f t="shared" si="89"/>
        <v>50.427188228809456</v>
      </c>
      <c r="DA52" s="29" t="s">
        <v>14</v>
      </c>
    </row>
    <row r="53" spans="1:105" ht="15.75" customHeight="1" x14ac:dyDescent="0.2">
      <c r="A53" s="2"/>
      <c r="B53" s="58">
        <v>-8</v>
      </c>
      <c r="C53" s="119">
        <f t="shared" ref="C53:N53" si="90">C39/$C$40</f>
        <v>5.510874950848299</v>
      </c>
      <c r="D53" s="120">
        <f t="shared" si="90"/>
        <v>5.6831915950907295</v>
      </c>
      <c r="E53" s="121">
        <f t="shared" si="90"/>
        <v>5.6564873223491672</v>
      </c>
      <c r="F53" s="52">
        <f t="shared" si="90"/>
        <v>3.775484659686914</v>
      </c>
      <c r="G53" s="53">
        <f t="shared" si="90"/>
        <v>3.748161739854706</v>
      </c>
      <c r="H53" s="54">
        <f t="shared" si="90"/>
        <v>3.8008580691198954</v>
      </c>
      <c r="I53" s="34">
        <f t="shared" si="90"/>
        <v>3.6780351035937273</v>
      </c>
      <c r="J53" s="35">
        <f t="shared" si="90"/>
        <v>3.9802722083139255</v>
      </c>
      <c r="K53" s="37">
        <f t="shared" si="90"/>
        <v>3.9969198521277023</v>
      </c>
      <c r="L53" s="55">
        <f t="shared" si="90"/>
        <v>3.3329429716922032</v>
      </c>
      <c r="M53" s="53">
        <f t="shared" si="90"/>
        <v>3.1257984124069194</v>
      </c>
      <c r="N53" s="56">
        <f t="shared" si="90"/>
        <v>3.2986703110133635</v>
      </c>
      <c r="O53" s="57" t="s">
        <v>15</v>
      </c>
      <c r="P53" s="2"/>
      <c r="Q53" s="16"/>
      <c r="R53" s="2"/>
      <c r="S53" s="2"/>
      <c r="T53" s="48">
        <v>-6</v>
      </c>
      <c r="U53" s="119">
        <f t="shared" ref="U53:AF53" si="91">U39/$U$40</f>
        <v>66.949169791240465</v>
      </c>
      <c r="V53" s="120">
        <f t="shared" si="91"/>
        <v>66.888484566405324</v>
      </c>
      <c r="W53" s="121">
        <f t="shared" si="91"/>
        <v>69.339897162427775</v>
      </c>
      <c r="X53" s="52">
        <f t="shared" si="91"/>
        <v>42.553696091182339</v>
      </c>
      <c r="Y53" s="53">
        <f t="shared" si="91"/>
        <v>39.693602808567711</v>
      </c>
      <c r="Z53" s="54">
        <f t="shared" si="91"/>
        <v>33.016968557782427</v>
      </c>
      <c r="AA53" s="34">
        <f t="shared" si="91"/>
        <v>38.698669234227658</v>
      </c>
      <c r="AB53" s="35">
        <f t="shared" si="91"/>
        <v>43.005476057428488</v>
      </c>
      <c r="AC53" s="37">
        <f t="shared" si="91"/>
        <v>39.842576244570829</v>
      </c>
      <c r="AD53" s="55">
        <f t="shared" si="91"/>
        <v>36.417495482454633</v>
      </c>
      <c r="AE53" s="53">
        <f t="shared" si="91"/>
        <v>42.21985610215593</v>
      </c>
      <c r="AF53" s="56">
        <f t="shared" si="91"/>
        <v>39.090494965561781</v>
      </c>
      <c r="AG53" s="57" t="s">
        <v>15</v>
      </c>
      <c r="AH53" s="2"/>
      <c r="AI53" s="2"/>
      <c r="AJ53" s="2"/>
      <c r="AK53" s="142"/>
      <c r="AL53" s="58">
        <v>-8</v>
      </c>
      <c r="AM53" s="119">
        <f t="shared" ref="AM53:AX53" si="92">AM39/$AM$40</f>
        <v>8.7006472505103645</v>
      </c>
      <c r="AN53" s="120">
        <f t="shared" si="92"/>
        <v>9.348657694985345</v>
      </c>
      <c r="AO53" s="121">
        <f t="shared" si="92"/>
        <v>9.2849152299566882</v>
      </c>
      <c r="AP53" s="52">
        <f t="shared" si="92"/>
        <v>7.0036623763234251</v>
      </c>
      <c r="AQ53" s="53">
        <f t="shared" si="92"/>
        <v>6.4009471313347897</v>
      </c>
      <c r="AR53" s="54">
        <f t="shared" si="92"/>
        <v>6.3202159698183866</v>
      </c>
      <c r="AS53" s="34">
        <f t="shared" si="92"/>
        <v>6.6558726486016448</v>
      </c>
      <c r="AT53" s="35">
        <f t="shared" si="92"/>
        <v>6.6797953280572226</v>
      </c>
      <c r="AU53" s="37">
        <f t="shared" si="92"/>
        <v>6.8583012277959936</v>
      </c>
      <c r="AV53" s="55">
        <f t="shared" si="92"/>
        <v>6.1496577760780786</v>
      </c>
      <c r="AW53" s="53">
        <f t="shared" si="92"/>
        <v>6.436642334044703</v>
      </c>
      <c r="AX53" s="56">
        <f t="shared" si="92"/>
        <v>5.6539828999901411</v>
      </c>
      <c r="AY53" s="57" t="s">
        <v>15</v>
      </c>
      <c r="AZ53" s="2"/>
      <c r="BA53" s="16"/>
      <c r="BB53" s="2"/>
      <c r="BC53" s="2"/>
      <c r="BD53" s="58">
        <v>-5</v>
      </c>
      <c r="BE53" s="119">
        <f t="shared" ref="BE53:BP53" si="93">BE39/$BE$40</f>
        <v>131.024123503449</v>
      </c>
      <c r="BF53" s="120">
        <f t="shared" si="93"/>
        <v>131.67158733553552</v>
      </c>
      <c r="BG53" s="122">
        <f t="shared" si="93"/>
        <v>126.32582620345305</v>
      </c>
      <c r="BH53" s="52">
        <f t="shared" si="93"/>
        <v>4.4886548048449368</v>
      </c>
      <c r="BI53" s="53">
        <f t="shared" si="93"/>
        <v>5.9215048834257109</v>
      </c>
      <c r="BJ53" s="54">
        <f t="shared" si="93"/>
        <v>4.7779633657383132</v>
      </c>
      <c r="BK53" s="34">
        <f t="shared" si="93"/>
        <v>4.2580097564233634</v>
      </c>
      <c r="BL53" s="35">
        <f t="shared" si="93"/>
        <v>4.48529147331117</v>
      </c>
      <c r="BM53" s="37">
        <f t="shared" si="93"/>
        <v>4.2692114782718296</v>
      </c>
      <c r="BN53" s="55">
        <f t="shared" si="93"/>
        <v>3.0113533073873957</v>
      </c>
      <c r="BO53" s="53">
        <f t="shared" si="93"/>
        <v>2.5418961587339353</v>
      </c>
      <c r="BP53" s="56">
        <f t="shared" si="93"/>
        <v>2.9962950438485372</v>
      </c>
      <c r="BQ53" s="57" t="s">
        <v>15</v>
      </c>
      <c r="BR53" s="2"/>
      <c r="BS53" s="2"/>
      <c r="BT53" s="2"/>
      <c r="BU53" s="2"/>
      <c r="BV53" s="58">
        <v>-8</v>
      </c>
      <c r="BW53" s="119">
        <f t="shared" ref="BW53:CH53" si="94">BW39/$BW$40</f>
        <v>8.6316681155131185</v>
      </c>
      <c r="BX53" s="120">
        <f t="shared" si="94"/>
        <v>9.4752775328333065</v>
      </c>
      <c r="BY53" s="122">
        <f t="shared" si="94"/>
        <v>8.7850818467028393</v>
      </c>
      <c r="BZ53" s="52">
        <f t="shared" si="94"/>
        <v>6.3613225777105438</v>
      </c>
      <c r="CA53" s="53">
        <f t="shared" si="94"/>
        <v>5.8479978143157831</v>
      </c>
      <c r="CB53" s="54">
        <f t="shared" si="94"/>
        <v>6.2642999472477197</v>
      </c>
      <c r="CC53" s="34">
        <f t="shared" si="94"/>
        <v>5.969987548844589</v>
      </c>
      <c r="CD53" s="35">
        <f t="shared" si="94"/>
        <v>6.4389343280552591</v>
      </c>
      <c r="CE53" s="37">
        <f t="shared" si="94"/>
        <v>6.1785412248145253</v>
      </c>
      <c r="CF53" s="55">
        <f t="shared" si="94"/>
        <v>5.6603983916936373</v>
      </c>
      <c r="CG53" s="53">
        <f t="shared" si="94"/>
        <v>5.5256172946640838</v>
      </c>
      <c r="CH53" s="56">
        <f t="shared" si="94"/>
        <v>5.2161131038406641</v>
      </c>
      <c r="CI53" s="57" t="s">
        <v>15</v>
      </c>
      <c r="CJ53" s="2"/>
      <c r="CK53" s="2"/>
      <c r="CL53" s="2"/>
      <c r="CM53" s="2"/>
      <c r="CN53" s="58">
        <v>-6</v>
      </c>
      <c r="CO53" s="59">
        <f t="shared" ref="CO53:CZ53" si="95">CO39/$CO$40</f>
        <v>52.997917742072808</v>
      </c>
      <c r="CP53" s="60">
        <f t="shared" si="95"/>
        <v>57.520020820840109</v>
      </c>
      <c r="CQ53" s="61">
        <f t="shared" si="95"/>
        <v>55.854932116510632</v>
      </c>
      <c r="CR53" s="52">
        <f t="shared" si="95"/>
        <v>60.748191222667032</v>
      </c>
      <c r="CS53" s="53">
        <f t="shared" si="95"/>
        <v>57.036738591145003</v>
      </c>
      <c r="CT53" s="54">
        <f t="shared" si="95"/>
        <v>55.569013219787216</v>
      </c>
      <c r="CU53" s="34">
        <f t="shared" si="95"/>
        <v>53.730984999575966</v>
      </c>
      <c r="CV53" s="35">
        <f t="shared" si="95"/>
        <v>53.625553179701782</v>
      </c>
      <c r="CW53" s="37">
        <f t="shared" si="95"/>
        <v>51.998556509004338</v>
      </c>
      <c r="CX53" s="55">
        <f t="shared" si="95"/>
        <v>49.297632591936498</v>
      </c>
      <c r="CY53" s="53">
        <f t="shared" si="95"/>
        <v>52.426011657397183</v>
      </c>
      <c r="CZ53" s="56">
        <f t="shared" si="95"/>
        <v>45.68634093414024</v>
      </c>
      <c r="DA53" s="57" t="s">
        <v>15</v>
      </c>
    </row>
    <row r="54" spans="1:105" ht="15.75" customHeight="1" x14ac:dyDescent="0.2">
      <c r="A54" s="2"/>
      <c r="B54" s="1"/>
      <c r="C54" s="63"/>
      <c r="D54" s="64"/>
      <c r="E54" s="65"/>
      <c r="F54" s="10"/>
      <c r="G54" s="11"/>
      <c r="H54" s="13"/>
      <c r="I54" s="28"/>
      <c r="J54" s="25"/>
      <c r="K54" s="26"/>
      <c r="L54" s="10"/>
      <c r="M54" s="11"/>
      <c r="N54" s="13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10"/>
      <c r="Y54" s="11"/>
      <c r="Z54" s="13"/>
      <c r="AA54" s="28"/>
      <c r="AB54" s="25"/>
      <c r="AC54" s="26"/>
      <c r="AD54" s="10"/>
      <c r="AE54" s="11"/>
      <c r="AF54" s="13"/>
      <c r="AG54" s="123" t="s">
        <v>25</v>
      </c>
      <c r="AH54" s="1"/>
      <c r="AI54" s="2"/>
      <c r="AJ54" s="2"/>
      <c r="AK54" s="142"/>
      <c r="AL54" s="1"/>
      <c r="AM54" s="63"/>
      <c r="AN54" s="64"/>
      <c r="AO54" s="65"/>
      <c r="AP54" s="10"/>
      <c r="AQ54" s="11"/>
      <c r="AR54" s="13"/>
      <c r="AS54" s="28"/>
      <c r="AT54" s="25"/>
      <c r="AU54" s="26"/>
      <c r="AV54" s="10"/>
      <c r="AW54" s="11"/>
      <c r="AX54" s="13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10"/>
      <c r="BI54" s="11"/>
      <c r="BJ54" s="13"/>
      <c r="BK54" s="28"/>
      <c r="BL54" s="25"/>
      <c r="BM54" s="26"/>
      <c r="BN54" s="10"/>
      <c r="BO54" s="11"/>
      <c r="BP54" s="13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10"/>
      <c r="CA54" s="11"/>
      <c r="CB54" s="13"/>
      <c r="CC54" s="28"/>
      <c r="CD54" s="25"/>
      <c r="CE54" s="26"/>
      <c r="CF54" s="10"/>
      <c r="CG54" s="11"/>
      <c r="CH54" s="13"/>
      <c r="CI54" s="123" t="s">
        <v>27</v>
      </c>
      <c r="CJ54" s="2"/>
      <c r="CK54" s="2"/>
      <c r="CL54" s="2"/>
      <c r="CM54" s="2"/>
      <c r="CN54" s="1"/>
      <c r="CO54" s="63"/>
      <c r="CP54" s="64"/>
      <c r="CQ54" s="65"/>
      <c r="CR54" s="10"/>
      <c r="CS54" s="11"/>
      <c r="CT54" s="13"/>
      <c r="CU54" s="28"/>
      <c r="CV54" s="25"/>
      <c r="CW54" s="26"/>
      <c r="CX54" s="10"/>
      <c r="CY54" s="11"/>
      <c r="CZ54" s="13"/>
      <c r="DA54" s="123" t="s">
        <v>28</v>
      </c>
    </row>
    <row r="55" spans="1:105" ht="15.75" customHeight="1" x14ac:dyDescent="0.2">
      <c r="A55" s="2"/>
      <c r="B55" s="1"/>
      <c r="C55" s="30"/>
      <c r="D55" s="31"/>
      <c r="E55" s="33"/>
      <c r="F55" s="24"/>
      <c r="G55" s="25"/>
      <c r="H55" s="27"/>
      <c r="I55" s="28"/>
      <c r="J55" s="25"/>
      <c r="K55" s="26"/>
      <c r="L55" s="24"/>
      <c r="M55" s="25"/>
      <c r="N55" s="27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24"/>
      <c r="Y55" s="25"/>
      <c r="Z55" s="27"/>
      <c r="AA55" s="28"/>
      <c r="AB55" s="25"/>
      <c r="AC55" s="26"/>
      <c r="AD55" s="24"/>
      <c r="AE55" s="25"/>
      <c r="AF55" s="27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24"/>
      <c r="AQ55" s="25"/>
      <c r="AR55" s="27"/>
      <c r="AS55" s="28"/>
      <c r="AT55" s="25"/>
      <c r="AU55" s="26"/>
      <c r="AV55" s="24"/>
      <c r="AW55" s="25"/>
      <c r="AX55" s="27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24"/>
      <c r="BI55" s="25"/>
      <c r="BJ55" s="27"/>
      <c r="BK55" s="28"/>
      <c r="BL55" s="25"/>
      <c r="BM55" s="26"/>
      <c r="BN55" s="24"/>
      <c r="BO55" s="25"/>
      <c r="BP55" s="27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24"/>
      <c r="CA55" s="25"/>
      <c r="CB55" s="27"/>
      <c r="CC55" s="28"/>
      <c r="CD55" s="25"/>
      <c r="CE55" s="26"/>
      <c r="CF55" s="24"/>
      <c r="CG55" s="25"/>
      <c r="CH55" s="27"/>
      <c r="CI55" s="123" t="s">
        <v>29</v>
      </c>
      <c r="CJ55" s="2"/>
      <c r="CK55" s="2"/>
      <c r="CL55" s="2"/>
      <c r="CM55" s="2"/>
      <c r="CN55" s="1"/>
      <c r="CO55" s="30"/>
      <c r="CP55" s="31"/>
      <c r="CQ55" s="33"/>
      <c r="CR55" s="24"/>
      <c r="CS55" s="25"/>
      <c r="CT55" s="27"/>
      <c r="CU55" s="28"/>
      <c r="CV55" s="25"/>
      <c r="CW55" s="26"/>
      <c r="CX55" s="24"/>
      <c r="CY55" s="25"/>
      <c r="CZ55" s="27"/>
      <c r="DA55" s="123" t="s">
        <v>29</v>
      </c>
    </row>
    <row r="56" spans="1:105" ht="15.75" customHeight="1" x14ac:dyDescent="0.2">
      <c r="A56" s="2"/>
      <c r="B56" s="2"/>
      <c r="C56" s="97"/>
      <c r="D56" s="124"/>
      <c r="E56" s="125"/>
      <c r="F56" s="24"/>
      <c r="G56" s="25"/>
      <c r="H56" s="27"/>
      <c r="I56" s="28"/>
      <c r="J56" s="25"/>
      <c r="K56" s="26"/>
      <c r="L56" s="24"/>
      <c r="M56" s="25"/>
      <c r="N56" s="27"/>
      <c r="O56" s="126">
        <v>5.6130000000000004</v>
      </c>
      <c r="P56" s="2"/>
      <c r="Q56" s="2"/>
      <c r="R56" s="2"/>
      <c r="S56" s="2"/>
      <c r="T56" s="2"/>
      <c r="U56" s="97"/>
      <c r="V56" s="124"/>
      <c r="W56" s="125"/>
      <c r="X56" s="24"/>
      <c r="Y56" s="25"/>
      <c r="Z56" s="27"/>
      <c r="AA56" s="28"/>
      <c r="AB56" s="25"/>
      <c r="AC56" s="26"/>
      <c r="AD56" s="24"/>
      <c r="AE56" s="25"/>
      <c r="AF56" s="27"/>
      <c r="AG56" s="126">
        <v>68.52</v>
      </c>
      <c r="AH56" s="1"/>
      <c r="AI56" s="2"/>
      <c r="AJ56" s="2"/>
      <c r="AK56" s="142"/>
      <c r="AL56" s="2"/>
      <c r="AM56" s="97"/>
      <c r="AN56" s="124"/>
      <c r="AO56" s="125"/>
      <c r="AP56" s="24"/>
      <c r="AQ56" s="25"/>
      <c r="AR56" s="27"/>
      <c r="AS56" s="28"/>
      <c r="AT56" s="25"/>
      <c r="AU56" s="26"/>
      <c r="AV56" s="24"/>
      <c r="AW56" s="25"/>
      <c r="AX56" s="27"/>
      <c r="AY56" s="126">
        <v>9.1850000000000005</v>
      </c>
      <c r="AZ56" s="2"/>
      <c r="BA56" s="2"/>
      <c r="BB56" s="2"/>
      <c r="BC56" s="2"/>
      <c r="BD56" s="2"/>
      <c r="BE56" s="97"/>
      <c r="BF56" s="124"/>
      <c r="BG56" s="125"/>
      <c r="BH56" s="24"/>
      <c r="BI56" s="25"/>
      <c r="BJ56" s="27"/>
      <c r="BK56" s="28"/>
      <c r="BL56" s="25"/>
      <c r="BM56" s="26"/>
      <c r="BN56" s="24"/>
      <c r="BO56" s="25"/>
      <c r="BP56" s="27"/>
      <c r="BQ56" s="126">
        <v>195.3</v>
      </c>
      <c r="BR56" s="2"/>
      <c r="BS56" s="2"/>
      <c r="BT56" s="2"/>
      <c r="BU56" s="2"/>
      <c r="BV56" s="2"/>
      <c r="BW56" s="97"/>
      <c r="BX56" s="124"/>
      <c r="BY56" s="125"/>
      <c r="BZ56" s="52"/>
      <c r="CA56" s="53"/>
      <c r="CB56" s="56"/>
      <c r="CC56" s="55"/>
      <c r="CD56" s="53"/>
      <c r="CE56" s="54"/>
      <c r="CF56" s="52"/>
      <c r="CG56" s="53"/>
      <c r="CH56" s="56"/>
      <c r="CI56" s="126">
        <v>9.42</v>
      </c>
      <c r="CJ56" s="2"/>
      <c r="CK56" s="2"/>
      <c r="CL56" s="2"/>
      <c r="CM56" s="2"/>
      <c r="CN56" s="2"/>
      <c r="CO56" s="97"/>
      <c r="CP56" s="124"/>
      <c r="CQ56" s="125"/>
      <c r="CR56" s="52"/>
      <c r="CS56" s="53"/>
      <c r="CT56" s="56"/>
      <c r="CU56" s="55"/>
      <c r="CV56" s="53"/>
      <c r="CW56" s="54"/>
      <c r="CX56" s="52"/>
      <c r="CY56" s="53"/>
      <c r="CZ56" s="56"/>
      <c r="DA56" s="126">
        <v>60.33</v>
      </c>
    </row>
    <row r="57" spans="1:105" ht="15.75" customHeight="1" x14ac:dyDescent="0.2">
      <c r="A57" s="2"/>
      <c r="B57" s="4" t="s">
        <v>29</v>
      </c>
      <c r="C57" s="590" t="s">
        <v>6</v>
      </c>
      <c r="D57" s="587"/>
      <c r="E57" s="588"/>
      <c r="F57" s="583" t="s">
        <v>7</v>
      </c>
      <c r="G57" s="584"/>
      <c r="H57" s="585"/>
      <c r="I57" s="586" t="s">
        <v>8</v>
      </c>
      <c r="J57" s="587"/>
      <c r="K57" s="588"/>
      <c r="L57" s="583" t="s">
        <v>9</v>
      </c>
      <c r="M57" s="584"/>
      <c r="N57" s="589"/>
      <c r="O57" s="1"/>
      <c r="P57" s="2"/>
      <c r="Q57" s="2"/>
      <c r="R57" s="2"/>
      <c r="S57" s="2"/>
      <c r="T57" s="4" t="s">
        <v>29</v>
      </c>
      <c r="U57" s="590" t="s">
        <v>6</v>
      </c>
      <c r="V57" s="587"/>
      <c r="W57" s="588"/>
      <c r="X57" s="583" t="s">
        <v>7</v>
      </c>
      <c r="Y57" s="584"/>
      <c r="Z57" s="585"/>
      <c r="AA57" s="586" t="s">
        <v>8</v>
      </c>
      <c r="AB57" s="587"/>
      <c r="AC57" s="588"/>
      <c r="AD57" s="583" t="s">
        <v>9</v>
      </c>
      <c r="AE57" s="584"/>
      <c r="AF57" s="589"/>
      <c r="AG57" s="2"/>
      <c r="AH57" s="2"/>
      <c r="AI57" s="2"/>
      <c r="AJ57" s="2"/>
      <c r="AK57" s="142"/>
      <c r="AL57" s="144" t="s">
        <v>29</v>
      </c>
      <c r="AM57" s="594" t="s">
        <v>6</v>
      </c>
      <c r="AN57" s="595"/>
      <c r="AO57" s="596"/>
      <c r="AP57" s="583" t="s">
        <v>7</v>
      </c>
      <c r="AQ57" s="584"/>
      <c r="AR57" s="585"/>
      <c r="AS57" s="586" t="s">
        <v>8</v>
      </c>
      <c r="AT57" s="587"/>
      <c r="AU57" s="588"/>
      <c r="AV57" s="583" t="s">
        <v>9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598" t="s">
        <v>6</v>
      </c>
      <c r="BF57" s="599"/>
      <c r="BG57" s="600"/>
      <c r="BH57" s="583" t="s">
        <v>7</v>
      </c>
      <c r="BI57" s="584"/>
      <c r="BJ57" s="585"/>
      <c r="BK57" s="586" t="s">
        <v>8</v>
      </c>
      <c r="BL57" s="587"/>
      <c r="BM57" s="588"/>
      <c r="BN57" s="583" t="s">
        <v>9</v>
      </c>
      <c r="BO57" s="584"/>
      <c r="BP57" s="589"/>
      <c r="BQ57" s="2"/>
      <c r="BR57" s="2"/>
      <c r="BS57" s="2"/>
      <c r="BT57" s="2"/>
      <c r="BU57" s="2"/>
      <c r="BV57" s="5" t="s">
        <v>29</v>
      </c>
      <c r="BW57" s="590" t="s">
        <v>6</v>
      </c>
      <c r="BX57" s="587"/>
      <c r="BY57" s="597"/>
      <c r="BZ57" s="583" t="s">
        <v>7</v>
      </c>
      <c r="CA57" s="584"/>
      <c r="CB57" s="585"/>
      <c r="CC57" s="586" t="s">
        <v>8</v>
      </c>
      <c r="CD57" s="587"/>
      <c r="CE57" s="588"/>
      <c r="CF57" s="583" t="s">
        <v>9</v>
      </c>
      <c r="CG57" s="584"/>
      <c r="CH57" s="589"/>
      <c r="CI57" s="2"/>
      <c r="CJ57" s="2"/>
      <c r="CK57" s="2"/>
      <c r="CL57" s="2"/>
      <c r="CM57" s="2"/>
      <c r="CN57" s="5" t="s">
        <v>29</v>
      </c>
      <c r="CO57" s="590" t="s">
        <v>6</v>
      </c>
      <c r="CP57" s="587"/>
      <c r="CQ57" s="597"/>
      <c r="CR57" s="583" t="s">
        <v>7</v>
      </c>
      <c r="CS57" s="584"/>
      <c r="CT57" s="585"/>
      <c r="CU57" s="586" t="s">
        <v>8</v>
      </c>
      <c r="CV57" s="587"/>
      <c r="CW57" s="588"/>
      <c r="CX57" s="583" t="s">
        <v>9</v>
      </c>
      <c r="CY57" s="584"/>
      <c r="CZ57" s="589"/>
      <c r="DA57" s="2"/>
    </row>
    <row r="58" spans="1:105" ht="15.75" customHeight="1" x14ac:dyDescent="0.2">
      <c r="A58" s="2"/>
      <c r="B58" s="17" t="s">
        <v>10</v>
      </c>
      <c r="C58" s="7">
        <f t="shared" ref="C58:N58" si="96">C46/$O$56*100</f>
        <v>14.149682407781061</v>
      </c>
      <c r="D58" s="8">
        <f t="shared" si="96"/>
        <v>14.720802965249661</v>
      </c>
      <c r="E58" s="9">
        <f t="shared" si="96"/>
        <v>15.882143050147077</v>
      </c>
      <c r="F58" s="10">
        <f t="shared" si="96"/>
        <v>26.823662972186835</v>
      </c>
      <c r="G58" s="11">
        <f t="shared" si="96"/>
        <v>24.601387639148825</v>
      </c>
      <c r="H58" s="12">
        <f t="shared" si="96"/>
        <v>25.839615151266809</v>
      </c>
      <c r="I58" s="10">
        <f t="shared" si="96"/>
        <v>21.862180762409704</v>
      </c>
      <c r="J58" s="11">
        <f t="shared" si="96"/>
        <v>24.44550907593128</v>
      </c>
      <c r="K58" s="13">
        <f t="shared" si="96"/>
        <v>22.704233191985622</v>
      </c>
      <c r="L58" s="14">
        <f t="shared" si="96"/>
        <v>23.014728008002518</v>
      </c>
      <c r="M58" s="11">
        <f t="shared" si="96"/>
        <v>21.712849004332519</v>
      </c>
      <c r="N58" s="13">
        <f t="shared" si="96"/>
        <v>20.74206516009102</v>
      </c>
      <c r="O58" s="15" t="s">
        <v>11</v>
      </c>
      <c r="P58" s="1"/>
      <c r="Q58" s="16"/>
      <c r="R58" s="2"/>
      <c r="S58" s="2"/>
      <c r="T58" s="6" t="s">
        <v>10</v>
      </c>
      <c r="U58" s="127">
        <f t="shared" ref="U58:AF58" si="97">U46/$AG$56*100</f>
        <v>1.4434289139220684</v>
      </c>
      <c r="V58" s="128">
        <f t="shared" si="97"/>
        <v>1.5027255474266035</v>
      </c>
      <c r="W58" s="129">
        <f t="shared" si="97"/>
        <v>1.2113078168091436</v>
      </c>
      <c r="X58" s="10">
        <f t="shared" si="97"/>
        <v>18.197684433062232</v>
      </c>
      <c r="Y58" s="11">
        <f t="shared" si="97"/>
        <v>17.863300176209961</v>
      </c>
      <c r="Z58" s="12">
        <f t="shared" si="97"/>
        <v>20.360141209355845</v>
      </c>
      <c r="AA58" s="10">
        <f t="shared" si="97"/>
        <v>21.697776380458489</v>
      </c>
      <c r="AB58" s="11">
        <f t="shared" si="97"/>
        <v>20.915724255512337</v>
      </c>
      <c r="AC58" s="13">
        <f t="shared" si="97"/>
        <v>21.148396217644667</v>
      </c>
      <c r="AD58" s="14">
        <f t="shared" si="97"/>
        <v>18.665195920528806</v>
      </c>
      <c r="AE58" s="11">
        <f t="shared" si="97"/>
        <v>16.482035348907242</v>
      </c>
      <c r="AF58" s="13">
        <f t="shared" si="97"/>
        <v>23.564342449949432</v>
      </c>
      <c r="AG58" s="15" t="s">
        <v>11</v>
      </c>
      <c r="AH58" s="2"/>
      <c r="AI58" s="2"/>
      <c r="AJ58" s="2"/>
      <c r="AK58" s="142"/>
      <c r="AL58" s="17" t="s">
        <v>10</v>
      </c>
      <c r="AM58" s="63">
        <f t="shared" ref="AM58:AX58" si="98">AM46/$AY$56*100</f>
        <v>9.1229431996929797</v>
      </c>
      <c r="AN58" s="64">
        <f t="shared" si="98"/>
        <v>11.150697216178985</v>
      </c>
      <c r="AO58" s="65">
        <f t="shared" si="98"/>
        <v>11.998075318461431</v>
      </c>
      <c r="AP58" s="10">
        <f t="shared" si="98"/>
        <v>18.566617707854192</v>
      </c>
      <c r="AQ58" s="11">
        <f t="shared" si="98"/>
        <v>19.211792208514204</v>
      </c>
      <c r="AR58" s="12">
        <f t="shared" si="98"/>
        <v>17.896076285784932</v>
      </c>
      <c r="AS58" s="10">
        <f t="shared" si="98"/>
        <v>18.117278979486827</v>
      </c>
      <c r="AT58" s="11">
        <f t="shared" si="98"/>
        <v>17.201913080443052</v>
      </c>
      <c r="AU58" s="13">
        <f t="shared" si="98"/>
        <v>18.223787336999699</v>
      </c>
      <c r="AV58" s="14">
        <f t="shared" si="98"/>
        <v>19.753819994347019</v>
      </c>
      <c r="AW58" s="11">
        <f t="shared" si="98"/>
        <v>19.699399541112534</v>
      </c>
      <c r="AX58" s="13">
        <f t="shared" si="98"/>
        <v>18.534291177405855</v>
      </c>
      <c r="AY58" s="15" t="s">
        <v>11</v>
      </c>
      <c r="AZ58" s="1"/>
      <c r="BA58" s="16"/>
      <c r="BB58" s="2"/>
      <c r="BC58" s="2"/>
      <c r="BD58" s="17" t="s">
        <v>10</v>
      </c>
      <c r="BE58" s="130">
        <f t="shared" ref="BE58:BP58" si="99">BE46/$BQ$56*100</f>
        <v>0.61534008324212053</v>
      </c>
      <c r="BF58" s="131">
        <f t="shared" si="99"/>
        <v>0.48533153928312506</v>
      </c>
      <c r="BG58" s="132">
        <f t="shared" si="99"/>
        <v>0.58135009040856611</v>
      </c>
      <c r="BH58" s="10">
        <f t="shared" si="99"/>
        <v>0.58887557002215907</v>
      </c>
      <c r="BI58" s="11">
        <f t="shared" si="99"/>
        <v>0.53886437716003122</v>
      </c>
      <c r="BJ58" s="12">
        <f t="shared" si="99"/>
        <v>0.62368378976247218</v>
      </c>
      <c r="BK58" s="10">
        <f t="shared" si="99"/>
        <v>0.43907971846080918</v>
      </c>
      <c r="BL58" s="11">
        <f t="shared" si="99"/>
        <v>0.50737359812136507</v>
      </c>
      <c r="BM58" s="13">
        <f t="shared" si="99"/>
        <v>0.44881604142701292</v>
      </c>
      <c r="BN58" s="14">
        <f t="shared" si="99"/>
        <v>0.45937857966387041</v>
      </c>
      <c r="BO58" s="11">
        <f t="shared" si="99"/>
        <v>0.51779029960188783</v>
      </c>
      <c r="BP58" s="13">
        <f t="shared" si="99"/>
        <v>0.51950709872383571</v>
      </c>
      <c r="BQ58" s="15" t="s">
        <v>11</v>
      </c>
      <c r="BR58" s="2"/>
      <c r="BS58" s="2"/>
      <c r="BT58" s="2"/>
      <c r="BU58" s="2"/>
      <c r="BV58" s="17" t="s">
        <v>10</v>
      </c>
      <c r="BW58" s="18">
        <f t="shared" ref="BW58:CH58" si="100">BW46/$CI$56*100</f>
        <v>8.7431277430519767</v>
      </c>
      <c r="BX58" s="19">
        <f t="shared" si="100"/>
        <v>9.7353458689666361</v>
      </c>
      <c r="BY58" s="133">
        <f t="shared" si="100"/>
        <v>12.459903206419041</v>
      </c>
      <c r="BZ58" s="10">
        <f t="shared" si="100"/>
        <v>20.615472177042228</v>
      </c>
      <c r="CA58" s="11">
        <f t="shared" si="100"/>
        <v>20.260874086502461</v>
      </c>
      <c r="CB58" s="12">
        <f t="shared" si="100"/>
        <v>20.188445896959966</v>
      </c>
      <c r="CC58" s="10">
        <f t="shared" si="100"/>
        <v>19.095047507979647</v>
      </c>
      <c r="CD58" s="11">
        <f t="shared" si="100"/>
        <v>18.484088515704084</v>
      </c>
      <c r="CE58" s="13">
        <f t="shared" si="100"/>
        <v>19.54470485464098</v>
      </c>
      <c r="CF58" s="14">
        <f t="shared" si="100"/>
        <v>18.183668776082037</v>
      </c>
      <c r="CG58" s="11">
        <f t="shared" si="100"/>
        <v>18.481118431897244</v>
      </c>
      <c r="CH58" s="13">
        <f t="shared" si="100"/>
        <v>18.227362429772032</v>
      </c>
      <c r="CI58" s="15" t="s">
        <v>11</v>
      </c>
      <c r="CJ58" s="2"/>
      <c r="CK58" s="2"/>
      <c r="CL58" s="2"/>
      <c r="CM58" s="2"/>
      <c r="CN58" s="17" t="s">
        <v>10</v>
      </c>
      <c r="CO58" s="18">
        <f t="shared" ref="CO58:CZ58" si="101">CO46/$DA$56*100</f>
        <v>1.5399483971772403</v>
      </c>
      <c r="CP58" s="19">
        <f t="shared" si="101"/>
        <v>2.1765805856880318</v>
      </c>
      <c r="CQ58" s="20">
        <f t="shared" si="101"/>
        <v>3.7806126885076585</v>
      </c>
      <c r="CR58" s="10">
        <f t="shared" si="101"/>
        <v>44.668207650297838</v>
      </c>
      <c r="CS58" s="11">
        <f t="shared" si="101"/>
        <v>44.038916799071224</v>
      </c>
      <c r="CT58" s="12">
        <f t="shared" si="101"/>
        <v>42.168307736462893</v>
      </c>
      <c r="CU58" s="10">
        <f t="shared" si="101"/>
        <v>45.674392528423716</v>
      </c>
      <c r="CV58" s="11">
        <f t="shared" si="101"/>
        <v>46.744556021457626</v>
      </c>
      <c r="CW58" s="13">
        <f t="shared" si="101"/>
        <v>38.203946698426279</v>
      </c>
      <c r="CX58" s="14">
        <f t="shared" si="101"/>
        <v>39.476703937085112</v>
      </c>
      <c r="CY58" s="11">
        <f t="shared" si="101"/>
        <v>40.088072335585153</v>
      </c>
      <c r="CZ58" s="13">
        <f t="shared" si="101"/>
        <v>39.285358369567106</v>
      </c>
      <c r="DA58" s="15" t="s">
        <v>11</v>
      </c>
    </row>
    <row r="59" spans="1:105" ht="15.75" customHeight="1" x14ac:dyDescent="0.2">
      <c r="A59" s="2"/>
      <c r="B59" s="17" t="s">
        <v>31</v>
      </c>
      <c r="C59" s="115">
        <f t="shared" ref="C59:N59" si="102">C47/$O$56*100</f>
        <v>17.196108040668122</v>
      </c>
      <c r="D59" s="116">
        <f t="shared" si="102"/>
        <v>19.082683321805412</v>
      </c>
      <c r="E59" s="117">
        <f t="shared" si="102"/>
        <v>17.168562993485839</v>
      </c>
      <c r="F59" s="24">
        <f t="shared" si="102"/>
        <v>39.576766265159208</v>
      </c>
      <c r="G59" s="25">
        <f t="shared" si="102"/>
        <v>37.30904645416053</v>
      </c>
      <c r="H59" s="26">
        <f t="shared" si="102"/>
        <v>36.668965298639392</v>
      </c>
      <c r="I59" s="24">
        <f t="shared" si="102"/>
        <v>34.048750025470646</v>
      </c>
      <c r="J59" s="25">
        <f t="shared" si="102"/>
        <v>32.446523424758603</v>
      </c>
      <c r="K59" s="27">
        <f t="shared" si="102"/>
        <v>31.18157404821611</v>
      </c>
      <c r="L59" s="28">
        <f t="shared" si="102"/>
        <v>30.396150201630622</v>
      </c>
      <c r="M59" s="25">
        <f t="shared" si="102"/>
        <v>28.280834997064357</v>
      </c>
      <c r="N59" s="27">
        <f t="shared" si="102"/>
        <v>27.278050986363926</v>
      </c>
      <c r="O59" s="29" t="s">
        <v>13</v>
      </c>
      <c r="P59" s="1"/>
      <c r="Q59" s="16"/>
      <c r="R59" s="2"/>
      <c r="S59" s="2"/>
      <c r="T59" s="6" t="s">
        <v>12</v>
      </c>
      <c r="U59" s="115">
        <f t="shared" ref="U59:AF59" si="103">U47/$AG$56*100</f>
        <v>1.5155933247547306</v>
      </c>
      <c r="V59" s="116">
        <f t="shared" si="103"/>
        <v>1.6149185227748886</v>
      </c>
      <c r="W59" s="117">
        <f t="shared" si="103"/>
        <v>1.2477718652549692</v>
      </c>
      <c r="X59" s="24">
        <f t="shared" si="103"/>
        <v>38.189030113981659</v>
      </c>
      <c r="Y59" s="25">
        <f t="shared" si="103"/>
        <v>37.907400986325477</v>
      </c>
      <c r="Z59" s="26">
        <f t="shared" si="103"/>
        <v>38.258160760992929</v>
      </c>
      <c r="AA59" s="24">
        <f t="shared" si="103"/>
        <v>35.42544079162974</v>
      </c>
      <c r="AB59" s="25">
        <f t="shared" si="103"/>
        <v>40.816315660991783</v>
      </c>
      <c r="AC59" s="27">
        <f t="shared" si="103"/>
        <v>43.612096016324642</v>
      </c>
      <c r="AD59" s="28">
        <f t="shared" si="103"/>
        <v>37.157751258643977</v>
      </c>
      <c r="AE59" s="25">
        <f t="shared" si="103"/>
        <v>36.001967087515297</v>
      </c>
      <c r="AF59" s="27">
        <f t="shared" si="103"/>
        <v>39.405234223684012</v>
      </c>
      <c r="AG59" s="29" t="s">
        <v>13</v>
      </c>
      <c r="AH59" s="2"/>
      <c r="AI59" s="2"/>
      <c r="AJ59" s="2"/>
      <c r="AK59" s="142"/>
      <c r="AL59" s="17" t="s">
        <v>31</v>
      </c>
      <c r="AM59" s="115">
        <f t="shared" ref="AM59:AX59" si="104">AM47/$AY$56*100</f>
        <v>9.8260569909365465</v>
      </c>
      <c r="AN59" s="116">
        <f t="shared" si="104"/>
        <v>10.642350625532918</v>
      </c>
      <c r="AO59" s="117">
        <f t="shared" si="104"/>
        <v>12.19354121314403</v>
      </c>
      <c r="AP59" s="24">
        <f t="shared" si="104"/>
        <v>26.752086352935088</v>
      </c>
      <c r="AQ59" s="25">
        <f t="shared" si="104"/>
        <v>26.688663397449208</v>
      </c>
      <c r="AR59" s="26">
        <f t="shared" si="104"/>
        <v>29.047537407305974</v>
      </c>
      <c r="AS59" s="24">
        <f t="shared" si="104"/>
        <v>23.43525994012569</v>
      </c>
      <c r="AT59" s="25">
        <f t="shared" si="104"/>
        <v>26.9118709098503</v>
      </c>
      <c r="AU59" s="27">
        <f t="shared" si="104"/>
        <v>29.579578779558958</v>
      </c>
      <c r="AV59" s="28">
        <f t="shared" si="104"/>
        <v>28.958080322780717</v>
      </c>
      <c r="AW59" s="25">
        <f t="shared" si="104"/>
        <v>28.72094329612553</v>
      </c>
      <c r="AX59" s="27">
        <f t="shared" si="104"/>
        <v>25.307454678674329</v>
      </c>
      <c r="AY59" s="29" t="s">
        <v>13</v>
      </c>
      <c r="AZ59" s="1"/>
      <c r="BA59" s="16"/>
      <c r="BB59" s="2"/>
      <c r="BC59" s="2"/>
      <c r="BD59" s="17" t="s">
        <v>12</v>
      </c>
      <c r="BE59" s="134">
        <f t="shared" ref="BE59:BP59" si="105">BE47/$BQ$56*100</f>
        <v>0.38834900299305314</v>
      </c>
      <c r="BF59" s="116">
        <f t="shared" si="105"/>
        <v>0.60851641463842332</v>
      </c>
      <c r="BG59" s="117">
        <f t="shared" si="105"/>
        <v>0.5392328926603821</v>
      </c>
      <c r="BH59" s="24">
        <f t="shared" si="105"/>
        <v>0.89626513972005573</v>
      </c>
      <c r="BI59" s="25">
        <f t="shared" si="105"/>
        <v>0.79015213156579911</v>
      </c>
      <c r="BJ59" s="26">
        <f t="shared" si="105"/>
        <v>0.74393041264590143</v>
      </c>
      <c r="BK59" s="24">
        <f t="shared" si="105"/>
        <v>0.74590298901336238</v>
      </c>
      <c r="BL59" s="25">
        <f t="shared" si="105"/>
        <v>0.67958147387137635</v>
      </c>
      <c r="BM59" s="27">
        <f t="shared" si="105"/>
        <v>0.80422319495967265</v>
      </c>
      <c r="BN59" s="28">
        <f t="shared" si="105"/>
        <v>0.63965661687233721</v>
      </c>
      <c r="BO59" s="25">
        <f t="shared" si="105"/>
        <v>1.1302172617899644</v>
      </c>
      <c r="BP59" s="27">
        <f t="shared" si="105"/>
        <v>0.66454996098994146</v>
      </c>
      <c r="BQ59" s="29" t="s">
        <v>13</v>
      </c>
      <c r="BR59" s="2"/>
      <c r="BS59" s="2"/>
      <c r="BT59" s="2"/>
      <c r="BU59" s="2"/>
      <c r="BV59" s="17" t="s">
        <v>12</v>
      </c>
      <c r="BW59" s="115">
        <f t="shared" ref="BW59:CH59" si="106">BW47/$CI$56*100</f>
        <v>9.8613848827471742</v>
      </c>
      <c r="BX59" s="116">
        <f t="shared" si="106"/>
        <v>10.632555080258388</v>
      </c>
      <c r="BY59" s="117">
        <f t="shared" si="106"/>
        <v>11.353193794956224</v>
      </c>
      <c r="BZ59" s="24">
        <f t="shared" si="106"/>
        <v>35.87802743940243</v>
      </c>
      <c r="CA59" s="25">
        <f t="shared" si="106"/>
        <v>33.452240765734729</v>
      </c>
      <c r="CB59" s="26">
        <f t="shared" si="106"/>
        <v>32.450975905017742</v>
      </c>
      <c r="CC59" s="24">
        <f t="shared" si="106"/>
        <v>28.497559922838754</v>
      </c>
      <c r="CD59" s="25">
        <f t="shared" si="106"/>
        <v>30.549798898397079</v>
      </c>
      <c r="CE59" s="27">
        <f t="shared" si="106"/>
        <v>27.819658588013436</v>
      </c>
      <c r="CF59" s="28">
        <f t="shared" si="106"/>
        <v>27.762415702471333</v>
      </c>
      <c r="CG59" s="25">
        <f t="shared" si="106"/>
        <v>26.88491906615867</v>
      </c>
      <c r="CH59" s="27">
        <f t="shared" si="106"/>
        <v>27.011794851886954</v>
      </c>
      <c r="CI59" s="29" t="s">
        <v>13</v>
      </c>
      <c r="CJ59" s="2"/>
      <c r="CK59" s="2"/>
      <c r="CL59" s="2"/>
      <c r="CM59" s="2"/>
      <c r="CN59" s="17" t="s">
        <v>12</v>
      </c>
      <c r="CO59" s="30">
        <f t="shared" ref="CO59:CZ59" si="107">CO47/$DA$56*100</f>
        <v>1.4919953952140208</v>
      </c>
      <c r="CP59" s="31">
        <f t="shared" si="107"/>
        <v>1.6437332418492256</v>
      </c>
      <c r="CQ59" s="32">
        <f t="shared" si="107"/>
        <v>1.8369217856120397</v>
      </c>
      <c r="CR59" s="24">
        <f t="shared" si="107"/>
        <v>69.330089826145723</v>
      </c>
      <c r="CS59" s="25">
        <f t="shared" si="107"/>
        <v>68.327673394435152</v>
      </c>
      <c r="CT59" s="26">
        <f t="shared" si="107"/>
        <v>63.145345599945301</v>
      </c>
      <c r="CU59" s="24">
        <f t="shared" si="107"/>
        <v>64.205835484535584</v>
      </c>
      <c r="CV59" s="25">
        <f t="shared" si="107"/>
        <v>61.516190431086336</v>
      </c>
      <c r="CW59" s="27">
        <f t="shared" si="107"/>
        <v>59.548751315255913</v>
      </c>
      <c r="CX59" s="28">
        <f t="shared" si="107"/>
        <v>61.485738543202913</v>
      </c>
      <c r="CY59" s="25">
        <f t="shared" si="107"/>
        <v>64.095552346316637</v>
      </c>
      <c r="CZ59" s="27">
        <f t="shared" si="107"/>
        <v>66.387982683551002</v>
      </c>
      <c r="DA59" s="29" t="s">
        <v>13</v>
      </c>
    </row>
    <row r="60" spans="1:105" ht="15.75" customHeight="1" x14ac:dyDescent="0.2">
      <c r="A60" s="2"/>
      <c r="B60" s="17">
        <v>-13</v>
      </c>
      <c r="C60" s="115">
        <f t="shared" ref="C60:N60" si="108">C48/$O$56*100</f>
        <v>14.923360498781557</v>
      </c>
      <c r="D60" s="116">
        <f t="shared" si="108"/>
        <v>16.42696144823514</v>
      </c>
      <c r="E60" s="117">
        <f t="shared" si="108"/>
        <v>16.422486034308768</v>
      </c>
      <c r="F60" s="24">
        <f t="shared" si="108"/>
        <v>51.973702690980453</v>
      </c>
      <c r="G60" s="25">
        <f t="shared" si="108"/>
        <v>50.192072642069085</v>
      </c>
      <c r="H60" s="26">
        <f t="shared" si="108"/>
        <v>49.985801511573236</v>
      </c>
      <c r="I60" s="24">
        <f t="shared" si="108"/>
        <v>46.570897870314489</v>
      </c>
      <c r="J60" s="25">
        <f t="shared" si="108"/>
        <v>46.882984844882451</v>
      </c>
      <c r="K60" s="27">
        <f t="shared" si="108"/>
        <v>42.653082375398284</v>
      </c>
      <c r="L60" s="28">
        <f t="shared" si="108"/>
        <v>42.738955783754157</v>
      </c>
      <c r="M60" s="25">
        <f t="shared" si="108"/>
        <v>39.960351455300994</v>
      </c>
      <c r="N60" s="27">
        <f t="shared" si="108"/>
        <v>38.816893710394879</v>
      </c>
      <c r="O60" s="29" t="s">
        <v>14</v>
      </c>
      <c r="P60" s="1"/>
      <c r="Q60" s="16"/>
      <c r="R60" s="2"/>
      <c r="S60" s="2"/>
      <c r="T60" s="6">
        <v>-11</v>
      </c>
      <c r="U60" s="115">
        <f t="shared" ref="U60:AF60" si="109">U48/$AG$56*100</f>
        <v>1.4863546432729409</v>
      </c>
      <c r="V60" s="116">
        <f t="shared" si="109"/>
        <v>1.9995477270159701</v>
      </c>
      <c r="W60" s="117">
        <f t="shared" si="109"/>
        <v>2.1891788082253933</v>
      </c>
      <c r="X60" s="24">
        <f t="shared" si="109"/>
        <v>57.65517942131855</v>
      </c>
      <c r="Y60" s="25">
        <f t="shared" si="109"/>
        <v>60.501655607280583</v>
      </c>
      <c r="Z60" s="26">
        <f t="shared" si="109"/>
        <v>50.223252710842459</v>
      </c>
      <c r="AA60" s="24">
        <f t="shared" si="109"/>
        <v>54.093213293453545</v>
      </c>
      <c r="AB60" s="25">
        <f t="shared" si="109"/>
        <v>55.564328198789745</v>
      </c>
      <c r="AC60" s="27">
        <f t="shared" si="109"/>
        <v>61.153442923272564</v>
      </c>
      <c r="AD60" s="28">
        <f t="shared" si="109"/>
        <v>53.634776924363678</v>
      </c>
      <c r="AE60" s="25">
        <f t="shared" si="109"/>
        <v>53.085878993444965</v>
      </c>
      <c r="AF60" s="27">
        <f t="shared" si="109"/>
        <v>54.132285195339989</v>
      </c>
      <c r="AG60" s="29" t="s">
        <v>14</v>
      </c>
      <c r="AH60" s="2"/>
      <c r="AI60" s="2"/>
      <c r="AJ60" s="2"/>
      <c r="AK60" s="142"/>
      <c r="AL60" s="17">
        <v>-13</v>
      </c>
      <c r="AM60" s="115">
        <f t="shared" ref="AM60:AX60" si="110">AM48/$AY$56*100</f>
        <v>10.076050122064432</v>
      </c>
      <c r="AN60" s="116">
        <f t="shared" si="110"/>
        <v>10.418909857537527</v>
      </c>
      <c r="AO60" s="117">
        <f t="shared" si="110"/>
        <v>10.551273468642826</v>
      </c>
      <c r="AP60" s="24">
        <f t="shared" si="110"/>
        <v>40.782796429018539</v>
      </c>
      <c r="AQ60" s="25">
        <f t="shared" si="110"/>
        <v>43.624070371896231</v>
      </c>
      <c r="AR60" s="26">
        <f t="shared" si="110"/>
        <v>41.276601201559529</v>
      </c>
      <c r="AS60" s="24">
        <f t="shared" si="110"/>
        <v>36.281644441182742</v>
      </c>
      <c r="AT60" s="25">
        <f t="shared" si="110"/>
        <v>39.172473570237464</v>
      </c>
      <c r="AU60" s="27">
        <f t="shared" si="110"/>
        <v>42.250827454190564</v>
      </c>
      <c r="AV60" s="28">
        <f t="shared" si="110"/>
        <v>40.769201412129846</v>
      </c>
      <c r="AW60" s="25">
        <f t="shared" si="110"/>
        <v>38.08128284677445</v>
      </c>
      <c r="AX60" s="27">
        <f t="shared" si="110"/>
        <v>36.520155284938959</v>
      </c>
      <c r="AY60" s="29" t="s">
        <v>14</v>
      </c>
      <c r="AZ60" s="1"/>
      <c r="BA60" s="16"/>
      <c r="BB60" s="2"/>
      <c r="BC60" s="2"/>
      <c r="BD60" s="17">
        <v>-10</v>
      </c>
      <c r="BE60" s="134">
        <f t="shared" ref="BE60:BP60" si="111">BE48/$BQ$56*100</f>
        <v>2.1994739136717163</v>
      </c>
      <c r="BF60" s="116">
        <f t="shared" si="111"/>
        <v>1.8505258283863231</v>
      </c>
      <c r="BG60" s="117">
        <f t="shared" si="111"/>
        <v>1.9013422734372478</v>
      </c>
      <c r="BH60" s="24">
        <f t="shared" si="111"/>
        <v>1.2494513681546604</v>
      </c>
      <c r="BI60" s="25">
        <f t="shared" si="111"/>
        <v>1.0056474204278374</v>
      </c>
      <c r="BJ60" s="26">
        <f t="shared" si="111"/>
        <v>1.1275738956140264</v>
      </c>
      <c r="BK60" s="24">
        <f t="shared" si="111"/>
        <v>1.3313381554462593</v>
      </c>
      <c r="BL60" s="25">
        <f t="shared" si="111"/>
        <v>0.91807930284765904</v>
      </c>
      <c r="BM60" s="27">
        <f t="shared" si="111"/>
        <v>0.91361498848041534</v>
      </c>
      <c r="BN60" s="28">
        <f t="shared" si="111"/>
        <v>0.90148633690389324</v>
      </c>
      <c r="BO60" s="25">
        <f t="shared" si="111"/>
        <v>0.95913909509272433</v>
      </c>
      <c r="BP60" s="27">
        <f t="shared" si="111"/>
        <v>0.87011009492941449</v>
      </c>
      <c r="BQ60" s="29" t="s">
        <v>14</v>
      </c>
      <c r="BR60" s="2"/>
      <c r="BS60" s="2"/>
      <c r="BT60" s="2"/>
      <c r="BU60" s="2"/>
      <c r="BV60" s="17">
        <v>-13</v>
      </c>
      <c r="BW60" s="115">
        <f t="shared" ref="BW60:CH60" si="112">BW48/$CI$56*100</f>
        <v>9.8480052512610357</v>
      </c>
      <c r="BX60" s="116">
        <f t="shared" si="112"/>
        <v>10.329382553361725</v>
      </c>
      <c r="BY60" s="117">
        <f t="shared" si="112"/>
        <v>11.092623285939167</v>
      </c>
      <c r="BZ60" s="24">
        <f t="shared" si="112"/>
        <v>50.682267038409023</v>
      </c>
      <c r="CA60" s="25">
        <f t="shared" si="112"/>
        <v>49.049616997835422</v>
      </c>
      <c r="CB60" s="26">
        <f t="shared" si="112"/>
        <v>45.598060235047214</v>
      </c>
      <c r="CC60" s="24">
        <f t="shared" si="112"/>
        <v>41.265711417855414</v>
      </c>
      <c r="CD60" s="25">
        <f t="shared" si="112"/>
        <v>42.803163973649006</v>
      </c>
      <c r="CE60" s="27">
        <f t="shared" si="112"/>
        <v>41.879276094687512</v>
      </c>
      <c r="CF60" s="28">
        <f t="shared" si="112"/>
        <v>40.738830642377145</v>
      </c>
      <c r="CG60" s="25">
        <f t="shared" si="112"/>
        <v>37.189146627029622</v>
      </c>
      <c r="CH60" s="27">
        <f t="shared" si="112"/>
        <v>36.807500502919439</v>
      </c>
      <c r="CI60" s="29" t="s">
        <v>14</v>
      </c>
      <c r="CJ60" s="2"/>
      <c r="CK60" s="2"/>
      <c r="CL60" s="2"/>
      <c r="CM60" s="2"/>
      <c r="CN60" s="17">
        <v>-11</v>
      </c>
      <c r="CO60" s="30">
        <f t="shared" ref="CO60:CZ60" si="113">CO48/$DA$56*100</f>
        <v>3.1263871795449343</v>
      </c>
      <c r="CP60" s="31">
        <f t="shared" si="113"/>
        <v>5.5499532851613562</v>
      </c>
      <c r="CQ60" s="32">
        <f t="shared" si="113"/>
        <v>2.8629154333681299</v>
      </c>
      <c r="CR60" s="24">
        <f t="shared" si="113"/>
        <v>80.897896244529761</v>
      </c>
      <c r="CS60" s="25">
        <f t="shared" si="113"/>
        <v>85.884353975995751</v>
      </c>
      <c r="CT60" s="26">
        <f t="shared" si="113"/>
        <v>83.047895298543168</v>
      </c>
      <c r="CU60" s="24">
        <f t="shared" si="113"/>
        <v>78.361284762011536</v>
      </c>
      <c r="CV60" s="25">
        <f t="shared" si="113"/>
        <v>76.626458811870023</v>
      </c>
      <c r="CW60" s="27">
        <f t="shared" si="113"/>
        <v>79.665988895673351</v>
      </c>
      <c r="CX60" s="28">
        <f t="shared" si="113"/>
        <v>74.248406575981264</v>
      </c>
      <c r="CY60" s="25">
        <f t="shared" si="113"/>
        <v>75.412977845930129</v>
      </c>
      <c r="CZ60" s="27">
        <f t="shared" si="113"/>
        <v>68.018634073610798</v>
      </c>
      <c r="DA60" s="29" t="s">
        <v>14</v>
      </c>
    </row>
    <row r="61" spans="1:105" ht="15.75" customHeight="1" x14ac:dyDescent="0.2">
      <c r="A61" s="2"/>
      <c r="B61" s="17">
        <v>-12</v>
      </c>
      <c r="C61" s="115">
        <f t="shared" ref="C61:N61" si="114">C49/$O$56*100</f>
        <v>21.435519098273197</v>
      </c>
      <c r="D61" s="116">
        <f t="shared" si="114"/>
        <v>22.134884645540879</v>
      </c>
      <c r="E61" s="117">
        <f t="shared" si="114"/>
        <v>22.716050470850675</v>
      </c>
      <c r="F61" s="34">
        <f t="shared" si="114"/>
        <v>63.647220838542864</v>
      </c>
      <c r="G61" s="35">
        <f t="shared" si="114"/>
        <v>63.549052187329877</v>
      </c>
      <c r="H61" s="36">
        <f t="shared" si="114"/>
        <v>63.105452725555956</v>
      </c>
      <c r="I61" s="34">
        <f t="shared" si="114"/>
        <v>60.948138679322817</v>
      </c>
      <c r="J61" s="35">
        <f t="shared" si="114"/>
        <v>55.288095724260621</v>
      </c>
      <c r="K61" s="37">
        <f t="shared" si="114"/>
        <v>59.02572205007661</v>
      </c>
      <c r="L61" s="38">
        <f t="shared" si="114"/>
        <v>54.476026284367705</v>
      </c>
      <c r="M61" s="35">
        <f t="shared" si="114"/>
        <v>52.593708940445495</v>
      </c>
      <c r="N61" s="37">
        <f t="shared" si="114"/>
        <v>49.979746554173197</v>
      </c>
      <c r="O61" s="29" t="s">
        <v>15</v>
      </c>
      <c r="P61" s="1"/>
      <c r="Q61" s="16"/>
      <c r="R61" s="2"/>
      <c r="S61" s="2"/>
      <c r="T61" s="6">
        <v>-10</v>
      </c>
      <c r="U61" s="115">
        <f t="shared" ref="U61:AF61" si="115">U49/$AG$56*100</f>
        <v>21.530066764809753</v>
      </c>
      <c r="V61" s="116">
        <f t="shared" si="115"/>
        <v>14.907711294975574</v>
      </c>
      <c r="W61" s="117">
        <f t="shared" si="115"/>
        <v>18.804999168372721</v>
      </c>
      <c r="X61" s="34">
        <f t="shared" si="115"/>
        <v>69.680068737086586</v>
      </c>
      <c r="Y61" s="35">
        <f t="shared" si="115"/>
        <v>77.85257124238511</v>
      </c>
      <c r="Z61" s="36">
        <f t="shared" si="115"/>
        <v>60.813648783240183</v>
      </c>
      <c r="AA61" s="34">
        <f t="shared" si="115"/>
        <v>72.365772451397021</v>
      </c>
      <c r="AB61" s="35">
        <f t="shared" si="115"/>
        <v>67.401071372752497</v>
      </c>
      <c r="AC61" s="37">
        <f t="shared" si="115"/>
        <v>72.478407746505098</v>
      </c>
      <c r="AD61" s="38">
        <f t="shared" si="115"/>
        <v>68.864661568342854</v>
      </c>
      <c r="AE61" s="35">
        <f t="shared" si="115"/>
        <v>72.119931768671961</v>
      </c>
      <c r="AF61" s="37">
        <f t="shared" si="115"/>
        <v>74.248520695245176</v>
      </c>
      <c r="AG61" s="29" t="s">
        <v>15</v>
      </c>
      <c r="AH61" s="2"/>
      <c r="AI61" s="2"/>
      <c r="AJ61" s="2"/>
      <c r="AK61" s="142"/>
      <c r="AL61" s="17">
        <v>-12</v>
      </c>
      <c r="AM61" s="115">
        <f t="shared" ref="AM61:AX61" si="116">AM49/$AY$56*100</f>
        <v>12.655976140569027</v>
      </c>
      <c r="AN61" s="116">
        <f t="shared" si="116"/>
        <v>14.273709605151073</v>
      </c>
      <c r="AO61" s="117">
        <f t="shared" si="116"/>
        <v>16.067529860009575</v>
      </c>
      <c r="AP61" s="34">
        <f t="shared" si="116"/>
        <v>52.821955842075909</v>
      </c>
      <c r="AQ61" s="35">
        <f t="shared" si="116"/>
        <v>52.630878107202314</v>
      </c>
      <c r="AR61" s="36">
        <f t="shared" si="116"/>
        <v>62.106178249633757</v>
      </c>
      <c r="AS61" s="34">
        <f t="shared" si="116"/>
        <v>56.737527074415262</v>
      </c>
      <c r="AT61" s="35">
        <f t="shared" si="116"/>
        <v>61.477599383873752</v>
      </c>
      <c r="AU61" s="37">
        <f t="shared" si="116"/>
        <v>64.01272302481496</v>
      </c>
      <c r="AV61" s="38">
        <f t="shared" si="116"/>
        <v>57.200917997147585</v>
      </c>
      <c r="AW61" s="35">
        <f t="shared" si="116"/>
        <v>57.980124343548255</v>
      </c>
      <c r="AX61" s="37">
        <f t="shared" si="116"/>
        <v>55.027874806661103</v>
      </c>
      <c r="AY61" s="29" t="s">
        <v>15</v>
      </c>
      <c r="AZ61" s="1"/>
      <c r="BA61" s="16"/>
      <c r="BB61" s="2"/>
      <c r="BC61" s="2"/>
      <c r="BD61" s="17">
        <v>-9</v>
      </c>
      <c r="BE61" s="134">
        <f t="shared" ref="BE61:BP61" si="117">BE49/$BQ$56*100</f>
        <v>3.4574401764511506</v>
      </c>
      <c r="BF61" s="116">
        <f t="shared" si="117"/>
        <v>3.3709308627538079</v>
      </c>
      <c r="BG61" s="117">
        <f t="shared" si="117"/>
        <v>3.3020087295825897</v>
      </c>
      <c r="BH61" s="34">
        <f t="shared" si="117"/>
        <v>1.9180170790182016</v>
      </c>
      <c r="BI61" s="35">
        <f t="shared" si="117"/>
        <v>1.7625987820832758</v>
      </c>
      <c r="BJ61" s="36">
        <f t="shared" si="117"/>
        <v>1.7368443710102643</v>
      </c>
      <c r="BK61" s="34">
        <f t="shared" si="117"/>
        <v>1.4771615903717976</v>
      </c>
      <c r="BL61" s="35">
        <f t="shared" si="117"/>
        <v>1.6791890824945706</v>
      </c>
      <c r="BM61" s="37">
        <f t="shared" si="117"/>
        <v>2.2150103765697122</v>
      </c>
      <c r="BN61" s="38">
        <f t="shared" si="117"/>
        <v>1.6609724393551448</v>
      </c>
      <c r="BO61" s="35">
        <f t="shared" si="117"/>
        <v>1.7569437439593216</v>
      </c>
      <c r="BP61" s="37">
        <f t="shared" si="117"/>
        <v>1.4439206116499876</v>
      </c>
      <c r="BQ61" s="29" t="s">
        <v>15</v>
      </c>
      <c r="BR61" s="2"/>
      <c r="BS61" s="2"/>
      <c r="BT61" s="2"/>
      <c r="BU61" s="2"/>
      <c r="BV61" s="17">
        <v>-12</v>
      </c>
      <c r="BW61" s="115">
        <f t="shared" ref="BW61:CH61" si="118">BW49/$CI$56*100</f>
        <v>13.788481138205272</v>
      </c>
      <c r="BX61" s="116">
        <f t="shared" si="118"/>
        <v>14.771043677522568</v>
      </c>
      <c r="BY61" s="117">
        <f t="shared" si="118"/>
        <v>13.372127588101804</v>
      </c>
      <c r="BZ61" s="34">
        <f t="shared" si="118"/>
        <v>62.995880189401795</v>
      </c>
      <c r="CA61" s="35">
        <f t="shared" si="118"/>
        <v>62.557883939952383</v>
      </c>
      <c r="CB61" s="36">
        <f t="shared" si="118"/>
        <v>61.209865340544368</v>
      </c>
      <c r="CC61" s="34">
        <f t="shared" si="118"/>
        <v>58.928926479673514</v>
      </c>
      <c r="CD61" s="35">
        <f t="shared" si="118"/>
        <v>59.499472637959357</v>
      </c>
      <c r="CE61" s="37">
        <f t="shared" si="118"/>
        <v>58.267210725233532</v>
      </c>
      <c r="CF61" s="38">
        <f t="shared" si="118"/>
        <v>55.324637191913915</v>
      </c>
      <c r="CG61" s="35">
        <f t="shared" si="118"/>
        <v>56.202247042147803</v>
      </c>
      <c r="CH61" s="37">
        <f t="shared" si="118"/>
        <v>51.763346852315273</v>
      </c>
      <c r="CI61" s="29" t="s">
        <v>15</v>
      </c>
      <c r="CJ61" s="2"/>
      <c r="CK61" s="2"/>
      <c r="CL61" s="2"/>
      <c r="CM61" s="2"/>
      <c r="CN61" s="17">
        <v>-10</v>
      </c>
      <c r="CO61" s="30">
        <f t="shared" ref="CO61:CZ61" si="119">CO49/$DA$56*100</f>
        <v>28.549210986308015</v>
      </c>
      <c r="CP61" s="31">
        <f t="shared" si="119"/>
        <v>32.298707509722</v>
      </c>
      <c r="CQ61" s="32">
        <f t="shared" si="119"/>
        <v>31.93241550090692</v>
      </c>
      <c r="CR61" s="52">
        <f t="shared" si="119"/>
        <v>88.918635461678733</v>
      </c>
      <c r="CS61" s="53">
        <f t="shared" si="119"/>
        <v>89.200118635591522</v>
      </c>
      <c r="CT61" s="54">
        <f t="shared" si="119"/>
        <v>89.200308396010186</v>
      </c>
      <c r="CU61" s="52">
        <f t="shared" si="119"/>
        <v>90.788423242654943</v>
      </c>
      <c r="CV61" s="53">
        <f t="shared" si="119"/>
        <v>86.91801046924833</v>
      </c>
      <c r="CW61" s="56">
        <f t="shared" si="119"/>
        <v>79.458202044595367</v>
      </c>
      <c r="CX61" s="55">
        <f t="shared" si="119"/>
        <v>85.882922467069804</v>
      </c>
      <c r="CY61" s="53">
        <f t="shared" si="119"/>
        <v>79.734510188776724</v>
      </c>
      <c r="CZ61" s="56">
        <f t="shared" si="119"/>
        <v>78.765975468380077</v>
      </c>
      <c r="DA61" s="29" t="s">
        <v>15</v>
      </c>
    </row>
    <row r="62" spans="1:105" ht="15.75" customHeight="1" x14ac:dyDescent="0.2">
      <c r="A62" s="2"/>
      <c r="B62" s="17">
        <v>-11</v>
      </c>
      <c r="C62" s="115">
        <f t="shared" ref="C62:N62" si="120">C50/$O$56*100</f>
        <v>50.437971234898313</v>
      </c>
      <c r="D62" s="116">
        <f t="shared" si="120"/>
        <v>57.690084616092527</v>
      </c>
      <c r="E62" s="117">
        <f t="shared" si="120"/>
        <v>54.793367042343036</v>
      </c>
      <c r="F62" s="39">
        <f t="shared" si="120"/>
        <v>24.789577614185866</v>
      </c>
      <c r="G62" s="40">
        <f t="shared" si="120"/>
        <v>24.048005173553936</v>
      </c>
      <c r="H62" s="41">
        <f t="shared" si="120"/>
        <v>22.994927638855142</v>
      </c>
      <c r="I62" s="39">
        <f t="shared" si="120"/>
        <v>23.933818300899659</v>
      </c>
      <c r="J62" s="40">
        <f t="shared" si="120"/>
        <v>23.279244949363054</v>
      </c>
      <c r="K62" s="42">
        <f t="shared" si="120"/>
        <v>22.997565762844147</v>
      </c>
      <c r="L62" s="43">
        <f t="shared" si="120"/>
        <v>22.381354533415614</v>
      </c>
      <c r="M62" s="40">
        <f t="shared" si="120"/>
        <v>21.560628281285879</v>
      </c>
      <c r="N62" s="42">
        <f t="shared" si="120"/>
        <v>20.531296013655435</v>
      </c>
      <c r="O62" s="15" t="s">
        <v>11</v>
      </c>
      <c r="P62" s="1"/>
      <c r="Q62" s="16"/>
      <c r="R62" s="2"/>
      <c r="S62" s="2"/>
      <c r="T62" s="6">
        <v>-9</v>
      </c>
      <c r="U62" s="115">
        <f t="shared" ref="U62:AF62" si="121">U50/$AG$56*100</f>
        <v>69.922850352997017</v>
      </c>
      <c r="V62" s="116">
        <f t="shared" si="121"/>
        <v>75.54277144645873</v>
      </c>
      <c r="W62" s="117">
        <f t="shared" si="121"/>
        <v>72.937146201360719</v>
      </c>
      <c r="X62" s="39">
        <f t="shared" si="121"/>
        <v>28.892745107608313</v>
      </c>
      <c r="Y62" s="40">
        <f t="shared" si="121"/>
        <v>26.285793096370817</v>
      </c>
      <c r="Z62" s="41">
        <f t="shared" si="121"/>
        <v>22.414371567612822</v>
      </c>
      <c r="AA62" s="39">
        <f t="shared" si="121"/>
        <v>25.181768474006471</v>
      </c>
      <c r="AB62" s="40">
        <f t="shared" si="121"/>
        <v>29.136516152641946</v>
      </c>
      <c r="AC62" s="42">
        <f t="shared" si="121"/>
        <v>25.10964187186265</v>
      </c>
      <c r="AD62" s="43">
        <f t="shared" si="121"/>
        <v>24.009480473348177</v>
      </c>
      <c r="AE62" s="40">
        <f t="shared" si="121"/>
        <v>20.630604729422316</v>
      </c>
      <c r="AF62" s="42">
        <f t="shared" si="121"/>
        <v>26.539876924512047</v>
      </c>
      <c r="AG62" s="15" t="s">
        <v>11</v>
      </c>
      <c r="AH62" s="2"/>
      <c r="AI62" s="2"/>
      <c r="AJ62" s="2"/>
      <c r="AK62" s="142"/>
      <c r="AL62" s="17">
        <v>-11</v>
      </c>
      <c r="AM62" s="115">
        <f t="shared" ref="AM62:AX62" si="122">AM50/$AY$56*100</f>
        <v>38.589070500144871</v>
      </c>
      <c r="AN62" s="116">
        <f t="shared" si="122"/>
        <v>45.009199821958781</v>
      </c>
      <c r="AO62" s="117">
        <f t="shared" si="122"/>
        <v>52.022673272750552</v>
      </c>
      <c r="AP62" s="39">
        <f t="shared" si="122"/>
        <v>18.94897594298121</v>
      </c>
      <c r="AQ62" s="40">
        <f t="shared" si="122"/>
        <v>19.554057958236076</v>
      </c>
      <c r="AR62" s="41">
        <f t="shared" si="122"/>
        <v>20.069944582852123</v>
      </c>
      <c r="AS62" s="39">
        <f t="shared" si="122"/>
        <v>20.103231182525175</v>
      </c>
      <c r="AT62" s="40">
        <f t="shared" si="122"/>
        <v>23.410882080821263</v>
      </c>
      <c r="AU62" s="42">
        <f t="shared" si="122"/>
        <v>25.370055721060584</v>
      </c>
      <c r="AV62" s="43">
        <f t="shared" si="122"/>
        <v>21.763872957503221</v>
      </c>
      <c r="AW62" s="40">
        <f t="shared" si="122"/>
        <v>22.266349763404492</v>
      </c>
      <c r="AX62" s="42">
        <f t="shared" si="122"/>
        <v>18.895498297699227</v>
      </c>
      <c r="AY62" s="15" t="s">
        <v>11</v>
      </c>
      <c r="AZ62" s="1"/>
      <c r="BA62" s="16"/>
      <c r="BB62" s="2"/>
      <c r="BC62" s="2"/>
      <c r="BD62" s="17">
        <v>-8</v>
      </c>
      <c r="BE62" s="134">
        <f t="shared" ref="BE62:BP62" si="123">BE50/$BQ$56*100</f>
        <v>19.036783118120283</v>
      </c>
      <c r="BF62" s="116">
        <f t="shared" si="123"/>
        <v>20.014678972375219</v>
      </c>
      <c r="BG62" s="117">
        <f t="shared" si="123"/>
        <v>20.4008081083707</v>
      </c>
      <c r="BH62" s="39">
        <f t="shared" si="123"/>
        <v>0.62367902202986225</v>
      </c>
      <c r="BI62" s="40">
        <f t="shared" si="123"/>
        <v>0.6205597202473111</v>
      </c>
      <c r="BJ62" s="41">
        <f t="shared" si="123"/>
        <v>0.65208461317667632</v>
      </c>
      <c r="BK62" s="39">
        <f t="shared" si="123"/>
        <v>0.66104431239533212</v>
      </c>
      <c r="BL62" s="40">
        <f t="shared" si="123"/>
        <v>0.5309584103606102</v>
      </c>
      <c r="BM62" s="42">
        <f t="shared" si="123"/>
        <v>0.81215606675370167</v>
      </c>
      <c r="BN62" s="43">
        <f t="shared" si="123"/>
        <v>0.57463474685949001</v>
      </c>
      <c r="BO62" s="40">
        <f t="shared" si="123"/>
        <v>0.75227402904414953</v>
      </c>
      <c r="BP62" s="42">
        <f t="shared" si="123"/>
        <v>0.47522695012316657</v>
      </c>
      <c r="BQ62" s="15" t="s">
        <v>11</v>
      </c>
      <c r="BR62" s="2"/>
      <c r="BS62" s="2"/>
      <c r="BT62" s="2"/>
      <c r="BU62" s="2"/>
      <c r="BV62" s="17">
        <v>-11</v>
      </c>
      <c r="BW62" s="115">
        <f t="shared" ref="BW62:CH62" si="124">BW50/$CI$56*100</f>
        <v>50.168489731211118</v>
      </c>
      <c r="BX62" s="116">
        <f t="shared" si="124"/>
        <v>55.38872073066814</v>
      </c>
      <c r="BY62" s="117">
        <f t="shared" si="124"/>
        <v>49.208058922604735</v>
      </c>
      <c r="BZ62" s="39">
        <f t="shared" si="124"/>
        <v>20.438258467392835</v>
      </c>
      <c r="CA62" s="40">
        <f t="shared" si="124"/>
        <v>18.576688149017968</v>
      </c>
      <c r="CB62" s="41">
        <f t="shared" si="124"/>
        <v>21.683648362631121</v>
      </c>
      <c r="CC62" s="39">
        <f t="shared" si="124"/>
        <v>21.17263284221141</v>
      </c>
      <c r="CD62" s="40">
        <f t="shared" si="124"/>
        <v>22.753114125874692</v>
      </c>
      <c r="CE62" s="42">
        <f t="shared" si="124"/>
        <v>21.114736714369169</v>
      </c>
      <c r="CF62" s="43">
        <f t="shared" si="124"/>
        <v>19.704174914558688</v>
      </c>
      <c r="CG62" s="40">
        <f t="shared" si="124"/>
        <v>19.61241109546701</v>
      </c>
      <c r="CH62" s="42">
        <f t="shared" si="124"/>
        <v>18.330339172790051</v>
      </c>
      <c r="CI62" s="15" t="s">
        <v>11</v>
      </c>
      <c r="CJ62" s="2"/>
      <c r="CK62" s="2"/>
      <c r="CL62" s="2"/>
      <c r="CM62" s="2"/>
      <c r="CN62" s="17">
        <v>-9</v>
      </c>
      <c r="CO62" s="30">
        <f t="shared" ref="CO62:CZ62" si="125">CO50/$DA$56*100</f>
        <v>81.894920748358686</v>
      </c>
      <c r="CP62" s="31">
        <f t="shared" si="125"/>
        <v>86.643603899369637</v>
      </c>
      <c r="CQ62" s="33">
        <f t="shared" si="125"/>
        <v>86.368971939884972</v>
      </c>
      <c r="CR62" s="10">
        <f t="shared" si="125"/>
        <v>49.65308725529276</v>
      </c>
      <c r="CS62" s="11">
        <f t="shared" si="125"/>
        <v>51.73040410903883</v>
      </c>
      <c r="CT62" s="12">
        <f t="shared" si="125"/>
        <v>51.925737485481825</v>
      </c>
      <c r="CU62" s="10">
        <f t="shared" si="125"/>
        <v>46.619573249242805</v>
      </c>
      <c r="CV62" s="11">
        <f t="shared" si="125"/>
        <v>51.55756078997171</v>
      </c>
      <c r="CW62" s="13">
        <f t="shared" si="125"/>
        <v>47.565926876007595</v>
      </c>
      <c r="CX62" s="14">
        <f t="shared" si="125"/>
        <v>44.702397210600452</v>
      </c>
      <c r="CY62" s="11">
        <f t="shared" si="125"/>
        <v>39.61278612976551</v>
      </c>
      <c r="CZ62" s="13">
        <f t="shared" si="125"/>
        <v>42.286610780626326</v>
      </c>
      <c r="DA62" s="15" t="s">
        <v>11</v>
      </c>
    </row>
    <row r="63" spans="1:105" ht="15.75" customHeight="1" x14ac:dyDescent="0.2">
      <c r="A63" s="1"/>
      <c r="B63" s="45">
        <v>-10</v>
      </c>
      <c r="C63" s="115">
        <f t="shared" ref="C63:N63" si="126">C51/$O$56*100</f>
        <v>84.492322314067749</v>
      </c>
      <c r="D63" s="116">
        <f t="shared" si="126"/>
        <v>95.371799793339392</v>
      </c>
      <c r="E63" s="117">
        <f t="shared" si="126"/>
        <v>93.696383128052872</v>
      </c>
      <c r="F63" s="24">
        <f t="shared" si="126"/>
        <v>33.746452287303001</v>
      </c>
      <c r="G63" s="25">
        <f t="shared" si="126"/>
        <v>33.410311670606738</v>
      </c>
      <c r="H63" s="26">
        <f t="shared" si="126"/>
        <v>32.692852937549056</v>
      </c>
      <c r="I63" s="24">
        <f t="shared" si="126"/>
        <v>34.888262624828322</v>
      </c>
      <c r="J63" s="25">
        <f t="shared" si="126"/>
        <v>37.731115049859561</v>
      </c>
      <c r="K63" s="27">
        <f t="shared" si="126"/>
        <v>34.819338216966798</v>
      </c>
      <c r="L63" s="28">
        <f t="shared" si="126"/>
        <v>32.005759671255213</v>
      </c>
      <c r="M63" s="25">
        <f t="shared" si="126"/>
        <v>32.914434850765986</v>
      </c>
      <c r="N63" s="27">
        <f t="shared" si="126"/>
        <v>29.179795578443919</v>
      </c>
      <c r="O63" s="29" t="s">
        <v>13</v>
      </c>
      <c r="P63" s="2"/>
      <c r="Q63" s="16"/>
      <c r="R63" s="2"/>
      <c r="S63" s="1"/>
      <c r="T63" s="44">
        <v>-8</v>
      </c>
      <c r="U63" s="115">
        <f t="shared" ref="U63:AF63" si="127">U51/$AG$56*100</f>
        <v>98.386595124614615</v>
      </c>
      <c r="V63" s="116">
        <f t="shared" si="127"/>
        <v>92.337743468116798</v>
      </c>
      <c r="W63" s="117">
        <f t="shared" si="127"/>
        <v>95.009314820575398</v>
      </c>
      <c r="X63" s="24">
        <f t="shared" si="127"/>
        <v>47.878313606731005</v>
      </c>
      <c r="Y63" s="25">
        <f t="shared" si="127"/>
        <v>45.460731503546285</v>
      </c>
      <c r="Z63" s="26">
        <f t="shared" si="127"/>
        <v>43.357059116069159</v>
      </c>
      <c r="AA63" s="24">
        <f t="shared" si="127"/>
        <v>40.808391434854187</v>
      </c>
      <c r="AB63" s="25">
        <f t="shared" si="127"/>
        <v>38.592122334064314</v>
      </c>
      <c r="AC63" s="27">
        <f t="shared" si="127"/>
        <v>42.246470683489278</v>
      </c>
      <c r="AD63" s="28">
        <f t="shared" si="127"/>
        <v>40.071829733958715</v>
      </c>
      <c r="AE63" s="25">
        <f t="shared" si="127"/>
        <v>45.115092656966766</v>
      </c>
      <c r="AF63" s="27">
        <f t="shared" si="127"/>
        <v>43.672318560070856</v>
      </c>
      <c r="AG63" s="29" t="s">
        <v>13</v>
      </c>
      <c r="AH63" s="2"/>
      <c r="AI63" s="2"/>
      <c r="AJ63" s="2"/>
      <c r="AK63" s="151"/>
      <c r="AL63" s="45">
        <v>-10</v>
      </c>
      <c r="AM63" s="115">
        <f t="shared" ref="AM63:AX63" si="128">AM51/$AY$56*100</f>
        <v>75.101962411513796</v>
      </c>
      <c r="AN63" s="116">
        <f t="shared" si="128"/>
        <v>87.639248511975367</v>
      </c>
      <c r="AO63" s="117">
        <f t="shared" si="128"/>
        <v>103.47314991075373</v>
      </c>
      <c r="AP63" s="24">
        <f t="shared" si="128"/>
        <v>31.737747535418688</v>
      </c>
      <c r="AQ63" s="25">
        <f t="shared" si="128"/>
        <v>31.47584490000818</v>
      </c>
      <c r="AR63" s="26">
        <f t="shared" si="128"/>
        <v>31.949272655978554</v>
      </c>
      <c r="AS63" s="24">
        <f t="shared" si="128"/>
        <v>34.942620385822956</v>
      </c>
      <c r="AT63" s="25">
        <f t="shared" si="128"/>
        <v>37.558159465698523</v>
      </c>
      <c r="AU63" s="27">
        <f t="shared" si="128"/>
        <v>37.922631153291299</v>
      </c>
      <c r="AV63" s="28">
        <f t="shared" si="128"/>
        <v>33.43219556326175</v>
      </c>
      <c r="AW63" s="25">
        <f t="shared" si="128"/>
        <v>35.372218421258246</v>
      </c>
      <c r="AX63" s="27">
        <f t="shared" si="128"/>
        <v>33.152223680388779</v>
      </c>
      <c r="AY63" s="29" t="s">
        <v>13</v>
      </c>
      <c r="AZ63" s="2"/>
      <c r="BA63" s="16"/>
      <c r="BB63" s="2"/>
      <c r="BC63" s="2"/>
      <c r="BD63" s="45">
        <v>-7</v>
      </c>
      <c r="BE63" s="134">
        <f t="shared" ref="BE63:BP63" si="129">BE51/$BQ$56*100</f>
        <v>71.553988416056768</v>
      </c>
      <c r="BF63" s="116">
        <f t="shared" si="129"/>
        <v>69.843193693266244</v>
      </c>
      <c r="BG63" s="117">
        <f t="shared" si="129"/>
        <v>68.42527057046324</v>
      </c>
      <c r="BH63" s="24">
        <f t="shared" si="129"/>
        <v>0.89204113020848985</v>
      </c>
      <c r="BI63" s="25">
        <f t="shared" si="129"/>
        <v>0.76876172779711383</v>
      </c>
      <c r="BJ63" s="26">
        <f t="shared" si="129"/>
        <v>0.67272627442790889</v>
      </c>
      <c r="BK63" s="24">
        <f t="shared" si="129"/>
        <v>1.3461555307030564</v>
      </c>
      <c r="BL63" s="25">
        <f t="shared" si="129"/>
        <v>1.023265069884062</v>
      </c>
      <c r="BM63" s="27">
        <f t="shared" si="129"/>
        <v>0.67351779197778694</v>
      </c>
      <c r="BN63" s="28">
        <f t="shared" si="129"/>
        <v>0.65268269464478956</v>
      </c>
      <c r="BO63" s="25">
        <f t="shared" si="129"/>
        <v>0.59293073838585464</v>
      </c>
      <c r="BP63" s="27">
        <f t="shared" si="129"/>
        <v>0.84367836847073396</v>
      </c>
      <c r="BQ63" s="29" t="s">
        <v>13</v>
      </c>
      <c r="BR63" s="2"/>
      <c r="BS63" s="2"/>
      <c r="BT63" s="2"/>
      <c r="BU63" s="2"/>
      <c r="BV63" s="45">
        <v>-10</v>
      </c>
      <c r="BW63" s="115">
        <f t="shared" ref="BW63:CH63" si="130">BW51/$CI$56*100</f>
        <v>91.773599216099811</v>
      </c>
      <c r="BX63" s="116">
        <f t="shared" si="130"/>
        <v>98.309956358296319</v>
      </c>
      <c r="BY63" s="117">
        <f t="shared" si="130"/>
        <v>88.730651687379776</v>
      </c>
      <c r="BZ63" s="24">
        <f t="shared" si="130"/>
        <v>32.21797736030129</v>
      </c>
      <c r="CA63" s="25">
        <f t="shared" si="130"/>
        <v>32.868629158190203</v>
      </c>
      <c r="CB63" s="26">
        <f t="shared" si="130"/>
        <v>32.337080862240363</v>
      </c>
      <c r="CC63" s="24">
        <f t="shared" si="130"/>
        <v>35.348235244995386</v>
      </c>
      <c r="CD63" s="25">
        <f t="shared" si="130"/>
        <v>35.123051898489706</v>
      </c>
      <c r="CE63" s="27">
        <f t="shared" si="130"/>
        <v>32.995747900620778</v>
      </c>
      <c r="CF63" s="28">
        <f t="shared" si="130"/>
        <v>29.353562286861155</v>
      </c>
      <c r="CG63" s="25">
        <f t="shared" si="130"/>
        <v>29.604950621736531</v>
      </c>
      <c r="CH63" s="27">
        <f t="shared" si="130"/>
        <v>27.154054671407856</v>
      </c>
      <c r="CI63" s="29" t="s">
        <v>13</v>
      </c>
      <c r="CJ63" s="2"/>
      <c r="CK63" s="2"/>
      <c r="CL63" s="2"/>
      <c r="CM63" s="2"/>
      <c r="CN63" s="45">
        <v>-8</v>
      </c>
      <c r="CO63" s="30">
        <f t="shared" ref="CO63:CZ63" si="131">CO51/$DA$56*100</f>
        <v>87.7812055588509</v>
      </c>
      <c r="CP63" s="31">
        <f t="shared" si="131"/>
        <v>99.455038348029873</v>
      </c>
      <c r="CQ63" s="33">
        <f t="shared" si="131"/>
        <v>96.509235166646903</v>
      </c>
      <c r="CR63" s="24">
        <f t="shared" si="131"/>
        <v>77.166593378666278</v>
      </c>
      <c r="CS63" s="25">
        <f t="shared" si="131"/>
        <v>81.914966712923558</v>
      </c>
      <c r="CT63" s="26">
        <f t="shared" si="131"/>
        <v>77.329861276758479</v>
      </c>
      <c r="CU63" s="24">
        <f t="shared" si="131"/>
        <v>69.769124060600191</v>
      </c>
      <c r="CV63" s="25">
        <f t="shared" si="131"/>
        <v>75.333565389761034</v>
      </c>
      <c r="CW63" s="27">
        <f t="shared" si="131"/>
        <v>67.211499817360561</v>
      </c>
      <c r="CX63" s="28">
        <f t="shared" si="131"/>
        <v>69.892859080011291</v>
      </c>
      <c r="CY63" s="25">
        <f t="shared" si="131"/>
        <v>70.807594042663297</v>
      </c>
      <c r="CZ63" s="27">
        <f t="shared" si="131"/>
        <v>68.615135079543194</v>
      </c>
      <c r="DA63" s="29" t="s">
        <v>13</v>
      </c>
    </row>
    <row r="64" spans="1:105" ht="15.75" customHeight="1" x14ac:dyDescent="0.2">
      <c r="A64" s="2"/>
      <c r="B64" s="47">
        <v>-9</v>
      </c>
      <c r="C64" s="115">
        <f t="shared" ref="C64:N64" si="132">C52/$O$56*100</f>
        <v>95.974743270632416</v>
      </c>
      <c r="D64" s="116">
        <f t="shared" si="132"/>
        <v>104.77837485430221</v>
      </c>
      <c r="E64" s="117">
        <f t="shared" si="132"/>
        <v>95.730620418303729</v>
      </c>
      <c r="F64" s="24">
        <f t="shared" si="132"/>
        <v>46.752460351054566</v>
      </c>
      <c r="G64" s="25">
        <f t="shared" si="132"/>
        <v>45.918914907778749</v>
      </c>
      <c r="H64" s="26">
        <f t="shared" si="132"/>
        <v>48.017053205893639</v>
      </c>
      <c r="I64" s="24">
        <f t="shared" si="132"/>
        <v>53.970770992673422</v>
      </c>
      <c r="J64" s="25">
        <f t="shared" si="132"/>
        <v>51.142347222534148</v>
      </c>
      <c r="K64" s="27">
        <f t="shared" si="132"/>
        <v>48.268334609742197</v>
      </c>
      <c r="L64" s="28">
        <f t="shared" si="132"/>
        <v>46.284242878715013</v>
      </c>
      <c r="M64" s="25">
        <f t="shared" si="132"/>
        <v>46.211554522549712</v>
      </c>
      <c r="N64" s="27">
        <f t="shared" si="132"/>
        <v>44.75256351548169</v>
      </c>
      <c r="O64" s="29" t="s">
        <v>14</v>
      </c>
      <c r="P64" s="2"/>
      <c r="Q64" s="16"/>
      <c r="R64" s="2"/>
      <c r="S64" s="2"/>
      <c r="T64" s="46">
        <v>-7</v>
      </c>
      <c r="U64" s="115">
        <f t="shared" ref="U64:AF64" si="133">U52/$AG$56*100</f>
        <v>91.220649240567937</v>
      </c>
      <c r="V64" s="116">
        <f t="shared" si="133"/>
        <v>105.65380658101287</v>
      </c>
      <c r="W64" s="117">
        <f t="shared" si="133"/>
        <v>103.31094449620014</v>
      </c>
      <c r="X64" s="24">
        <f t="shared" si="133"/>
        <v>74.537731376543334</v>
      </c>
      <c r="Y64" s="25">
        <f t="shared" si="133"/>
        <v>71.408416466839341</v>
      </c>
      <c r="Z64" s="26">
        <f t="shared" si="133"/>
        <v>86.009599755235683</v>
      </c>
      <c r="AA64" s="24">
        <f t="shared" si="133"/>
        <v>68.471071829550894</v>
      </c>
      <c r="AB64" s="25">
        <f t="shared" si="133"/>
        <v>66.584834366763374</v>
      </c>
      <c r="AC64" s="27">
        <f t="shared" si="133"/>
        <v>66.41711615648812</v>
      </c>
      <c r="AD64" s="28">
        <f t="shared" si="133"/>
        <v>72.554541515983402</v>
      </c>
      <c r="AE64" s="25">
        <f t="shared" si="133"/>
        <v>60.897469333622126</v>
      </c>
      <c r="AF64" s="27">
        <f t="shared" si="133"/>
        <v>66.016746090618739</v>
      </c>
      <c r="AG64" s="29" t="s">
        <v>14</v>
      </c>
      <c r="AH64" s="2"/>
      <c r="AI64" s="2"/>
      <c r="AJ64" s="2"/>
      <c r="AK64" s="142"/>
      <c r="AL64" s="47">
        <v>-9</v>
      </c>
      <c r="AM64" s="115">
        <f t="shared" ref="AM64:AX64" si="134">AM52/$AY$56*100</f>
        <v>89.182433250453585</v>
      </c>
      <c r="AN64" s="116">
        <f t="shared" si="134"/>
        <v>99.003327615829818</v>
      </c>
      <c r="AO64" s="117">
        <f t="shared" si="134"/>
        <v>108.4591535489444</v>
      </c>
      <c r="AP64" s="24">
        <f t="shared" si="134"/>
        <v>41.763533010597662</v>
      </c>
      <c r="AQ64" s="25">
        <f t="shared" si="134"/>
        <v>45.937949243835341</v>
      </c>
      <c r="AR64" s="26">
        <f t="shared" si="134"/>
        <v>48.321439252935896</v>
      </c>
      <c r="AS64" s="24">
        <f t="shared" si="134"/>
        <v>51.031746313782335</v>
      </c>
      <c r="AT64" s="25">
        <f t="shared" si="134"/>
        <v>49.423428802418705</v>
      </c>
      <c r="AU64" s="27">
        <f t="shared" si="134"/>
        <v>49.734710532462977</v>
      </c>
      <c r="AV64" s="28">
        <f t="shared" si="134"/>
        <v>49.302782620850223</v>
      </c>
      <c r="AW64" s="25">
        <f t="shared" si="134"/>
        <v>49.622528350329368</v>
      </c>
      <c r="AX64" s="27">
        <f t="shared" si="134"/>
        <v>50.778066593682581</v>
      </c>
      <c r="AY64" s="29" t="s">
        <v>14</v>
      </c>
      <c r="AZ64" s="2"/>
      <c r="BA64" s="16"/>
      <c r="BB64" s="2"/>
      <c r="BC64" s="2"/>
      <c r="BD64" s="47">
        <v>-6</v>
      </c>
      <c r="BE64" s="134">
        <f t="shared" ref="BE64:BP64" si="135">BE52/$BQ$56*100</f>
        <v>76.968812859682942</v>
      </c>
      <c r="BF64" s="116">
        <f t="shared" si="135"/>
        <v>73.750823605156654</v>
      </c>
      <c r="BG64" s="117">
        <f t="shared" si="135"/>
        <v>75.575838023444291</v>
      </c>
      <c r="BH64" s="24">
        <f t="shared" si="135"/>
        <v>1.2348056707583372</v>
      </c>
      <c r="BI64" s="25">
        <f t="shared" si="135"/>
        <v>0.93167020491398378</v>
      </c>
      <c r="BJ64" s="26">
        <f t="shared" si="135"/>
        <v>1.4074898221599519</v>
      </c>
      <c r="BK64" s="24">
        <f t="shared" si="135"/>
        <v>1.3103241788067741</v>
      </c>
      <c r="BL64" s="25">
        <f t="shared" si="135"/>
        <v>0.83537304794407186</v>
      </c>
      <c r="BM64" s="27">
        <f t="shared" si="135"/>
        <v>1.3755823446438349</v>
      </c>
      <c r="BN64" s="28">
        <f t="shared" si="135"/>
        <v>0.71796044282313987</v>
      </c>
      <c r="BO64" s="25">
        <f t="shared" si="135"/>
        <v>1.0355262245614236</v>
      </c>
      <c r="BP64" s="27">
        <f t="shared" si="135"/>
        <v>0.87610868320672008</v>
      </c>
      <c r="BQ64" s="29" t="s">
        <v>14</v>
      </c>
      <c r="BR64" s="2"/>
      <c r="BS64" s="2"/>
      <c r="BT64" s="2"/>
      <c r="BU64" s="2"/>
      <c r="BV64" s="47">
        <v>-9</v>
      </c>
      <c r="BW64" s="115">
        <f t="shared" ref="BW64:CH64" si="136">BW52/$CI$56*100</f>
        <v>102.96759864217606</v>
      </c>
      <c r="BX64" s="116">
        <f t="shared" si="136"/>
        <v>105.92862095356222</v>
      </c>
      <c r="BY64" s="117">
        <f t="shared" si="136"/>
        <v>97.927108891213038</v>
      </c>
      <c r="BZ64" s="24">
        <f t="shared" si="136"/>
        <v>48.246416019703638</v>
      </c>
      <c r="CA64" s="25">
        <f t="shared" si="136"/>
        <v>47.743682083190933</v>
      </c>
      <c r="CB64" s="26">
        <f t="shared" si="136"/>
        <v>44.54351867665715</v>
      </c>
      <c r="CC64" s="24">
        <f t="shared" si="136"/>
        <v>51.300923900313578</v>
      </c>
      <c r="CD64" s="25">
        <f t="shared" si="136"/>
        <v>51.518556911507282</v>
      </c>
      <c r="CE64" s="27">
        <f t="shared" si="136"/>
        <v>47.501277352907131</v>
      </c>
      <c r="CF64" s="28">
        <f t="shared" si="136"/>
        <v>45.607247279841346</v>
      </c>
      <c r="CG64" s="25">
        <f t="shared" si="136"/>
        <v>45.259841080587201</v>
      </c>
      <c r="CH64" s="27">
        <f t="shared" si="136"/>
        <v>40.567943347483642</v>
      </c>
      <c r="CI64" s="29" t="s">
        <v>14</v>
      </c>
      <c r="CJ64" s="2"/>
      <c r="CK64" s="2"/>
      <c r="CL64" s="2"/>
      <c r="CM64" s="2"/>
      <c r="CN64" s="47">
        <v>-7</v>
      </c>
      <c r="CO64" s="30">
        <f t="shared" ref="CO64:CZ64" si="137">CO52/$DA$56*100</f>
        <v>96.572195772528929</v>
      </c>
      <c r="CP64" s="31">
        <f t="shared" si="137"/>
        <v>109.1485074631774</v>
      </c>
      <c r="CQ64" s="33">
        <f t="shared" si="137"/>
        <v>99.557557676060611</v>
      </c>
      <c r="CR64" s="24">
        <f t="shared" si="137"/>
        <v>90.296494870392365</v>
      </c>
      <c r="CS64" s="25">
        <f t="shared" si="137"/>
        <v>87.186369027054198</v>
      </c>
      <c r="CT64" s="26">
        <f t="shared" si="137"/>
        <v>90.922385360773006</v>
      </c>
      <c r="CU64" s="24">
        <f t="shared" si="137"/>
        <v>74.039273362601108</v>
      </c>
      <c r="CV64" s="25">
        <f t="shared" si="137"/>
        <v>83.341970563442118</v>
      </c>
      <c r="CW64" s="27">
        <f t="shared" si="137"/>
        <v>79.092352603862409</v>
      </c>
      <c r="CX64" s="28">
        <f t="shared" si="137"/>
        <v>77.062095777197968</v>
      </c>
      <c r="CY64" s="25">
        <f t="shared" si="137"/>
        <v>86.678883731342566</v>
      </c>
      <c r="CZ64" s="27">
        <f t="shared" si="137"/>
        <v>83.585592953438521</v>
      </c>
      <c r="DA64" s="29" t="s">
        <v>14</v>
      </c>
    </row>
    <row r="65" spans="1:105" ht="15.75" customHeight="1" x14ac:dyDescent="0.2">
      <c r="A65" s="2"/>
      <c r="B65" s="58">
        <v>-8</v>
      </c>
      <c r="C65" s="152">
        <f t="shared" ref="C65:N65" si="138">C53/$O$56*100</f>
        <v>98.18056210312308</v>
      </c>
      <c r="D65" s="120">
        <f t="shared" si="138"/>
        <v>101.25051835187473</v>
      </c>
      <c r="E65" s="121">
        <f t="shared" si="138"/>
        <v>100.77476077586257</v>
      </c>
      <c r="F65" s="52">
        <f t="shared" si="138"/>
        <v>67.263222157258397</v>
      </c>
      <c r="G65" s="53">
        <f t="shared" si="138"/>
        <v>66.776442897821227</v>
      </c>
      <c r="H65" s="54">
        <f t="shared" si="138"/>
        <v>67.715269358986191</v>
      </c>
      <c r="I65" s="34">
        <f t="shared" si="138"/>
        <v>65.52708183847723</v>
      </c>
      <c r="J65" s="35">
        <f t="shared" si="138"/>
        <v>70.911673050310441</v>
      </c>
      <c r="K65" s="37">
        <f t="shared" si="138"/>
        <v>71.208263889679344</v>
      </c>
      <c r="L65" s="55">
        <f t="shared" si="138"/>
        <v>59.378994685412486</v>
      </c>
      <c r="M65" s="53">
        <f t="shared" si="138"/>
        <v>55.688551797735954</v>
      </c>
      <c r="N65" s="56">
        <f t="shared" si="138"/>
        <v>58.76840033873799</v>
      </c>
      <c r="O65" s="57" t="s">
        <v>15</v>
      </c>
      <c r="P65" s="2"/>
      <c r="Q65" s="16"/>
      <c r="R65" s="2"/>
      <c r="S65" s="2"/>
      <c r="T65" s="48">
        <v>-6</v>
      </c>
      <c r="U65" s="119">
        <f t="shared" ref="U65:AF65" si="139">U53/$AG$56*100</f>
        <v>97.707486560479367</v>
      </c>
      <c r="V65" s="120">
        <f t="shared" si="139"/>
        <v>97.618920849978579</v>
      </c>
      <c r="W65" s="121">
        <f t="shared" si="139"/>
        <v>101.19658079747195</v>
      </c>
      <c r="X65" s="34">
        <f t="shared" si="139"/>
        <v>62.104051504936287</v>
      </c>
      <c r="Y65" s="35">
        <f t="shared" si="139"/>
        <v>57.929951559497539</v>
      </c>
      <c r="Z65" s="36">
        <f t="shared" si="139"/>
        <v>48.185885227353225</v>
      </c>
      <c r="AA65" s="34">
        <f t="shared" si="139"/>
        <v>56.477917738219006</v>
      </c>
      <c r="AB65" s="35">
        <f t="shared" si="139"/>
        <v>62.763391794262247</v>
      </c>
      <c r="AC65" s="37">
        <f t="shared" si="139"/>
        <v>58.147367548994211</v>
      </c>
      <c r="AD65" s="38">
        <f t="shared" si="139"/>
        <v>53.148709110412483</v>
      </c>
      <c r="AE65" s="35">
        <f t="shared" si="139"/>
        <v>61.616836109392779</v>
      </c>
      <c r="AF65" s="37">
        <f t="shared" si="139"/>
        <v>57.049759144135706</v>
      </c>
      <c r="AG65" s="57" t="s">
        <v>15</v>
      </c>
      <c r="AH65" s="2"/>
      <c r="AI65" s="2"/>
      <c r="AJ65" s="2"/>
      <c r="AK65" s="142"/>
      <c r="AL65" s="58">
        <v>-8</v>
      </c>
      <c r="AM65" s="119">
        <f t="shared" ref="AM65:AX65" si="140">AM53/$AY$56*100</f>
        <v>94.726698426895638</v>
      </c>
      <c r="AN65" s="120">
        <f t="shared" si="140"/>
        <v>101.78179308639461</v>
      </c>
      <c r="AO65" s="121">
        <f t="shared" si="140"/>
        <v>101.08780870938148</v>
      </c>
      <c r="AP65" s="52">
        <f t="shared" si="140"/>
        <v>76.251087385121664</v>
      </c>
      <c r="AQ65" s="53">
        <f t="shared" si="140"/>
        <v>69.689135888239406</v>
      </c>
      <c r="AR65" s="54">
        <f t="shared" si="140"/>
        <v>68.810190199438068</v>
      </c>
      <c r="AS65" s="34">
        <f t="shared" si="140"/>
        <v>72.464590621683669</v>
      </c>
      <c r="AT65" s="35">
        <f t="shared" si="140"/>
        <v>72.725044399098778</v>
      </c>
      <c r="AU65" s="37">
        <f t="shared" si="140"/>
        <v>74.668494586782728</v>
      </c>
      <c r="AV65" s="55">
        <f t="shared" si="140"/>
        <v>66.95326920063232</v>
      </c>
      <c r="AW65" s="53">
        <f t="shared" si="140"/>
        <v>70.077760849697356</v>
      </c>
      <c r="AX65" s="56">
        <f t="shared" si="140"/>
        <v>61.556700054329241</v>
      </c>
      <c r="AY65" s="57" t="s">
        <v>15</v>
      </c>
      <c r="AZ65" s="2"/>
      <c r="BA65" s="16"/>
      <c r="BB65" s="2"/>
      <c r="BC65" s="2"/>
      <c r="BD65" s="58">
        <v>-5</v>
      </c>
      <c r="BE65" s="135">
        <f t="shared" ref="BE65:BP65" si="141">BE53/$BQ$56*100</f>
        <v>67.088644907039935</v>
      </c>
      <c r="BF65" s="136">
        <f t="shared" si="141"/>
        <v>67.420167606520991</v>
      </c>
      <c r="BG65" s="137">
        <f t="shared" si="141"/>
        <v>64.682962725782417</v>
      </c>
      <c r="BH65" s="34">
        <f t="shared" si="141"/>
        <v>2.2983383537352466</v>
      </c>
      <c r="BI65" s="35">
        <f t="shared" si="141"/>
        <v>3.0320045486050744</v>
      </c>
      <c r="BJ65" s="36">
        <f t="shared" si="141"/>
        <v>2.4464738175823415</v>
      </c>
      <c r="BK65" s="34">
        <f t="shared" si="141"/>
        <v>2.1802405306827257</v>
      </c>
      <c r="BL65" s="35">
        <f t="shared" si="141"/>
        <v>2.2966162177732565</v>
      </c>
      <c r="BM65" s="37">
        <f t="shared" si="141"/>
        <v>2.1859761793506549</v>
      </c>
      <c r="BN65" s="38">
        <f t="shared" si="141"/>
        <v>1.5419115757231929</v>
      </c>
      <c r="BO65" s="35">
        <f t="shared" si="141"/>
        <v>1.3015341314561879</v>
      </c>
      <c r="BP65" s="37">
        <f t="shared" si="141"/>
        <v>1.5342012513305361</v>
      </c>
      <c r="BQ65" s="57" t="s">
        <v>15</v>
      </c>
      <c r="BR65" s="2"/>
      <c r="BS65" s="2"/>
      <c r="BT65" s="2"/>
      <c r="BU65" s="2"/>
      <c r="BV65" s="58">
        <v>-8</v>
      </c>
      <c r="BW65" s="119">
        <f t="shared" ref="BW65:CH65" si="142">BW53/$CI$56*100</f>
        <v>91.631296343026733</v>
      </c>
      <c r="BX65" s="120">
        <f t="shared" si="142"/>
        <v>100.58681032731749</v>
      </c>
      <c r="BY65" s="121">
        <f t="shared" si="142"/>
        <v>93.259892215529078</v>
      </c>
      <c r="BZ65" s="34">
        <f t="shared" si="142"/>
        <v>67.529963669963308</v>
      </c>
      <c r="CA65" s="35">
        <f t="shared" si="142"/>
        <v>62.080656202927628</v>
      </c>
      <c r="CB65" s="36">
        <f t="shared" si="142"/>
        <v>66.499999439997026</v>
      </c>
      <c r="CC65" s="34">
        <f t="shared" si="142"/>
        <v>63.375664000473343</v>
      </c>
      <c r="CD65" s="35">
        <f t="shared" si="142"/>
        <v>68.353867601435866</v>
      </c>
      <c r="CE65" s="37">
        <f t="shared" si="142"/>
        <v>65.589609605249748</v>
      </c>
      <c r="CF65" s="38">
        <f t="shared" si="142"/>
        <v>60.089154901206342</v>
      </c>
      <c r="CG65" s="35">
        <f t="shared" si="142"/>
        <v>58.658357692824673</v>
      </c>
      <c r="CH65" s="37">
        <f t="shared" si="142"/>
        <v>55.372750571556942</v>
      </c>
      <c r="CI65" s="57" t="s">
        <v>15</v>
      </c>
      <c r="CJ65" s="2"/>
      <c r="CK65" s="2"/>
      <c r="CL65" s="2"/>
      <c r="CM65" s="2"/>
      <c r="CN65" s="58">
        <v>-6</v>
      </c>
      <c r="CO65" s="59">
        <f t="shared" ref="CO65:CZ65" si="143">CO53/$DA$56*100</f>
        <v>87.846706020342808</v>
      </c>
      <c r="CP65" s="60">
        <f t="shared" si="143"/>
        <v>95.342318615680611</v>
      </c>
      <c r="CQ65" s="138">
        <f t="shared" si="143"/>
        <v>92.582350599221996</v>
      </c>
      <c r="CR65" s="34">
        <f t="shared" si="143"/>
        <v>100.69317292005144</v>
      </c>
      <c r="CS65" s="35">
        <f t="shared" si="143"/>
        <v>94.541254087759</v>
      </c>
      <c r="CT65" s="36">
        <f t="shared" si="143"/>
        <v>92.108425691674483</v>
      </c>
      <c r="CU65" s="34">
        <f t="shared" si="143"/>
        <v>89.061801756300298</v>
      </c>
      <c r="CV65" s="35">
        <f t="shared" si="143"/>
        <v>88.887043228413361</v>
      </c>
      <c r="CW65" s="37">
        <f t="shared" si="143"/>
        <v>86.190214667668386</v>
      </c>
      <c r="CX65" s="38">
        <f t="shared" si="143"/>
        <v>81.71329784839466</v>
      </c>
      <c r="CY65" s="35">
        <f t="shared" si="143"/>
        <v>86.898743009111854</v>
      </c>
      <c r="CZ65" s="37">
        <f t="shared" si="143"/>
        <v>75.727400852213236</v>
      </c>
      <c r="DA65" s="57" t="s">
        <v>15</v>
      </c>
    </row>
    <row r="66" spans="1:105" ht="15.75" customHeight="1" x14ac:dyDescent="0.2">
      <c r="A66" s="2"/>
      <c r="B66" s="2"/>
      <c r="C66" s="153">
        <f>AVERAGE(C59:E59)</f>
        <v>17.815784785319792</v>
      </c>
      <c r="D66" s="154"/>
      <c r="E66" s="65"/>
      <c r="F66" s="10"/>
      <c r="G66" s="11"/>
      <c r="H66" s="13"/>
      <c r="I66" s="28"/>
      <c r="J66" s="25"/>
      <c r="K66" s="26"/>
      <c r="L66" s="10"/>
      <c r="M66" s="11"/>
      <c r="N66" s="13"/>
      <c r="O66" s="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AVERAGE(AM59:AO59)</f>
        <v>10.887316276537831</v>
      </c>
      <c r="AN66" s="2"/>
      <c r="AO66" s="2"/>
      <c r="AP66" s="10"/>
      <c r="AQ66" s="11"/>
      <c r="AR66" s="13"/>
      <c r="AS66" s="28"/>
      <c r="AT66" s="25"/>
      <c r="AU66" s="26"/>
      <c r="AV66" s="10"/>
      <c r="AW66" s="11"/>
      <c r="AX66" s="1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>
        <f>AVERAGE(BW59:BY59)</f>
        <v>10.615711252653929</v>
      </c>
      <c r="BX66" s="2"/>
      <c r="BY66" s="2"/>
      <c r="BZ66" s="10"/>
      <c r="CA66" s="11"/>
      <c r="CB66" s="13"/>
      <c r="CC66" s="28"/>
      <c r="CD66" s="25"/>
      <c r="CE66" s="26"/>
      <c r="CF66" s="10"/>
      <c r="CG66" s="11"/>
      <c r="CH66" s="13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</row>
    <row r="67" spans="1:105" ht="15.75" customHeight="1" x14ac:dyDescent="0.2">
      <c r="A67" s="2"/>
      <c r="B67" s="2"/>
      <c r="C67" s="63"/>
      <c r="D67" s="31"/>
      <c r="E67" s="33"/>
      <c r="F67" s="24"/>
      <c r="G67" s="25"/>
      <c r="H67" s="27"/>
      <c r="I67" s="28"/>
      <c r="J67" s="25"/>
      <c r="K67" s="26"/>
      <c r="L67" s="24"/>
      <c r="M67" s="25"/>
      <c r="N67" s="27"/>
      <c r="O67" s="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4"/>
      <c r="AQ67" s="25"/>
      <c r="AR67" s="27"/>
      <c r="AS67" s="28"/>
      <c r="AT67" s="25"/>
      <c r="AU67" s="26"/>
      <c r="AV67" s="24"/>
      <c r="AW67" s="25"/>
      <c r="AX67" s="27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4"/>
      <c r="CA67" s="25"/>
      <c r="CB67" s="27"/>
      <c r="CC67" s="28"/>
      <c r="CD67" s="25"/>
      <c r="CE67" s="26"/>
      <c r="CF67" s="24"/>
      <c r="CG67" s="25"/>
      <c r="CH67" s="27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</row>
    <row r="68" spans="1:105" ht="15.75" customHeight="1" x14ac:dyDescent="0.2">
      <c r="A68" s="2"/>
      <c r="B68" s="5" t="s">
        <v>30</v>
      </c>
      <c r="C68" s="590" t="s">
        <v>6</v>
      </c>
      <c r="D68" s="587"/>
      <c r="E68" s="588"/>
      <c r="F68" s="583" t="s">
        <v>7</v>
      </c>
      <c r="G68" s="584"/>
      <c r="H68" s="585"/>
      <c r="I68" s="586" t="s">
        <v>8</v>
      </c>
      <c r="J68" s="587"/>
      <c r="K68" s="588"/>
      <c r="L68" s="583" t="s">
        <v>9</v>
      </c>
      <c r="M68" s="584"/>
      <c r="N68" s="589"/>
      <c r="O68" s="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4" t="s">
        <v>6</v>
      </c>
      <c r="AN68" s="595"/>
      <c r="AO68" s="596"/>
      <c r="AP68" s="583" t="s">
        <v>7</v>
      </c>
      <c r="AQ68" s="584"/>
      <c r="AR68" s="585"/>
      <c r="AS68" s="586" t="s">
        <v>8</v>
      </c>
      <c r="AT68" s="587"/>
      <c r="AU68" s="588"/>
      <c r="AV68" s="583" t="s">
        <v>9</v>
      </c>
      <c r="AW68" s="584"/>
      <c r="AX68" s="589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139" t="s">
        <v>30</v>
      </c>
      <c r="BW68" s="594" t="s">
        <v>6</v>
      </c>
      <c r="BX68" s="595"/>
      <c r="BY68" s="596"/>
      <c r="BZ68" s="583" t="s">
        <v>7</v>
      </c>
      <c r="CA68" s="584"/>
      <c r="CB68" s="585"/>
      <c r="CC68" s="586" t="s">
        <v>8</v>
      </c>
      <c r="CD68" s="587"/>
      <c r="CE68" s="588"/>
      <c r="CF68" s="583" t="s">
        <v>9</v>
      </c>
      <c r="CG68" s="584"/>
      <c r="CH68" s="589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</row>
    <row r="69" spans="1:105" ht="15.75" customHeight="1" x14ac:dyDescent="0.2">
      <c r="A69" s="2"/>
      <c r="B69" s="17" t="s">
        <v>10</v>
      </c>
      <c r="C69" s="7">
        <f t="shared" ref="C69:N69" si="144">C58-$C$66</f>
        <v>-3.6661023775387314</v>
      </c>
      <c r="D69" s="8">
        <f t="shared" si="144"/>
        <v>-3.0949818200701316</v>
      </c>
      <c r="E69" s="9">
        <f t="shared" si="144"/>
        <v>-1.9336417351727153</v>
      </c>
      <c r="F69" s="10">
        <f t="shared" si="144"/>
        <v>9.0078781868670426</v>
      </c>
      <c r="G69" s="11">
        <f t="shared" si="144"/>
        <v>6.7856028538290332</v>
      </c>
      <c r="H69" s="12">
        <f t="shared" si="144"/>
        <v>8.0238303659470169</v>
      </c>
      <c r="I69" s="10">
        <f t="shared" si="144"/>
        <v>4.0463959770899116</v>
      </c>
      <c r="J69" s="11">
        <f t="shared" si="144"/>
        <v>6.6297242906114882</v>
      </c>
      <c r="K69" s="13">
        <f t="shared" si="144"/>
        <v>4.8884484066658302</v>
      </c>
      <c r="L69" s="14">
        <f t="shared" si="144"/>
        <v>5.1989432226827255</v>
      </c>
      <c r="M69" s="11">
        <f t="shared" si="144"/>
        <v>3.8970642190127265</v>
      </c>
      <c r="N69" s="13">
        <f t="shared" si="144"/>
        <v>2.9262803747712276</v>
      </c>
      <c r="O69" s="15" t="s">
        <v>11</v>
      </c>
      <c r="P69" s="1"/>
      <c r="Q69" s="16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45">AM58-$AM$66</f>
        <v>-1.7643730768448513</v>
      </c>
      <c r="AN69" s="64">
        <f t="shared" si="145"/>
        <v>0.26338093964115394</v>
      </c>
      <c r="AO69" s="65">
        <f t="shared" si="145"/>
        <v>1.1107590419236004</v>
      </c>
      <c r="AP69" s="10">
        <f t="shared" si="145"/>
        <v>7.679301431316361</v>
      </c>
      <c r="AQ69" s="11">
        <f t="shared" si="145"/>
        <v>8.324475931976373</v>
      </c>
      <c r="AR69" s="12">
        <f t="shared" si="145"/>
        <v>7.0087600092471014</v>
      </c>
      <c r="AS69" s="10">
        <f t="shared" si="145"/>
        <v>7.2299627029489955</v>
      </c>
      <c r="AT69" s="11">
        <f t="shared" si="145"/>
        <v>6.3145968039052214</v>
      </c>
      <c r="AU69" s="13">
        <f t="shared" si="145"/>
        <v>7.3364710604618679</v>
      </c>
      <c r="AV69" s="14">
        <f t="shared" si="145"/>
        <v>8.8665037178091879</v>
      </c>
      <c r="AW69" s="11">
        <f t="shared" si="145"/>
        <v>8.8120832645747029</v>
      </c>
      <c r="AX69" s="13">
        <f t="shared" si="145"/>
        <v>7.6469749008680239</v>
      </c>
      <c r="AY69" s="15" t="s">
        <v>11</v>
      </c>
      <c r="AZ69" s="1"/>
      <c r="BA69" s="16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17" t="s">
        <v>10</v>
      </c>
      <c r="BW69" s="18">
        <f t="shared" ref="BW69:CH69" si="146">BW58-$BW$66</f>
        <v>-1.8725835096019523</v>
      </c>
      <c r="BX69" s="19">
        <f t="shared" si="146"/>
        <v>-0.88036538368729289</v>
      </c>
      <c r="BY69" s="133">
        <f t="shared" si="146"/>
        <v>1.8441919537651117</v>
      </c>
      <c r="BZ69" s="10">
        <f t="shared" si="146"/>
        <v>9.9997609243882994</v>
      </c>
      <c r="CA69" s="11">
        <f t="shared" si="146"/>
        <v>9.6451628338485325</v>
      </c>
      <c r="CB69" s="12">
        <f t="shared" si="146"/>
        <v>9.5727346443060366</v>
      </c>
      <c r="CC69" s="10">
        <f t="shared" si="146"/>
        <v>8.4793362553257179</v>
      </c>
      <c r="CD69" s="11">
        <f t="shared" si="146"/>
        <v>7.8683772630501547</v>
      </c>
      <c r="CE69" s="13">
        <f t="shared" si="146"/>
        <v>8.9289936019870506</v>
      </c>
      <c r="CF69" s="14">
        <f t="shared" si="146"/>
        <v>7.5679575234281078</v>
      </c>
      <c r="CG69" s="11">
        <f t="shared" si="146"/>
        <v>7.8654071792433147</v>
      </c>
      <c r="CH69" s="13">
        <f t="shared" si="146"/>
        <v>7.6116511771181035</v>
      </c>
      <c r="CI69" s="15" t="s">
        <v>11</v>
      </c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</row>
    <row r="70" spans="1:105" ht="15.75" customHeight="1" x14ac:dyDescent="0.2">
      <c r="A70" s="2"/>
      <c r="B70" s="17" t="s">
        <v>31</v>
      </c>
      <c r="C70" s="115">
        <f t="shared" ref="C70:N70" si="147">C59-$C$66</f>
        <v>-0.61967674465167022</v>
      </c>
      <c r="D70" s="116">
        <f t="shared" si="147"/>
        <v>1.2668985364856198</v>
      </c>
      <c r="E70" s="117">
        <f t="shared" si="147"/>
        <v>-0.64722179183395312</v>
      </c>
      <c r="F70" s="24">
        <f t="shared" si="147"/>
        <v>21.760981479839415</v>
      </c>
      <c r="G70" s="25">
        <f t="shared" si="147"/>
        <v>19.493261668840738</v>
      </c>
      <c r="H70" s="26">
        <f t="shared" si="147"/>
        <v>18.8531805133196</v>
      </c>
      <c r="I70" s="24">
        <f t="shared" si="147"/>
        <v>16.232965240150854</v>
      </c>
      <c r="J70" s="25">
        <f t="shared" si="147"/>
        <v>14.63073863943881</v>
      </c>
      <c r="K70" s="27">
        <f t="shared" si="147"/>
        <v>13.365789262896318</v>
      </c>
      <c r="L70" s="28">
        <f t="shared" si="147"/>
        <v>12.58036541631083</v>
      </c>
      <c r="M70" s="25">
        <f t="shared" si="147"/>
        <v>10.465050211744565</v>
      </c>
      <c r="N70" s="27">
        <f t="shared" si="147"/>
        <v>9.4622662010441339</v>
      </c>
      <c r="O70" s="29" t="s">
        <v>13</v>
      </c>
      <c r="P70" s="1"/>
      <c r="Q70" s="16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48">AM59-$AM$66</f>
        <v>-1.0612592856012846</v>
      </c>
      <c r="AN70" s="116">
        <f t="shared" si="148"/>
        <v>-0.24496565100491274</v>
      </c>
      <c r="AO70" s="117">
        <f t="shared" si="148"/>
        <v>1.3062249366061991</v>
      </c>
      <c r="AP70" s="24">
        <f t="shared" si="148"/>
        <v>15.864770076397257</v>
      </c>
      <c r="AQ70" s="25">
        <f t="shared" si="148"/>
        <v>15.801347120911377</v>
      </c>
      <c r="AR70" s="26">
        <f t="shared" si="148"/>
        <v>18.160221130768143</v>
      </c>
      <c r="AS70" s="24">
        <f t="shared" si="148"/>
        <v>12.547943663587859</v>
      </c>
      <c r="AT70" s="25">
        <f t="shared" si="148"/>
        <v>16.024554633312469</v>
      </c>
      <c r="AU70" s="27">
        <f t="shared" si="148"/>
        <v>18.692262503021126</v>
      </c>
      <c r="AV70" s="28">
        <f t="shared" si="148"/>
        <v>18.070764046242886</v>
      </c>
      <c r="AW70" s="25">
        <f t="shared" si="148"/>
        <v>17.833627019587698</v>
      </c>
      <c r="AX70" s="27">
        <f t="shared" si="148"/>
        <v>14.420138402136498</v>
      </c>
      <c r="AY70" s="29" t="s">
        <v>13</v>
      </c>
      <c r="AZ70" s="1"/>
      <c r="BA70" s="16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17" t="s">
        <v>31</v>
      </c>
      <c r="BW70" s="115">
        <f t="shared" ref="BW70:CH70" si="149">BW59-$BW$66</f>
        <v>-0.75432636990675483</v>
      </c>
      <c r="BX70" s="116">
        <f t="shared" si="149"/>
        <v>1.6843827604459349E-2</v>
      </c>
      <c r="BY70" s="117">
        <f t="shared" si="149"/>
        <v>0.73748254230229549</v>
      </c>
      <c r="BZ70" s="24">
        <f t="shared" si="149"/>
        <v>25.2623161867485</v>
      </c>
      <c r="CA70" s="25">
        <f t="shared" si="149"/>
        <v>22.836529513080798</v>
      </c>
      <c r="CB70" s="26">
        <f t="shared" si="149"/>
        <v>21.835264652363811</v>
      </c>
      <c r="CC70" s="24">
        <f t="shared" si="149"/>
        <v>17.881848670184823</v>
      </c>
      <c r="CD70" s="25">
        <f t="shared" si="149"/>
        <v>19.934087645743148</v>
      </c>
      <c r="CE70" s="27">
        <f t="shared" si="149"/>
        <v>17.203947335359508</v>
      </c>
      <c r="CF70" s="28">
        <f t="shared" si="149"/>
        <v>17.146704449817406</v>
      </c>
      <c r="CG70" s="25">
        <f t="shared" si="149"/>
        <v>16.269207813504742</v>
      </c>
      <c r="CH70" s="27">
        <f t="shared" si="149"/>
        <v>16.396083599233023</v>
      </c>
      <c r="CI70" s="29" t="s">
        <v>13</v>
      </c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</row>
    <row r="71" spans="1:105" ht="15.75" customHeight="1" x14ac:dyDescent="0.2">
      <c r="A71" s="2"/>
      <c r="B71" s="17">
        <v>-13</v>
      </c>
      <c r="C71" s="115">
        <f t="shared" ref="C71:N71" si="150">C60-$C$66</f>
        <v>-2.892424286538235</v>
      </c>
      <c r="D71" s="116">
        <f t="shared" si="150"/>
        <v>-1.3888233370846521</v>
      </c>
      <c r="E71" s="117">
        <f t="shared" si="150"/>
        <v>-1.3932987510110237</v>
      </c>
      <c r="F71" s="24">
        <f t="shared" si="150"/>
        <v>34.157917905660661</v>
      </c>
      <c r="G71" s="25">
        <f t="shared" si="150"/>
        <v>32.376287856749293</v>
      </c>
      <c r="H71" s="26">
        <f t="shared" si="150"/>
        <v>32.170016726253444</v>
      </c>
      <c r="I71" s="24">
        <f t="shared" si="150"/>
        <v>28.755113084994697</v>
      </c>
      <c r="J71" s="25">
        <f t="shared" si="150"/>
        <v>29.067200059562659</v>
      </c>
      <c r="K71" s="27">
        <f t="shared" si="150"/>
        <v>24.837297590078492</v>
      </c>
      <c r="L71" s="28">
        <f t="shared" si="150"/>
        <v>24.923170998434365</v>
      </c>
      <c r="M71" s="25">
        <f t="shared" si="150"/>
        <v>22.144566669981202</v>
      </c>
      <c r="N71" s="27">
        <f t="shared" si="150"/>
        <v>21.001108925075087</v>
      </c>
      <c r="O71" s="29" t="s">
        <v>14</v>
      </c>
      <c r="P71" s="1"/>
      <c r="Q71" s="16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51">AM60-$AM$66</f>
        <v>-0.81126615447339923</v>
      </c>
      <c r="AN71" s="116">
        <f t="shared" si="151"/>
        <v>-0.46840641900030455</v>
      </c>
      <c r="AO71" s="117">
        <f t="shared" si="151"/>
        <v>-0.33604280789500507</v>
      </c>
      <c r="AP71" s="24">
        <f t="shared" si="151"/>
        <v>29.895480152480708</v>
      </c>
      <c r="AQ71" s="25">
        <f t="shared" si="151"/>
        <v>32.7367540953584</v>
      </c>
      <c r="AR71" s="26">
        <f t="shared" si="151"/>
        <v>30.389284925021698</v>
      </c>
      <c r="AS71" s="24">
        <f t="shared" si="151"/>
        <v>25.394328164644911</v>
      </c>
      <c r="AT71" s="25">
        <f t="shared" si="151"/>
        <v>28.285157293699633</v>
      </c>
      <c r="AU71" s="27">
        <f t="shared" si="151"/>
        <v>31.363511177652732</v>
      </c>
      <c r="AV71" s="28">
        <f t="shared" si="151"/>
        <v>29.881885135592015</v>
      </c>
      <c r="AW71" s="25">
        <f t="shared" si="151"/>
        <v>27.193966570236618</v>
      </c>
      <c r="AX71" s="27">
        <f t="shared" si="151"/>
        <v>25.632839008401128</v>
      </c>
      <c r="AY71" s="29" t="s">
        <v>14</v>
      </c>
      <c r="AZ71" s="1"/>
      <c r="BA71" s="16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17">
        <v>-13</v>
      </c>
      <c r="BW71" s="115">
        <f t="shared" ref="BW71:CH71" si="152">BW60-$BW$66</f>
        <v>-0.76770600139289336</v>
      </c>
      <c r="BX71" s="116">
        <f t="shared" si="152"/>
        <v>-0.28632869929220384</v>
      </c>
      <c r="BY71" s="117">
        <f t="shared" si="152"/>
        <v>0.47691203328523812</v>
      </c>
      <c r="BZ71" s="24">
        <f t="shared" si="152"/>
        <v>40.066555785755092</v>
      </c>
      <c r="CA71" s="25">
        <f t="shared" si="152"/>
        <v>38.433905745181491</v>
      </c>
      <c r="CB71" s="26">
        <f t="shared" si="152"/>
        <v>34.982348982393283</v>
      </c>
      <c r="CC71" s="24">
        <f t="shared" si="152"/>
        <v>30.650000165201483</v>
      </c>
      <c r="CD71" s="25">
        <f t="shared" si="152"/>
        <v>32.187452720995076</v>
      </c>
      <c r="CE71" s="27">
        <f t="shared" si="152"/>
        <v>31.263564842033581</v>
      </c>
      <c r="CF71" s="28">
        <f t="shared" si="152"/>
        <v>30.123119389723215</v>
      </c>
      <c r="CG71" s="25">
        <f t="shared" si="152"/>
        <v>26.573435374375691</v>
      </c>
      <c r="CH71" s="27">
        <f t="shared" si="152"/>
        <v>26.191789250265508</v>
      </c>
      <c r="CI71" s="29" t="s">
        <v>14</v>
      </c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</row>
    <row r="72" spans="1:105" ht="15.75" customHeight="1" x14ac:dyDescent="0.2">
      <c r="A72" s="2"/>
      <c r="B72" s="17">
        <v>-12</v>
      </c>
      <c r="C72" s="115">
        <f t="shared" ref="C72:N72" si="153">C61-$C$66</f>
        <v>3.6197343129534048</v>
      </c>
      <c r="D72" s="116">
        <f t="shared" si="153"/>
        <v>4.3190998602210868</v>
      </c>
      <c r="E72" s="117">
        <f t="shared" si="153"/>
        <v>4.9002656855308828</v>
      </c>
      <c r="F72" s="52">
        <f t="shared" si="153"/>
        <v>45.831436053223072</v>
      </c>
      <c r="G72" s="53">
        <f t="shared" si="153"/>
        <v>45.733267402010085</v>
      </c>
      <c r="H72" s="54">
        <f t="shared" si="153"/>
        <v>45.289667940236164</v>
      </c>
      <c r="I72" s="52">
        <f t="shared" si="153"/>
        <v>43.132353894003025</v>
      </c>
      <c r="J72" s="53">
        <f t="shared" si="153"/>
        <v>37.472310938940829</v>
      </c>
      <c r="K72" s="56">
        <f t="shared" si="153"/>
        <v>41.209937264756817</v>
      </c>
      <c r="L72" s="55">
        <f t="shared" si="153"/>
        <v>36.660241499047913</v>
      </c>
      <c r="M72" s="53">
        <f t="shared" si="153"/>
        <v>34.777924155125703</v>
      </c>
      <c r="N72" s="56">
        <f t="shared" si="153"/>
        <v>32.163961768853405</v>
      </c>
      <c r="O72" s="29" t="s">
        <v>15</v>
      </c>
      <c r="P72" s="1"/>
      <c r="Q72" s="16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54">AM61-$AM$66</f>
        <v>1.7686598640311963</v>
      </c>
      <c r="AN72" s="116">
        <f t="shared" si="154"/>
        <v>3.3863933286132415</v>
      </c>
      <c r="AO72" s="117">
        <f t="shared" si="154"/>
        <v>5.180213583471744</v>
      </c>
      <c r="AP72" s="52">
        <f t="shared" si="154"/>
        <v>41.934639565538077</v>
      </c>
      <c r="AQ72" s="53">
        <f t="shared" si="154"/>
        <v>41.743561830664483</v>
      </c>
      <c r="AR72" s="54">
        <f t="shared" si="154"/>
        <v>51.218861973095926</v>
      </c>
      <c r="AS72" s="52">
        <f t="shared" si="154"/>
        <v>45.85021079787743</v>
      </c>
      <c r="AT72" s="53">
        <f t="shared" si="154"/>
        <v>50.590283107335921</v>
      </c>
      <c r="AU72" s="56">
        <f t="shared" si="154"/>
        <v>53.125406748277129</v>
      </c>
      <c r="AV72" s="55">
        <f t="shared" si="154"/>
        <v>46.313601720609753</v>
      </c>
      <c r="AW72" s="53">
        <f t="shared" si="154"/>
        <v>47.092808067010424</v>
      </c>
      <c r="AX72" s="56">
        <f t="shared" si="154"/>
        <v>44.140558530123272</v>
      </c>
      <c r="AY72" s="29" t="s">
        <v>15</v>
      </c>
      <c r="AZ72" s="1"/>
      <c r="BA72" s="16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17">
        <v>-12</v>
      </c>
      <c r="BW72" s="115">
        <f t="shared" ref="BW72:CH72" si="155">BW61-$BW$66</f>
        <v>3.1727698855513431</v>
      </c>
      <c r="BX72" s="116">
        <f t="shared" si="155"/>
        <v>4.1553324248686394</v>
      </c>
      <c r="BY72" s="117">
        <f t="shared" si="155"/>
        <v>2.7564163354478755</v>
      </c>
      <c r="BZ72" s="34">
        <f t="shared" si="155"/>
        <v>52.380168936747864</v>
      </c>
      <c r="CA72" s="35">
        <f t="shared" si="155"/>
        <v>51.942172687298452</v>
      </c>
      <c r="CB72" s="36">
        <f t="shared" si="155"/>
        <v>50.594154087890438</v>
      </c>
      <c r="CC72" s="34">
        <f t="shared" si="155"/>
        <v>48.313215227019583</v>
      </c>
      <c r="CD72" s="35">
        <f t="shared" si="155"/>
        <v>48.883761385305426</v>
      </c>
      <c r="CE72" s="37">
        <f t="shared" si="155"/>
        <v>47.651499472579602</v>
      </c>
      <c r="CF72" s="38">
        <f t="shared" si="155"/>
        <v>44.708925939259984</v>
      </c>
      <c r="CG72" s="35">
        <f t="shared" si="155"/>
        <v>45.586535789493873</v>
      </c>
      <c r="CH72" s="37">
        <f t="shared" si="155"/>
        <v>41.147635599661342</v>
      </c>
      <c r="CI72" s="29" t="s">
        <v>15</v>
      </c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</row>
    <row r="73" spans="1:105" ht="15.75" customHeight="1" x14ac:dyDescent="0.2">
      <c r="A73" s="2"/>
      <c r="B73" s="17">
        <v>-11</v>
      </c>
      <c r="C73" s="115">
        <f t="shared" ref="C73:N73" si="156">C62-$C$66</f>
        <v>32.622186449578521</v>
      </c>
      <c r="D73" s="116">
        <f t="shared" si="156"/>
        <v>39.874299830772735</v>
      </c>
      <c r="E73" s="117">
        <f t="shared" si="156"/>
        <v>36.977582257023244</v>
      </c>
      <c r="F73" s="10">
        <f t="shared" si="156"/>
        <v>6.973792828866074</v>
      </c>
      <c r="G73" s="11">
        <f t="shared" si="156"/>
        <v>6.2322203882341434</v>
      </c>
      <c r="H73" s="12">
        <f t="shared" si="156"/>
        <v>5.1791428535353496</v>
      </c>
      <c r="I73" s="10">
        <f t="shared" si="156"/>
        <v>6.1180335155798673</v>
      </c>
      <c r="J73" s="11">
        <f t="shared" si="156"/>
        <v>5.4634601640432621</v>
      </c>
      <c r="K73" s="13">
        <f t="shared" si="156"/>
        <v>5.1817809775243546</v>
      </c>
      <c r="L73" s="14">
        <f t="shared" si="156"/>
        <v>4.5655697480958217</v>
      </c>
      <c r="M73" s="11">
        <f t="shared" si="156"/>
        <v>3.7448434959660872</v>
      </c>
      <c r="N73" s="13">
        <f t="shared" si="156"/>
        <v>2.7155112283356431</v>
      </c>
      <c r="O73" s="15" t="s">
        <v>11</v>
      </c>
      <c r="P73" s="1"/>
      <c r="Q73" s="16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57">AM62-$AM$66</f>
        <v>27.70175422360704</v>
      </c>
      <c r="AN73" s="116">
        <f t="shared" si="157"/>
        <v>34.12188354542095</v>
      </c>
      <c r="AO73" s="117">
        <f t="shared" si="157"/>
        <v>41.135356996212721</v>
      </c>
      <c r="AP73" s="10">
        <f t="shared" si="157"/>
        <v>8.0616596664433793</v>
      </c>
      <c r="AQ73" s="11">
        <f t="shared" si="157"/>
        <v>8.6667416816982445</v>
      </c>
      <c r="AR73" s="12">
        <f t="shared" si="157"/>
        <v>9.1826283063142924</v>
      </c>
      <c r="AS73" s="10">
        <f t="shared" si="157"/>
        <v>9.2159149059873435</v>
      </c>
      <c r="AT73" s="11">
        <f t="shared" si="157"/>
        <v>12.523565804283432</v>
      </c>
      <c r="AU73" s="13">
        <f t="shared" si="157"/>
        <v>14.482739444522753</v>
      </c>
      <c r="AV73" s="14">
        <f t="shared" si="157"/>
        <v>10.87655668096539</v>
      </c>
      <c r="AW73" s="11">
        <f t="shared" si="157"/>
        <v>11.37903348686666</v>
      </c>
      <c r="AX73" s="13">
        <f t="shared" si="157"/>
        <v>8.0081820211613959</v>
      </c>
      <c r="AY73" s="15" t="s">
        <v>11</v>
      </c>
      <c r="AZ73" s="1"/>
      <c r="BA73" s="16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17">
        <v>-11</v>
      </c>
      <c r="BW73" s="115">
        <f t="shared" ref="BW73:CH73" si="158">BW62-$BW$66</f>
        <v>39.552778478557187</v>
      </c>
      <c r="BX73" s="116">
        <f t="shared" si="158"/>
        <v>44.77300947801421</v>
      </c>
      <c r="BY73" s="117">
        <f t="shared" si="158"/>
        <v>38.592347669950804</v>
      </c>
      <c r="BZ73" s="39">
        <f t="shared" si="158"/>
        <v>9.8225472147389059</v>
      </c>
      <c r="CA73" s="40">
        <f t="shared" si="158"/>
        <v>7.9609768963640395</v>
      </c>
      <c r="CB73" s="41">
        <f t="shared" si="158"/>
        <v>11.067937109977192</v>
      </c>
      <c r="CC73" s="39">
        <f t="shared" si="158"/>
        <v>10.556921589557481</v>
      </c>
      <c r="CD73" s="40">
        <f t="shared" si="158"/>
        <v>12.137402873220763</v>
      </c>
      <c r="CE73" s="42">
        <f t="shared" si="158"/>
        <v>10.49902546171524</v>
      </c>
      <c r="CF73" s="43">
        <f t="shared" si="158"/>
        <v>9.0884636619047594</v>
      </c>
      <c r="CG73" s="40">
        <f t="shared" si="158"/>
        <v>8.9966998428130811</v>
      </c>
      <c r="CH73" s="42">
        <f t="shared" si="158"/>
        <v>7.7146279201361221</v>
      </c>
      <c r="CI73" s="15" t="s">
        <v>11</v>
      </c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</row>
    <row r="74" spans="1:105" ht="15.75" customHeight="1" x14ac:dyDescent="0.2">
      <c r="A74" s="2"/>
      <c r="B74" s="45">
        <v>-10</v>
      </c>
      <c r="C74" s="115">
        <f t="shared" ref="C74:N74" si="159">C63-$C$66</f>
        <v>66.676537528747957</v>
      </c>
      <c r="D74" s="116">
        <f t="shared" si="159"/>
        <v>77.5560150080196</v>
      </c>
      <c r="E74" s="117">
        <f t="shared" si="159"/>
        <v>75.88059834273308</v>
      </c>
      <c r="F74" s="24">
        <f t="shared" si="159"/>
        <v>15.930667501983208</v>
      </c>
      <c r="G74" s="25">
        <f t="shared" si="159"/>
        <v>15.594526885286946</v>
      </c>
      <c r="H74" s="26">
        <f t="shared" si="159"/>
        <v>14.877068152229263</v>
      </c>
      <c r="I74" s="24">
        <f t="shared" si="159"/>
        <v>17.072477839508529</v>
      </c>
      <c r="J74" s="25">
        <f t="shared" si="159"/>
        <v>19.915330264539769</v>
      </c>
      <c r="K74" s="27">
        <f t="shared" si="159"/>
        <v>17.003553431647006</v>
      </c>
      <c r="L74" s="28">
        <f t="shared" si="159"/>
        <v>14.18997488593542</v>
      </c>
      <c r="M74" s="25">
        <f t="shared" si="159"/>
        <v>15.098650065446193</v>
      </c>
      <c r="N74" s="27">
        <f t="shared" si="159"/>
        <v>11.364010793124127</v>
      </c>
      <c r="O74" s="29" t="s">
        <v>13</v>
      </c>
      <c r="P74" s="2"/>
      <c r="Q74" s="16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60">AM63-$AM$66</f>
        <v>64.214646134975965</v>
      </c>
      <c r="AN74" s="116">
        <f t="shared" si="160"/>
        <v>76.751932235437536</v>
      </c>
      <c r="AO74" s="117">
        <f t="shared" si="160"/>
        <v>92.585833634215902</v>
      </c>
      <c r="AP74" s="24">
        <f t="shared" si="160"/>
        <v>20.850431258880857</v>
      </c>
      <c r="AQ74" s="25">
        <f t="shared" si="160"/>
        <v>20.588528623470349</v>
      </c>
      <c r="AR74" s="26">
        <f t="shared" si="160"/>
        <v>21.061956379440723</v>
      </c>
      <c r="AS74" s="24">
        <f t="shared" si="160"/>
        <v>24.055304109285125</v>
      </c>
      <c r="AT74" s="25">
        <f t="shared" si="160"/>
        <v>26.670843189160692</v>
      </c>
      <c r="AU74" s="27">
        <f t="shared" si="160"/>
        <v>27.035314876753468</v>
      </c>
      <c r="AV74" s="28">
        <f t="shared" si="160"/>
        <v>22.544879286723919</v>
      </c>
      <c r="AW74" s="25">
        <f t="shared" si="160"/>
        <v>24.484902144720415</v>
      </c>
      <c r="AX74" s="27">
        <f t="shared" si="160"/>
        <v>22.264907403850948</v>
      </c>
      <c r="AY74" s="29" t="s">
        <v>13</v>
      </c>
      <c r="AZ74" s="2"/>
      <c r="BA74" s="16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45">
        <v>-10</v>
      </c>
      <c r="BW74" s="115">
        <f t="shared" ref="BW74:CH74" si="161">BW63-$BW$66</f>
        <v>81.157887963445887</v>
      </c>
      <c r="BX74" s="116">
        <f t="shared" si="161"/>
        <v>87.694245105642395</v>
      </c>
      <c r="BY74" s="117">
        <f t="shared" si="161"/>
        <v>78.114940434725852</v>
      </c>
      <c r="BZ74" s="24">
        <f t="shared" si="161"/>
        <v>21.60226610764736</v>
      </c>
      <c r="CA74" s="25">
        <f t="shared" si="161"/>
        <v>22.252917905536272</v>
      </c>
      <c r="CB74" s="26">
        <f t="shared" si="161"/>
        <v>21.721369609586432</v>
      </c>
      <c r="CC74" s="24">
        <f t="shared" si="161"/>
        <v>24.732523992341456</v>
      </c>
      <c r="CD74" s="25">
        <f t="shared" si="161"/>
        <v>24.507340645835775</v>
      </c>
      <c r="CE74" s="27">
        <f t="shared" si="161"/>
        <v>22.380036647966847</v>
      </c>
      <c r="CF74" s="28">
        <f t="shared" si="161"/>
        <v>18.737851034207225</v>
      </c>
      <c r="CG74" s="25">
        <f t="shared" si="161"/>
        <v>18.989239369082604</v>
      </c>
      <c r="CH74" s="27">
        <f t="shared" si="161"/>
        <v>16.538343418753925</v>
      </c>
      <c r="CI74" s="29" t="s">
        <v>13</v>
      </c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</row>
    <row r="75" spans="1:105" ht="15.75" customHeight="1" x14ac:dyDescent="0.2">
      <c r="A75" s="2"/>
      <c r="B75" s="47">
        <v>-9</v>
      </c>
      <c r="C75" s="115">
        <f t="shared" ref="C75:N75" si="162">C64-$C$66</f>
        <v>78.158958485312624</v>
      </c>
      <c r="D75" s="116">
        <f t="shared" si="162"/>
        <v>86.962590068982422</v>
      </c>
      <c r="E75" s="117">
        <f t="shared" si="162"/>
        <v>77.914835632983937</v>
      </c>
      <c r="F75" s="24">
        <f t="shared" si="162"/>
        <v>28.936675565734774</v>
      </c>
      <c r="G75" s="25">
        <f t="shared" si="162"/>
        <v>28.103130122458957</v>
      </c>
      <c r="H75" s="26">
        <f t="shared" si="162"/>
        <v>30.201268420573847</v>
      </c>
      <c r="I75" s="24">
        <f t="shared" si="162"/>
        <v>36.15498620735363</v>
      </c>
      <c r="J75" s="25">
        <f t="shared" si="162"/>
        <v>33.326562437214356</v>
      </c>
      <c r="K75" s="27">
        <f t="shared" si="162"/>
        <v>30.452549824422405</v>
      </c>
      <c r="L75" s="28">
        <f t="shared" si="162"/>
        <v>28.46845809339522</v>
      </c>
      <c r="M75" s="25">
        <f t="shared" si="162"/>
        <v>28.395769737229919</v>
      </c>
      <c r="N75" s="27">
        <f t="shared" si="162"/>
        <v>26.936778730161897</v>
      </c>
      <c r="O75" s="29" t="s">
        <v>14</v>
      </c>
      <c r="P75" s="2"/>
      <c r="Q75" s="16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63">AM64-$AM$66</f>
        <v>78.295116973915754</v>
      </c>
      <c r="AN75" s="116">
        <f t="shared" si="163"/>
        <v>88.116011339291987</v>
      </c>
      <c r="AO75" s="117">
        <f t="shared" si="163"/>
        <v>97.571837272406569</v>
      </c>
      <c r="AP75" s="24">
        <f t="shared" si="163"/>
        <v>30.876216734059831</v>
      </c>
      <c r="AQ75" s="25">
        <f t="shared" si="163"/>
        <v>35.05063296729751</v>
      </c>
      <c r="AR75" s="26">
        <f t="shared" si="163"/>
        <v>37.434122976398065</v>
      </c>
      <c r="AS75" s="24">
        <f t="shared" si="163"/>
        <v>40.144430037244504</v>
      </c>
      <c r="AT75" s="25">
        <f t="shared" si="163"/>
        <v>38.536112525880874</v>
      </c>
      <c r="AU75" s="27">
        <f t="shared" si="163"/>
        <v>38.847394255925146</v>
      </c>
      <c r="AV75" s="28">
        <f t="shared" si="163"/>
        <v>38.415466344312392</v>
      </c>
      <c r="AW75" s="25">
        <f t="shared" si="163"/>
        <v>38.735212073791537</v>
      </c>
      <c r="AX75" s="27">
        <f t="shared" si="163"/>
        <v>39.89075031714475</v>
      </c>
      <c r="AY75" s="29" t="s">
        <v>14</v>
      </c>
      <c r="AZ75" s="2"/>
      <c r="BA75" s="16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47">
        <v>-9</v>
      </c>
      <c r="BW75" s="115">
        <f t="shared" ref="BW75:CH75" si="164">BW64-$BW$66</f>
        <v>92.351887389522133</v>
      </c>
      <c r="BX75" s="116">
        <f t="shared" si="164"/>
        <v>95.312909700908293</v>
      </c>
      <c r="BY75" s="117">
        <f t="shared" si="164"/>
        <v>87.311397638559114</v>
      </c>
      <c r="BZ75" s="24">
        <f t="shared" si="164"/>
        <v>37.630704767049707</v>
      </c>
      <c r="CA75" s="25">
        <f t="shared" si="164"/>
        <v>37.127970830537002</v>
      </c>
      <c r="CB75" s="26">
        <f t="shared" si="164"/>
        <v>33.92780742400322</v>
      </c>
      <c r="CC75" s="24">
        <f t="shared" si="164"/>
        <v>40.685212647659647</v>
      </c>
      <c r="CD75" s="25">
        <f t="shared" si="164"/>
        <v>40.902845658853352</v>
      </c>
      <c r="CE75" s="27">
        <f t="shared" si="164"/>
        <v>36.8855661002532</v>
      </c>
      <c r="CF75" s="28">
        <f t="shared" si="164"/>
        <v>34.991536027187415</v>
      </c>
      <c r="CG75" s="25">
        <f t="shared" si="164"/>
        <v>34.64412982793327</v>
      </c>
      <c r="CH75" s="27">
        <f t="shared" si="164"/>
        <v>29.952232094829711</v>
      </c>
      <c r="CI75" s="29" t="s">
        <v>14</v>
      </c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</row>
    <row r="76" spans="1:105" ht="15.75" customHeight="1" x14ac:dyDescent="0.2">
      <c r="A76" s="2"/>
      <c r="B76" s="58">
        <v>-8</v>
      </c>
      <c r="C76" s="119">
        <f t="shared" ref="C76:N76" si="165">C65-$C$66</f>
        <v>80.364777317803288</v>
      </c>
      <c r="D76" s="120">
        <f t="shared" si="165"/>
        <v>83.434733566554939</v>
      </c>
      <c r="E76" s="121">
        <f t="shared" si="165"/>
        <v>82.958975990542783</v>
      </c>
      <c r="F76" s="34">
        <f t="shared" si="165"/>
        <v>49.447437371938605</v>
      </c>
      <c r="G76" s="35">
        <f t="shared" si="165"/>
        <v>48.960658112501434</v>
      </c>
      <c r="H76" s="36">
        <f t="shared" si="165"/>
        <v>49.899484573666399</v>
      </c>
      <c r="I76" s="34">
        <f t="shared" si="165"/>
        <v>47.711297053157438</v>
      </c>
      <c r="J76" s="35">
        <f t="shared" si="165"/>
        <v>53.095888264990649</v>
      </c>
      <c r="K76" s="37">
        <f t="shared" si="165"/>
        <v>53.392479104359552</v>
      </c>
      <c r="L76" s="38">
        <f t="shared" si="165"/>
        <v>41.563209900092694</v>
      </c>
      <c r="M76" s="35">
        <f t="shared" si="165"/>
        <v>37.872767012416162</v>
      </c>
      <c r="N76" s="37">
        <f t="shared" si="165"/>
        <v>40.952615553418198</v>
      </c>
      <c r="O76" s="57" t="s">
        <v>15</v>
      </c>
      <c r="P76" s="2"/>
      <c r="Q76" s="16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66">AM65-$AM$66</f>
        <v>83.839382150357807</v>
      </c>
      <c r="AN76" s="120">
        <f t="shared" si="166"/>
        <v>90.894476809856783</v>
      </c>
      <c r="AO76" s="121">
        <f t="shared" si="166"/>
        <v>90.200492432843646</v>
      </c>
      <c r="AP76" s="34">
        <f t="shared" si="166"/>
        <v>65.363771108583833</v>
      </c>
      <c r="AQ76" s="35">
        <f t="shared" si="166"/>
        <v>58.801819611701575</v>
      </c>
      <c r="AR76" s="36">
        <f t="shared" si="166"/>
        <v>57.922873922900237</v>
      </c>
      <c r="AS76" s="34">
        <f t="shared" si="166"/>
        <v>61.577274345145838</v>
      </c>
      <c r="AT76" s="35">
        <f t="shared" si="166"/>
        <v>61.837728122560947</v>
      </c>
      <c r="AU76" s="37">
        <f t="shared" si="166"/>
        <v>63.781178310244897</v>
      </c>
      <c r="AV76" s="38">
        <f t="shared" si="166"/>
        <v>56.065952924094489</v>
      </c>
      <c r="AW76" s="35">
        <f t="shared" si="166"/>
        <v>59.190444573159525</v>
      </c>
      <c r="AX76" s="37">
        <f t="shared" si="166"/>
        <v>50.66938377779141</v>
      </c>
      <c r="AY76" s="57" t="s">
        <v>15</v>
      </c>
      <c r="AZ76" s="2"/>
      <c r="BA76" s="16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58">
        <v>-8</v>
      </c>
      <c r="BW76" s="119">
        <f t="shared" ref="BW76:CH76" si="167">BW65-$BW$66</f>
        <v>81.015585090372809</v>
      </c>
      <c r="BX76" s="120">
        <f t="shared" si="167"/>
        <v>89.97109907466357</v>
      </c>
      <c r="BY76" s="121">
        <f t="shared" si="167"/>
        <v>82.644180962875154</v>
      </c>
      <c r="BZ76" s="34">
        <f t="shared" si="167"/>
        <v>56.914252417309378</v>
      </c>
      <c r="CA76" s="35">
        <f t="shared" si="167"/>
        <v>51.464944950273697</v>
      </c>
      <c r="CB76" s="36">
        <f t="shared" si="167"/>
        <v>55.884288187343095</v>
      </c>
      <c r="CC76" s="34">
        <f t="shared" si="167"/>
        <v>52.759952747819412</v>
      </c>
      <c r="CD76" s="35">
        <f t="shared" si="167"/>
        <v>57.738156348781935</v>
      </c>
      <c r="CE76" s="37">
        <f t="shared" si="167"/>
        <v>54.973898352595818</v>
      </c>
      <c r="CF76" s="38">
        <f t="shared" si="167"/>
        <v>49.473443648552411</v>
      </c>
      <c r="CG76" s="35">
        <f t="shared" si="167"/>
        <v>48.042646440170742</v>
      </c>
      <c r="CH76" s="37">
        <f t="shared" si="167"/>
        <v>44.757039318903011</v>
      </c>
      <c r="CI76" s="57" t="s">
        <v>15</v>
      </c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</row>
    <row r="77" spans="1:105" ht="15.75" customHeight="1" x14ac:dyDescent="0.2">
      <c r="A77" s="2"/>
      <c r="B77" s="2"/>
      <c r="C77" s="142"/>
      <c r="D77" s="142"/>
      <c r="E77" s="155"/>
      <c r="F77" s="148"/>
      <c r="G77" s="148"/>
      <c r="H77" s="156"/>
      <c r="I77" s="148"/>
      <c r="J77" s="148"/>
      <c r="K77" s="148"/>
      <c r="L77" s="157"/>
      <c r="M77" s="148"/>
      <c r="N77" s="148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8"/>
      <c r="AQ77" s="148"/>
      <c r="AR77" s="148"/>
      <c r="AS77" s="148"/>
      <c r="AT77" s="148"/>
      <c r="AU77" s="148"/>
      <c r="AV77" s="148"/>
      <c r="AW77" s="148"/>
      <c r="AX77" s="148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</row>
    <row r="78" spans="1:105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</row>
    <row r="79" spans="1:105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</row>
    <row r="80" spans="1:105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</row>
    <row r="81" spans="1:105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</row>
    <row r="82" spans="1:105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</row>
    <row r="83" spans="1:105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</row>
    <row r="84" spans="1:105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</row>
    <row r="85" spans="1:105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</row>
    <row r="86" spans="1:105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</row>
    <row r="87" spans="1:105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</row>
    <row r="88" spans="1:105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</row>
    <row r="89" spans="1:105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</row>
    <row r="90" spans="1:105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</row>
    <row r="91" spans="1:105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</row>
    <row r="92" spans="1:105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</row>
    <row r="93" spans="1:105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</row>
    <row r="94" spans="1:105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</row>
    <row r="95" spans="1:105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</row>
    <row r="96" spans="1:105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</row>
    <row r="97" spans="1:105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</row>
    <row r="98" spans="1:105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</row>
    <row r="99" spans="1:105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</row>
    <row r="100" spans="1:105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</row>
    <row r="101" spans="1:105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</row>
    <row r="102" spans="1:105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</row>
    <row r="103" spans="1:105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</row>
    <row r="104" spans="1:105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</row>
    <row r="105" spans="1:105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</row>
    <row r="106" spans="1:105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</row>
    <row r="107" spans="1:105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</row>
    <row r="108" spans="1:105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</row>
    <row r="109" spans="1:105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</row>
    <row r="110" spans="1:105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</row>
    <row r="111" spans="1:105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</row>
    <row r="112" spans="1:105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</row>
    <row r="113" spans="1:105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</row>
    <row r="114" spans="1:105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</row>
    <row r="115" spans="1:105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</row>
    <row r="116" spans="1:105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</row>
    <row r="117" spans="1:105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</row>
    <row r="118" spans="1:105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</row>
    <row r="119" spans="1:105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</row>
    <row r="120" spans="1:105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</row>
    <row r="121" spans="1:105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</row>
    <row r="122" spans="1:105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</row>
    <row r="123" spans="1:105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</row>
    <row r="124" spans="1:105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</row>
    <row r="125" spans="1:105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</row>
    <row r="126" spans="1:105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</row>
    <row r="127" spans="1:105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</row>
    <row r="128" spans="1:105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</row>
    <row r="129" spans="1:105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</row>
    <row r="130" spans="1:105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</row>
    <row r="131" spans="1:105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</row>
    <row r="132" spans="1:105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</row>
    <row r="133" spans="1:105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</row>
    <row r="134" spans="1:105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</row>
    <row r="135" spans="1:105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</row>
    <row r="136" spans="1:105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</row>
    <row r="137" spans="1:105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</row>
    <row r="138" spans="1:105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</row>
    <row r="139" spans="1:105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</row>
    <row r="140" spans="1:105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</row>
    <row r="141" spans="1:105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</row>
    <row r="142" spans="1:105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</row>
    <row r="143" spans="1:105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</row>
    <row r="144" spans="1:105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</row>
    <row r="145" spans="1:105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</row>
    <row r="146" spans="1:105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</row>
    <row r="147" spans="1:105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</row>
    <row r="148" spans="1:105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</row>
    <row r="149" spans="1:105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1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</row>
    <row r="150" spans="1:105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1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</row>
    <row r="151" spans="1:105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1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</row>
    <row r="152" spans="1:105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1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</row>
    <row r="153" spans="1:105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1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</row>
    <row r="154" spans="1:105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1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</row>
    <row r="155" spans="1:105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1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</row>
    <row r="156" spans="1:105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1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</row>
    <row r="157" spans="1:105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1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</row>
    <row r="158" spans="1:105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1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</row>
    <row r="159" spans="1:105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1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</row>
    <row r="160" spans="1:105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1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</row>
    <row r="161" spans="1:105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1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</row>
    <row r="162" spans="1:105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1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</row>
    <row r="163" spans="1:105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1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</row>
    <row r="164" spans="1:105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1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</row>
    <row r="165" spans="1:105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1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</row>
    <row r="166" spans="1:105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1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</row>
    <row r="167" spans="1:105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1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</row>
    <row r="168" spans="1:105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1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</row>
    <row r="169" spans="1:105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1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</row>
    <row r="170" spans="1:105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1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</row>
    <row r="171" spans="1:105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1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</row>
    <row r="172" spans="1:105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1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</row>
    <row r="173" spans="1:105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1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</row>
    <row r="174" spans="1:105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1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</row>
    <row r="175" spans="1:105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1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</row>
    <row r="176" spans="1:105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1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</row>
    <row r="177" spans="1:105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1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</row>
    <row r="178" spans="1:105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1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</row>
    <row r="179" spans="1:105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1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</row>
    <row r="180" spans="1:105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1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</row>
    <row r="181" spans="1:105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1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</row>
    <row r="182" spans="1:105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1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</row>
    <row r="183" spans="1:105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1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</row>
    <row r="184" spans="1:105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1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</row>
    <row r="185" spans="1:105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1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</row>
    <row r="186" spans="1:105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1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</row>
    <row r="187" spans="1:105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1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</row>
    <row r="188" spans="1:105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1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</row>
    <row r="189" spans="1:105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1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</row>
    <row r="190" spans="1:105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1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</row>
    <row r="191" spans="1:105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1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</row>
    <row r="192" spans="1:105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1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</row>
    <row r="193" spans="1:105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1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</row>
    <row r="194" spans="1:105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1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</row>
    <row r="195" spans="1:105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1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</row>
    <row r="196" spans="1:105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1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</row>
    <row r="197" spans="1:105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1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</row>
    <row r="198" spans="1:105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1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</row>
    <row r="199" spans="1:105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1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</row>
    <row r="200" spans="1:105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</row>
    <row r="201" spans="1:105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</row>
    <row r="202" spans="1:105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</row>
    <row r="203" spans="1:105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</row>
    <row r="204" spans="1:105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</row>
    <row r="205" spans="1:105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</row>
    <row r="206" spans="1:105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</row>
    <row r="207" spans="1:105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</row>
    <row r="208" spans="1:105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</row>
    <row r="209" spans="1:105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</row>
    <row r="210" spans="1:105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</row>
    <row r="211" spans="1:105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</row>
    <row r="212" spans="1:105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</row>
    <row r="213" spans="1:105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</row>
    <row r="214" spans="1:105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</row>
    <row r="215" spans="1:105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</row>
    <row r="216" spans="1:105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</row>
    <row r="217" spans="1:105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</row>
    <row r="218" spans="1:105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</row>
    <row r="219" spans="1:105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</row>
    <row r="220" spans="1:105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</row>
    <row r="221" spans="1:105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</row>
    <row r="222" spans="1:105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</row>
    <row r="223" spans="1:105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</row>
    <row r="224" spans="1:105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</row>
    <row r="225" spans="1:105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</row>
    <row r="226" spans="1:105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</row>
    <row r="227" spans="1:105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</row>
    <row r="228" spans="1:105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</row>
    <row r="229" spans="1:105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</row>
    <row r="230" spans="1:105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</row>
    <row r="231" spans="1:105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</row>
    <row r="232" spans="1:105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</row>
    <row r="233" spans="1:105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</row>
    <row r="234" spans="1:105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</row>
    <row r="235" spans="1:105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</row>
    <row r="236" spans="1:105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</row>
    <row r="237" spans="1:105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</row>
    <row r="238" spans="1:105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</row>
    <row r="239" spans="1:105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</row>
    <row r="240" spans="1:105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</row>
    <row r="241" spans="1:105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</row>
    <row r="242" spans="1:105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</row>
    <row r="243" spans="1:105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</row>
    <row r="244" spans="1:105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</row>
    <row r="245" spans="1:105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</row>
    <row r="246" spans="1:105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</row>
    <row r="247" spans="1:105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</row>
    <row r="248" spans="1:105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</row>
    <row r="249" spans="1:105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</row>
    <row r="250" spans="1:105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</row>
    <row r="251" spans="1:105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</row>
    <row r="252" spans="1:105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</row>
    <row r="253" spans="1:105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</row>
    <row r="254" spans="1:105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</row>
    <row r="255" spans="1:105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</row>
    <row r="256" spans="1:105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</row>
    <row r="257" spans="1:105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</row>
    <row r="258" spans="1:105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</row>
    <row r="259" spans="1:105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</row>
    <row r="260" spans="1:105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</row>
    <row r="261" spans="1:105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</row>
    <row r="262" spans="1:105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</row>
    <row r="263" spans="1:105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</row>
    <row r="264" spans="1:105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</row>
    <row r="265" spans="1:105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</row>
    <row r="266" spans="1:105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</row>
    <row r="267" spans="1:105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</row>
    <row r="268" spans="1:105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</row>
    <row r="269" spans="1:105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</row>
    <row r="270" spans="1:105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</row>
    <row r="271" spans="1:105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</row>
    <row r="272" spans="1:105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</row>
    <row r="273" spans="1:105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</row>
    <row r="274" spans="1:105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</row>
    <row r="275" spans="1:105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</row>
    <row r="276" spans="1:105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</row>
    <row r="277" spans="1:105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</row>
    <row r="278" spans="1:105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</row>
    <row r="279" spans="1:105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</row>
    <row r="280" spans="1:105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</row>
    <row r="281" spans="1:105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</row>
    <row r="282" spans="1:105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</row>
    <row r="283" spans="1:105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</row>
    <row r="284" spans="1:105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</row>
    <row r="285" spans="1:105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</row>
    <row r="286" spans="1:105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</row>
    <row r="287" spans="1:105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</row>
    <row r="288" spans="1:105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</row>
    <row r="289" spans="1:105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</row>
    <row r="290" spans="1:105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</row>
    <row r="291" spans="1:105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</row>
    <row r="292" spans="1:105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</row>
    <row r="293" spans="1:105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</row>
    <row r="294" spans="1:105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</row>
    <row r="295" spans="1:105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</row>
    <row r="296" spans="1:105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</row>
    <row r="297" spans="1:105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</row>
    <row r="298" spans="1:105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</row>
    <row r="299" spans="1:105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</row>
    <row r="300" spans="1:105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</row>
    <row r="301" spans="1:105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</row>
    <row r="302" spans="1:105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</row>
    <row r="303" spans="1:105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</row>
    <row r="304" spans="1:105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</row>
    <row r="305" spans="1:105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</row>
    <row r="306" spans="1:105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</row>
    <row r="307" spans="1:105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</row>
    <row r="308" spans="1:105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</row>
    <row r="309" spans="1:105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</row>
    <row r="310" spans="1:105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</row>
    <row r="311" spans="1:105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</row>
    <row r="312" spans="1:105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</row>
    <row r="313" spans="1:105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</row>
    <row r="314" spans="1:105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</row>
    <row r="315" spans="1:105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</row>
    <row r="316" spans="1:105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</row>
    <row r="317" spans="1:105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</row>
    <row r="318" spans="1:105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</row>
    <row r="319" spans="1:105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</row>
    <row r="320" spans="1:105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</row>
    <row r="321" spans="1:105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</row>
    <row r="322" spans="1:105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</row>
    <row r="323" spans="1:105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</row>
    <row r="324" spans="1:105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</row>
    <row r="325" spans="1:105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</row>
    <row r="326" spans="1:105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</row>
    <row r="327" spans="1:105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</row>
    <row r="328" spans="1:105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</row>
    <row r="329" spans="1:105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</row>
    <row r="330" spans="1:105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</row>
    <row r="331" spans="1:105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</row>
    <row r="332" spans="1:105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</row>
    <row r="333" spans="1:105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</row>
    <row r="334" spans="1:105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</row>
    <row r="335" spans="1:105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</row>
    <row r="336" spans="1:105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</row>
    <row r="337" spans="1:105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</row>
    <row r="338" spans="1:105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</row>
    <row r="339" spans="1:105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</row>
    <row r="340" spans="1:105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</row>
    <row r="341" spans="1:105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</row>
    <row r="342" spans="1:105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</row>
    <row r="343" spans="1:105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</row>
    <row r="344" spans="1:105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</row>
    <row r="345" spans="1:105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</row>
    <row r="346" spans="1:105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</row>
    <row r="347" spans="1:105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</row>
    <row r="348" spans="1:105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</row>
    <row r="349" spans="1:105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</row>
    <row r="350" spans="1:105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</row>
    <row r="351" spans="1:105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</row>
    <row r="352" spans="1:105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</row>
    <row r="353" spans="1:105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</row>
    <row r="354" spans="1:105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</row>
    <row r="355" spans="1:105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</row>
    <row r="356" spans="1:105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</row>
    <row r="357" spans="1:105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</row>
    <row r="358" spans="1:105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</row>
    <row r="359" spans="1:105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</row>
    <row r="360" spans="1:105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</row>
    <row r="361" spans="1:105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</row>
    <row r="362" spans="1:105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</row>
    <row r="363" spans="1:105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</row>
    <row r="364" spans="1:105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</row>
    <row r="365" spans="1:105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</row>
    <row r="366" spans="1:105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</row>
    <row r="367" spans="1:105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</row>
    <row r="368" spans="1:105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</row>
    <row r="369" spans="1:105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</row>
    <row r="370" spans="1:105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</row>
    <row r="371" spans="1:105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</row>
    <row r="372" spans="1:105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</row>
    <row r="373" spans="1:105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</row>
    <row r="374" spans="1:105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</row>
    <row r="375" spans="1:105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</row>
    <row r="376" spans="1:105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</row>
    <row r="377" spans="1:105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</row>
    <row r="378" spans="1:105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</row>
    <row r="379" spans="1:105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</row>
    <row r="380" spans="1:105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</row>
    <row r="381" spans="1:105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</row>
    <row r="382" spans="1:105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</row>
    <row r="383" spans="1:105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</row>
    <row r="384" spans="1:105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</row>
    <row r="385" spans="1:105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</row>
    <row r="386" spans="1:105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</row>
    <row r="387" spans="1:105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</row>
    <row r="388" spans="1:105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</row>
    <row r="389" spans="1:105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</row>
    <row r="390" spans="1:105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</row>
    <row r="391" spans="1:105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</row>
    <row r="392" spans="1:105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</row>
    <row r="393" spans="1:105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</row>
    <row r="394" spans="1:105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</row>
    <row r="395" spans="1:105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</row>
    <row r="396" spans="1:105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</row>
    <row r="397" spans="1:105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</row>
    <row r="398" spans="1:105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</row>
    <row r="399" spans="1:105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</row>
    <row r="400" spans="1:105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</row>
    <row r="401" spans="1:105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</row>
    <row r="402" spans="1:105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</row>
    <row r="403" spans="1:105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</row>
    <row r="404" spans="1:105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</row>
    <row r="405" spans="1:105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</row>
    <row r="406" spans="1:105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</row>
    <row r="407" spans="1:105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</row>
    <row r="408" spans="1:105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</row>
    <row r="409" spans="1:105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</row>
    <row r="410" spans="1:105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</row>
    <row r="411" spans="1:105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</row>
    <row r="412" spans="1:105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</row>
    <row r="413" spans="1:105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</row>
    <row r="414" spans="1:105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</row>
    <row r="415" spans="1:105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</row>
    <row r="416" spans="1:105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</row>
    <row r="417" spans="1:105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</row>
    <row r="418" spans="1:105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</row>
    <row r="419" spans="1:105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</row>
    <row r="420" spans="1:105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</row>
    <row r="421" spans="1:105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</row>
    <row r="422" spans="1:105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</row>
    <row r="423" spans="1:105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</row>
    <row r="424" spans="1:105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</row>
    <row r="425" spans="1:105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</row>
    <row r="426" spans="1:105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</row>
    <row r="427" spans="1:105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</row>
    <row r="428" spans="1:105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</row>
    <row r="429" spans="1:105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</row>
    <row r="430" spans="1:105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</row>
    <row r="431" spans="1:105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</row>
    <row r="432" spans="1:105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</row>
    <row r="433" spans="1:105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</row>
    <row r="434" spans="1:105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</row>
    <row r="435" spans="1:105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</row>
    <row r="436" spans="1:105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</row>
    <row r="437" spans="1:105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</row>
    <row r="438" spans="1:105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</row>
    <row r="439" spans="1:105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</row>
    <row r="440" spans="1:105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</row>
    <row r="441" spans="1:105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</row>
    <row r="442" spans="1:105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</row>
    <row r="443" spans="1:105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</row>
    <row r="444" spans="1:105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</row>
    <row r="445" spans="1:105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</row>
    <row r="446" spans="1:105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</row>
    <row r="447" spans="1:105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</row>
    <row r="448" spans="1:105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</row>
    <row r="449" spans="1:105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</row>
    <row r="450" spans="1:105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</row>
    <row r="451" spans="1:105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</row>
    <row r="452" spans="1:105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</row>
    <row r="453" spans="1:105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</row>
    <row r="454" spans="1:105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</row>
    <row r="455" spans="1:105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</row>
    <row r="456" spans="1:105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</row>
    <row r="457" spans="1:105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</row>
    <row r="458" spans="1:105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</row>
    <row r="459" spans="1:105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</row>
    <row r="460" spans="1:105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</row>
    <row r="461" spans="1:105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</row>
    <row r="462" spans="1:105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</row>
    <row r="463" spans="1:105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</row>
    <row r="464" spans="1:105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</row>
    <row r="465" spans="1:105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</row>
    <row r="466" spans="1:105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</row>
    <row r="467" spans="1:105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</row>
    <row r="468" spans="1:105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</row>
    <row r="469" spans="1:105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</row>
    <row r="470" spans="1:105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</row>
    <row r="471" spans="1:105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</row>
    <row r="472" spans="1:105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</row>
    <row r="473" spans="1:105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</row>
    <row r="474" spans="1:105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</row>
    <row r="475" spans="1:105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</row>
    <row r="476" spans="1:105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</row>
    <row r="477" spans="1:105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</row>
    <row r="478" spans="1:105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</row>
    <row r="479" spans="1:105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</row>
    <row r="480" spans="1:105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</row>
    <row r="481" spans="1:105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</row>
    <row r="482" spans="1:105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</row>
    <row r="483" spans="1:105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</row>
    <row r="484" spans="1:105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</row>
    <row r="485" spans="1:105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</row>
    <row r="486" spans="1:105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</row>
    <row r="487" spans="1:105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</row>
    <row r="488" spans="1:105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</row>
    <row r="489" spans="1:105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</row>
    <row r="490" spans="1:105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</row>
    <row r="491" spans="1:105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</row>
    <row r="492" spans="1:105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</row>
    <row r="493" spans="1:105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</row>
    <row r="494" spans="1:105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</row>
    <row r="495" spans="1:105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</row>
    <row r="496" spans="1:105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</row>
    <row r="497" spans="1:105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</row>
    <row r="498" spans="1:105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</row>
    <row r="499" spans="1:105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</row>
    <row r="500" spans="1:105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</row>
    <row r="501" spans="1:105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</row>
    <row r="502" spans="1:105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</row>
    <row r="503" spans="1:105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</row>
    <row r="504" spans="1:105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</row>
    <row r="505" spans="1:105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</row>
    <row r="506" spans="1:105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</row>
    <row r="507" spans="1:105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</row>
    <row r="508" spans="1:105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</row>
    <row r="509" spans="1:105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</row>
    <row r="510" spans="1:105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</row>
    <row r="511" spans="1:105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</row>
    <row r="512" spans="1:105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</row>
    <row r="513" spans="1:105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</row>
    <row r="514" spans="1:105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</row>
    <row r="515" spans="1:105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</row>
    <row r="516" spans="1:105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</row>
    <row r="517" spans="1:105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</row>
    <row r="518" spans="1:105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</row>
    <row r="519" spans="1:105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</row>
    <row r="520" spans="1:105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</row>
    <row r="521" spans="1:105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</row>
    <row r="522" spans="1:105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</row>
    <row r="523" spans="1:105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</row>
    <row r="524" spans="1:105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</row>
    <row r="525" spans="1:105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</row>
    <row r="526" spans="1:105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</row>
    <row r="527" spans="1:105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</row>
    <row r="528" spans="1:105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</row>
    <row r="529" spans="1:105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</row>
    <row r="530" spans="1:105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</row>
    <row r="531" spans="1:105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</row>
    <row r="532" spans="1:105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</row>
    <row r="533" spans="1:105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</row>
    <row r="534" spans="1:105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</row>
    <row r="535" spans="1:105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</row>
    <row r="536" spans="1:105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</row>
    <row r="537" spans="1:105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</row>
    <row r="538" spans="1:105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</row>
    <row r="539" spans="1:105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</row>
    <row r="540" spans="1:105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</row>
    <row r="541" spans="1:105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</row>
    <row r="542" spans="1:105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</row>
    <row r="543" spans="1:105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</row>
    <row r="544" spans="1:105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</row>
    <row r="545" spans="1:105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</row>
    <row r="546" spans="1:105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</row>
    <row r="547" spans="1:105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</row>
    <row r="548" spans="1:105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</row>
    <row r="549" spans="1:105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</row>
    <row r="550" spans="1:105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</row>
    <row r="551" spans="1:105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</row>
    <row r="552" spans="1:105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</row>
    <row r="553" spans="1:105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</row>
    <row r="554" spans="1:105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</row>
    <row r="555" spans="1:105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</row>
    <row r="556" spans="1:105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</row>
    <row r="557" spans="1:105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</row>
    <row r="558" spans="1:105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1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</row>
    <row r="559" spans="1:105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1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</row>
    <row r="560" spans="1:105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1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</row>
    <row r="561" spans="1:105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1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</row>
    <row r="562" spans="1:105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1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</row>
    <row r="563" spans="1:105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1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</row>
    <row r="564" spans="1:105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</row>
    <row r="565" spans="1:105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</row>
    <row r="566" spans="1:105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</row>
    <row r="567" spans="1:105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</row>
    <row r="568" spans="1:105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</row>
    <row r="569" spans="1:105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</row>
    <row r="570" spans="1:105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</row>
    <row r="571" spans="1:105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</row>
    <row r="572" spans="1:105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</row>
    <row r="573" spans="1:105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</row>
    <row r="574" spans="1:105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</row>
    <row r="575" spans="1:105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</row>
    <row r="576" spans="1:105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</row>
    <row r="577" spans="1:105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</row>
    <row r="578" spans="1:105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</row>
    <row r="579" spans="1:105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</row>
    <row r="580" spans="1:105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</row>
    <row r="581" spans="1:105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</row>
    <row r="582" spans="1:105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</row>
    <row r="583" spans="1:105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</row>
    <row r="584" spans="1:105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</row>
    <row r="585" spans="1:105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</row>
    <row r="586" spans="1:105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</row>
    <row r="587" spans="1:105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</row>
    <row r="588" spans="1:105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</row>
    <row r="589" spans="1:105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</row>
    <row r="590" spans="1:105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</row>
    <row r="591" spans="1:105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</row>
    <row r="592" spans="1:105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</row>
    <row r="593" spans="1:105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</row>
    <row r="594" spans="1:105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</row>
    <row r="595" spans="1:105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</row>
    <row r="596" spans="1:105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</row>
    <row r="597" spans="1:105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</row>
    <row r="598" spans="1:105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</row>
    <row r="599" spans="1:105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</row>
    <row r="600" spans="1:105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</row>
    <row r="601" spans="1:105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</row>
    <row r="602" spans="1:105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</row>
    <row r="603" spans="1:105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</row>
    <row r="604" spans="1:105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</row>
    <row r="605" spans="1:105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</row>
    <row r="606" spans="1:105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</row>
    <row r="607" spans="1:105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</row>
    <row r="608" spans="1:105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</row>
    <row r="609" spans="1:105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</row>
    <row r="610" spans="1:105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</row>
    <row r="611" spans="1:105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</row>
    <row r="612" spans="1:105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</row>
    <row r="613" spans="1:105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</row>
    <row r="614" spans="1:105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</row>
    <row r="615" spans="1:105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</row>
    <row r="616" spans="1:105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</row>
    <row r="617" spans="1:105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</row>
    <row r="618" spans="1:105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</row>
    <row r="619" spans="1:105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</row>
    <row r="620" spans="1:105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</row>
    <row r="621" spans="1:105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</row>
    <row r="622" spans="1:105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</row>
    <row r="623" spans="1:105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</row>
    <row r="624" spans="1:105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</row>
    <row r="625" spans="1:105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</row>
    <row r="626" spans="1:105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</row>
    <row r="627" spans="1:105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</row>
    <row r="628" spans="1:105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</row>
    <row r="629" spans="1:105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</row>
    <row r="630" spans="1:105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</row>
    <row r="631" spans="1:105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</row>
    <row r="632" spans="1:105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</row>
    <row r="633" spans="1:105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</row>
    <row r="634" spans="1:105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</row>
    <row r="635" spans="1:105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</row>
    <row r="636" spans="1:105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</row>
    <row r="637" spans="1:105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</row>
    <row r="638" spans="1:105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</row>
    <row r="639" spans="1:105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</row>
    <row r="640" spans="1:105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</row>
    <row r="641" spans="1:105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</row>
    <row r="642" spans="1:105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</row>
    <row r="643" spans="1:105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</row>
    <row r="644" spans="1:105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</row>
    <row r="645" spans="1:105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</row>
    <row r="646" spans="1:105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</row>
    <row r="647" spans="1:105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</row>
    <row r="648" spans="1:105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</row>
    <row r="649" spans="1:105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</row>
    <row r="650" spans="1:105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</row>
    <row r="651" spans="1:105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</row>
    <row r="652" spans="1:105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</row>
    <row r="653" spans="1:105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</row>
    <row r="654" spans="1:105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</row>
    <row r="655" spans="1:105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</row>
    <row r="656" spans="1:105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</row>
    <row r="657" spans="1:105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</row>
    <row r="658" spans="1:105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</row>
    <row r="659" spans="1:105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</row>
    <row r="660" spans="1:105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</row>
    <row r="661" spans="1:105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</row>
    <row r="662" spans="1:105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</row>
    <row r="663" spans="1:105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</row>
    <row r="664" spans="1:105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</row>
    <row r="665" spans="1:105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</row>
    <row r="666" spans="1:105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</row>
    <row r="667" spans="1:105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</row>
    <row r="668" spans="1:105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</row>
    <row r="669" spans="1:105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</row>
    <row r="670" spans="1:105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</row>
    <row r="671" spans="1:105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</row>
    <row r="672" spans="1:105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</row>
    <row r="673" spans="1:105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</row>
    <row r="674" spans="1:105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</row>
    <row r="675" spans="1:105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</row>
    <row r="676" spans="1:105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</row>
    <row r="677" spans="1:105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</row>
    <row r="678" spans="1:105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</row>
    <row r="679" spans="1:105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</row>
    <row r="680" spans="1:105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</row>
    <row r="681" spans="1:105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</row>
    <row r="682" spans="1:105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</row>
    <row r="683" spans="1:105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</row>
    <row r="684" spans="1:105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</row>
    <row r="685" spans="1:105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</row>
    <row r="686" spans="1:105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</row>
    <row r="687" spans="1:105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</row>
    <row r="688" spans="1:105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</row>
    <row r="689" spans="1:105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</row>
    <row r="690" spans="1:105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</row>
    <row r="691" spans="1:105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</row>
    <row r="692" spans="1:105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</row>
    <row r="693" spans="1:105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</row>
    <row r="694" spans="1:105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</row>
    <row r="695" spans="1:105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</row>
    <row r="696" spans="1:105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</row>
    <row r="697" spans="1:105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</row>
    <row r="698" spans="1:105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1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</row>
    <row r="699" spans="1:105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</row>
    <row r="700" spans="1:105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1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</row>
    <row r="701" spans="1:105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</row>
    <row r="702" spans="1:105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</row>
    <row r="703" spans="1:105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</row>
    <row r="704" spans="1:105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</row>
    <row r="705" spans="1:105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</row>
    <row r="706" spans="1:105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</row>
    <row r="707" spans="1:105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</row>
    <row r="708" spans="1:105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</row>
    <row r="709" spans="1:105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</row>
    <row r="710" spans="1:105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</row>
    <row r="711" spans="1:105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</row>
    <row r="712" spans="1:105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</row>
    <row r="713" spans="1:105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</row>
    <row r="714" spans="1:105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</row>
    <row r="715" spans="1:105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</row>
    <row r="716" spans="1:105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</row>
    <row r="717" spans="1:105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</row>
    <row r="718" spans="1:105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</row>
    <row r="719" spans="1:105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</row>
    <row r="720" spans="1:105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</row>
    <row r="721" spans="1:105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</row>
    <row r="722" spans="1:105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</row>
    <row r="723" spans="1:105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</row>
    <row r="724" spans="1:105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</row>
    <row r="725" spans="1:105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</row>
    <row r="726" spans="1:105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</row>
    <row r="727" spans="1:105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</row>
    <row r="728" spans="1:105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</row>
    <row r="729" spans="1:105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</row>
    <row r="730" spans="1:105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</row>
    <row r="731" spans="1:105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</row>
    <row r="732" spans="1:105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</row>
    <row r="733" spans="1:105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</row>
    <row r="734" spans="1:105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</row>
    <row r="735" spans="1:105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</row>
    <row r="736" spans="1:105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1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</row>
    <row r="737" spans="1:105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1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</row>
    <row r="738" spans="1:105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1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</row>
    <row r="739" spans="1:105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1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</row>
    <row r="740" spans="1:105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1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</row>
    <row r="741" spans="1:105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1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</row>
    <row r="742" spans="1:105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1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</row>
    <row r="743" spans="1:105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1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</row>
    <row r="744" spans="1:105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1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</row>
    <row r="745" spans="1:105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1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</row>
    <row r="746" spans="1:105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1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</row>
    <row r="747" spans="1:105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1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</row>
    <row r="748" spans="1:105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1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</row>
    <row r="749" spans="1:105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1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</row>
    <row r="750" spans="1:105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1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</row>
    <row r="751" spans="1:105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1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</row>
    <row r="752" spans="1:105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1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</row>
    <row r="753" spans="1:105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1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</row>
    <row r="754" spans="1:105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1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</row>
    <row r="755" spans="1:105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1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</row>
    <row r="756" spans="1:105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1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</row>
    <row r="757" spans="1:105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1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</row>
    <row r="758" spans="1:105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1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</row>
    <row r="759" spans="1:105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1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</row>
    <row r="760" spans="1:105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1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</row>
    <row r="761" spans="1:105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1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</row>
    <row r="762" spans="1:105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1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</row>
    <row r="763" spans="1:105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1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</row>
    <row r="764" spans="1:105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1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</row>
    <row r="765" spans="1:105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1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</row>
    <row r="766" spans="1:105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1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</row>
    <row r="767" spans="1:105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1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</row>
    <row r="768" spans="1:105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1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</row>
    <row r="769" spans="1:105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1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</row>
    <row r="770" spans="1:105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1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</row>
    <row r="771" spans="1:105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1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</row>
    <row r="772" spans="1:105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1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</row>
    <row r="773" spans="1:105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1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</row>
    <row r="774" spans="1:105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1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</row>
    <row r="775" spans="1:105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1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</row>
    <row r="776" spans="1:105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1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</row>
    <row r="777" spans="1:105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1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</row>
    <row r="778" spans="1:105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1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</row>
    <row r="779" spans="1:105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1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</row>
    <row r="780" spans="1:105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1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</row>
    <row r="781" spans="1:105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1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</row>
    <row r="782" spans="1:105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1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</row>
    <row r="783" spans="1:105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1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</row>
    <row r="784" spans="1:105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1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</row>
    <row r="785" spans="1:105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1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</row>
    <row r="786" spans="1:105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1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</row>
    <row r="787" spans="1:105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1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</row>
    <row r="788" spans="1:105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1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</row>
    <row r="789" spans="1:105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1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</row>
    <row r="790" spans="1:105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1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</row>
    <row r="791" spans="1:105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1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</row>
    <row r="792" spans="1:105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1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</row>
    <row r="793" spans="1:105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1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</row>
    <row r="794" spans="1:105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1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</row>
    <row r="795" spans="1:105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1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</row>
    <row r="796" spans="1:105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1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</row>
    <row r="797" spans="1:105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1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</row>
    <row r="798" spans="1:105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1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</row>
    <row r="799" spans="1:105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1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</row>
    <row r="800" spans="1:105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1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</row>
    <row r="801" spans="1:105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1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</row>
    <row r="802" spans="1:105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1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</row>
    <row r="803" spans="1:105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1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</row>
    <row r="804" spans="1:105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1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</row>
    <row r="805" spans="1:105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1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</row>
    <row r="806" spans="1:105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1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</row>
    <row r="807" spans="1:105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1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</row>
    <row r="808" spans="1:105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1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</row>
    <row r="809" spans="1:105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1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</row>
    <row r="810" spans="1:105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1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</row>
    <row r="811" spans="1:105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1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</row>
    <row r="812" spans="1:105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1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</row>
    <row r="813" spans="1:105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1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</row>
    <row r="814" spans="1:105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1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</row>
    <row r="815" spans="1:105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1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</row>
    <row r="816" spans="1:105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1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</row>
    <row r="817" spans="1:105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1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</row>
    <row r="818" spans="1:105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1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</row>
    <row r="819" spans="1:105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1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</row>
    <row r="820" spans="1:105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1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</row>
    <row r="821" spans="1:105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1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</row>
    <row r="822" spans="1:105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1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</row>
    <row r="823" spans="1:105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1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</row>
    <row r="824" spans="1:105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1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</row>
    <row r="825" spans="1:105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1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</row>
    <row r="826" spans="1:105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1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</row>
    <row r="827" spans="1:105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1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</row>
    <row r="828" spans="1:105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1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</row>
    <row r="829" spans="1:105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1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</row>
    <row r="830" spans="1:105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1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</row>
    <row r="831" spans="1:105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1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</row>
    <row r="832" spans="1:105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1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</row>
    <row r="833" spans="1:105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1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</row>
    <row r="834" spans="1:105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1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</row>
    <row r="835" spans="1:105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1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</row>
    <row r="836" spans="1:105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1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</row>
    <row r="837" spans="1:105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1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</row>
    <row r="838" spans="1:105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1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</row>
    <row r="839" spans="1:105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1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</row>
    <row r="840" spans="1:105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1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</row>
    <row r="841" spans="1:105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1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</row>
    <row r="842" spans="1:105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1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</row>
    <row r="843" spans="1:105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1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</row>
    <row r="844" spans="1:105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1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</row>
    <row r="845" spans="1:105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</row>
    <row r="846" spans="1:105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</row>
    <row r="847" spans="1:105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</row>
    <row r="848" spans="1:105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</row>
    <row r="849" spans="1:105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</row>
    <row r="850" spans="1:105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</row>
    <row r="851" spans="1:105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1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</row>
    <row r="852" spans="1:105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1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</row>
    <row r="853" spans="1:105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1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</row>
    <row r="854" spans="1:105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1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</row>
    <row r="855" spans="1:105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1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</row>
    <row r="856" spans="1:105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1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</row>
    <row r="857" spans="1:105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1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</row>
    <row r="858" spans="1:105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1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</row>
    <row r="859" spans="1:105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1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</row>
    <row r="860" spans="1:105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1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</row>
    <row r="861" spans="1:105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1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</row>
    <row r="862" spans="1:105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1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</row>
    <row r="863" spans="1:105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1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</row>
    <row r="864" spans="1:105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1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</row>
    <row r="865" spans="1:105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1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</row>
    <row r="866" spans="1:105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1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</row>
    <row r="867" spans="1:105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1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</row>
    <row r="868" spans="1:105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1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</row>
    <row r="869" spans="1:105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1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</row>
    <row r="870" spans="1:105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1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</row>
    <row r="871" spans="1:105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1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</row>
    <row r="872" spans="1:105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</row>
    <row r="873" spans="1:105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1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</row>
    <row r="874" spans="1:105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1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</row>
    <row r="875" spans="1:105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1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</row>
    <row r="876" spans="1:105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1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</row>
    <row r="877" spans="1:105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1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</row>
    <row r="878" spans="1:105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1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</row>
    <row r="879" spans="1:105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1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</row>
    <row r="880" spans="1:105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1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</row>
    <row r="881" spans="1:105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1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</row>
    <row r="882" spans="1:105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1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</row>
    <row r="883" spans="1:105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1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</row>
    <row r="884" spans="1:105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1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</row>
    <row r="885" spans="1:105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1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</row>
    <row r="886" spans="1:105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1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</row>
    <row r="887" spans="1:105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1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</row>
    <row r="888" spans="1:105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1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</row>
    <row r="889" spans="1:105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1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</row>
    <row r="890" spans="1:105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1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</row>
    <row r="891" spans="1:105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1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</row>
    <row r="892" spans="1:105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1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</row>
    <row r="893" spans="1:105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1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</row>
    <row r="894" spans="1:105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1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</row>
    <row r="895" spans="1:105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1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</row>
    <row r="896" spans="1:105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1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</row>
    <row r="897" spans="1:105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1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</row>
    <row r="898" spans="1:105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1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</row>
    <row r="899" spans="1:105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1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</row>
    <row r="900" spans="1:105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1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</row>
    <row r="901" spans="1:105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1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</row>
    <row r="902" spans="1:105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1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</row>
    <row r="903" spans="1:105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1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</row>
    <row r="904" spans="1:105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1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</row>
    <row r="905" spans="1:105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1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</row>
    <row r="906" spans="1:105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1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</row>
    <row r="907" spans="1:105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1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</row>
    <row r="908" spans="1:105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1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</row>
    <row r="909" spans="1:105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1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</row>
    <row r="910" spans="1:105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1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</row>
    <row r="911" spans="1:105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1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</row>
    <row r="912" spans="1:105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1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</row>
    <row r="913" spans="1:105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1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</row>
    <row r="914" spans="1:105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1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</row>
    <row r="915" spans="1:105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1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</row>
    <row r="916" spans="1:105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1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</row>
    <row r="917" spans="1:105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1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</row>
    <row r="918" spans="1:105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1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</row>
    <row r="919" spans="1:105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1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</row>
    <row r="920" spans="1:105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1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</row>
    <row r="921" spans="1:105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1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</row>
    <row r="922" spans="1:105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1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</row>
    <row r="923" spans="1:105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1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</row>
    <row r="924" spans="1:105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1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</row>
    <row r="925" spans="1:105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1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</row>
    <row r="926" spans="1:105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1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</row>
    <row r="927" spans="1:105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1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</row>
    <row r="928" spans="1:105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1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</row>
    <row r="929" spans="1:105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1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</row>
    <row r="930" spans="1:105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1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</row>
    <row r="931" spans="1:105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1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</row>
    <row r="932" spans="1:105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1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</row>
    <row r="933" spans="1:105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1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</row>
    <row r="934" spans="1:105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1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</row>
    <row r="935" spans="1:105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1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</row>
    <row r="936" spans="1:105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1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</row>
    <row r="937" spans="1:105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1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</row>
    <row r="938" spans="1:105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1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</row>
    <row r="939" spans="1:105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1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</row>
    <row r="940" spans="1:105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1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</row>
    <row r="941" spans="1:105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1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</row>
    <row r="942" spans="1:105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1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</row>
    <row r="943" spans="1:105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1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</row>
    <row r="944" spans="1:105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1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</row>
    <row r="945" spans="1:105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1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</row>
    <row r="946" spans="1:105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1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</row>
    <row r="947" spans="1:105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1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</row>
    <row r="948" spans="1:105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1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</row>
    <row r="949" spans="1:105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1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</row>
    <row r="950" spans="1:105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1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</row>
    <row r="951" spans="1:105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1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</row>
    <row r="952" spans="1:105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1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</row>
    <row r="953" spans="1:105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1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</row>
    <row r="954" spans="1:105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1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</row>
    <row r="955" spans="1:105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1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</row>
    <row r="956" spans="1:105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1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</row>
    <row r="957" spans="1:105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1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</row>
    <row r="958" spans="1:105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1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</row>
    <row r="959" spans="1:105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1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</row>
    <row r="960" spans="1:105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1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</row>
    <row r="961" spans="1:105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1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</row>
    <row r="962" spans="1:105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1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</row>
    <row r="963" spans="1:105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1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</row>
    <row r="964" spans="1:105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1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</row>
    <row r="965" spans="1:105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1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</row>
    <row r="966" spans="1:105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1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</row>
    <row r="967" spans="1:105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1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</row>
    <row r="968" spans="1:105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1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</row>
    <row r="969" spans="1:105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1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</row>
    <row r="970" spans="1:105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1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</row>
    <row r="971" spans="1:105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1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</row>
    <row r="972" spans="1:105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1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</row>
    <row r="973" spans="1:105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1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</row>
    <row r="974" spans="1:105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1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</row>
    <row r="975" spans="1:105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1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</row>
    <row r="976" spans="1:105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1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</row>
    <row r="977" spans="1:105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1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</row>
    <row r="978" spans="1:105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1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</row>
    <row r="979" spans="1:105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1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</row>
    <row r="980" spans="1:105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1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</row>
    <row r="981" spans="1:105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1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</row>
    <row r="982" spans="1:105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1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</row>
    <row r="983" spans="1:105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1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</row>
    <row r="984" spans="1:105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1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</row>
    <row r="985" spans="1:105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1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</row>
    <row r="986" spans="1:105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1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</row>
    <row r="987" spans="1:105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1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</row>
    <row r="988" spans="1:105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1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</row>
    <row r="989" spans="1:105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1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</row>
    <row r="990" spans="1:105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1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</row>
    <row r="991" spans="1:105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1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</row>
    <row r="992" spans="1:105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1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</row>
    <row r="993" spans="1:105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1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</row>
    <row r="994" spans="1:105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1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</row>
    <row r="995" spans="1:105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1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</row>
    <row r="996" spans="1:105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1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</row>
    <row r="997" spans="1:105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1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</row>
    <row r="998" spans="1:105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1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</row>
    <row r="999" spans="1:105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1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</row>
    <row r="1000" spans="1:105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1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</row>
  </sheetData>
  <mergeCells count="138">
    <mergeCell ref="BW57:BY57"/>
    <mergeCell ref="BZ57:CB57"/>
    <mergeCell ref="CC57:CE57"/>
    <mergeCell ref="CF57:CH57"/>
    <mergeCell ref="CO57:CQ57"/>
    <mergeCell ref="CR57:CT57"/>
    <mergeCell ref="CU57:CW57"/>
    <mergeCell ref="CX57:CZ57"/>
    <mergeCell ref="C57:E57"/>
    <mergeCell ref="F57:H57"/>
    <mergeCell ref="I57:K57"/>
    <mergeCell ref="L57:N57"/>
    <mergeCell ref="U57:W57"/>
    <mergeCell ref="X57:Z57"/>
    <mergeCell ref="AA57:AC57"/>
    <mergeCell ref="AV45:AX45"/>
    <mergeCell ref="BE45:BG45"/>
    <mergeCell ref="CO45:CQ45"/>
    <mergeCell ref="CR45:CT45"/>
    <mergeCell ref="CU45:CW45"/>
    <mergeCell ref="CX45:CZ45"/>
    <mergeCell ref="BH45:BJ45"/>
    <mergeCell ref="BK45:BM45"/>
    <mergeCell ref="BN45:BP45"/>
    <mergeCell ref="BW45:BY45"/>
    <mergeCell ref="BZ45:CB45"/>
    <mergeCell ref="CC45:CE45"/>
    <mergeCell ref="CF45:CH45"/>
    <mergeCell ref="C17:E17"/>
    <mergeCell ref="F17:H17"/>
    <mergeCell ref="I17:K17"/>
    <mergeCell ref="L17:N17"/>
    <mergeCell ref="L31:N31"/>
    <mergeCell ref="AA45:AC45"/>
    <mergeCell ref="AD45:AF45"/>
    <mergeCell ref="AM45:AO45"/>
    <mergeCell ref="AP45:AR45"/>
    <mergeCell ref="AV68:AX68"/>
    <mergeCell ref="BW68:BY68"/>
    <mergeCell ref="BZ68:CB68"/>
    <mergeCell ref="CC68:CE68"/>
    <mergeCell ref="CF68:CH68"/>
    <mergeCell ref="C68:E68"/>
    <mergeCell ref="F68:H68"/>
    <mergeCell ref="I68:K68"/>
    <mergeCell ref="L68:N68"/>
    <mergeCell ref="AM68:AO68"/>
    <mergeCell ref="AP68:AR68"/>
    <mergeCell ref="AS68:AU68"/>
    <mergeCell ref="C31:E31"/>
    <mergeCell ref="C45:E45"/>
    <mergeCell ref="F45:H45"/>
    <mergeCell ref="I45:K45"/>
    <mergeCell ref="L45:N45"/>
    <mergeCell ref="U45:W45"/>
    <mergeCell ref="X45:Z45"/>
    <mergeCell ref="BK57:BM57"/>
    <mergeCell ref="BN57:BP57"/>
    <mergeCell ref="AD57:AF57"/>
    <mergeCell ref="AM57:AO57"/>
    <mergeCell ref="AP57:AR57"/>
    <mergeCell ref="AS57:AU57"/>
    <mergeCell ref="AV57:AX57"/>
    <mergeCell ref="BE57:BG57"/>
    <mergeCell ref="BH57:BJ57"/>
    <mergeCell ref="AP31:AR31"/>
    <mergeCell ref="AS31:AU31"/>
    <mergeCell ref="AV31:AX31"/>
    <mergeCell ref="BE31:BG31"/>
    <mergeCell ref="BH31:BJ31"/>
    <mergeCell ref="BK31:BM31"/>
    <mergeCell ref="BN31:BP31"/>
    <mergeCell ref="AS45:AU45"/>
    <mergeCell ref="CX17:CZ17"/>
    <mergeCell ref="BH3:BJ3"/>
    <mergeCell ref="BK3:BM3"/>
    <mergeCell ref="BE17:BG17"/>
    <mergeCell ref="BH17:BJ17"/>
    <mergeCell ref="BK17:BM17"/>
    <mergeCell ref="BN17:BP17"/>
    <mergeCell ref="BW17:BY17"/>
    <mergeCell ref="F31:H31"/>
    <mergeCell ref="I31:K31"/>
    <mergeCell ref="U31:W31"/>
    <mergeCell ref="X31:Z31"/>
    <mergeCell ref="AA31:AC31"/>
    <mergeCell ref="AD31:AF31"/>
    <mergeCell ref="AM31:AO31"/>
    <mergeCell ref="BW31:BY31"/>
    <mergeCell ref="BZ31:CB31"/>
    <mergeCell ref="CC31:CE31"/>
    <mergeCell ref="CF31:CH31"/>
    <mergeCell ref="CO31:CQ31"/>
    <mergeCell ref="CR31:CT31"/>
    <mergeCell ref="CU31:CW31"/>
    <mergeCell ref="CX31:CZ31"/>
    <mergeCell ref="F3:H3"/>
    <mergeCell ref="AV17:AX17"/>
    <mergeCell ref="AV3:AX3"/>
    <mergeCell ref="BE3:BG3"/>
    <mergeCell ref="BZ17:CB17"/>
    <mergeCell ref="CC17:CE17"/>
    <mergeCell ref="CF17:CH17"/>
    <mergeCell ref="CO17:CQ17"/>
    <mergeCell ref="CR17:CT17"/>
    <mergeCell ref="CU17:CW17"/>
    <mergeCell ref="U17:W17"/>
    <mergeCell ref="X17:Z17"/>
    <mergeCell ref="AA17:AC17"/>
    <mergeCell ref="AD17:AF17"/>
    <mergeCell ref="AD3:AF3"/>
    <mergeCell ref="AM3:AO3"/>
    <mergeCell ref="AP3:AR3"/>
    <mergeCell ref="AS3:AU3"/>
    <mergeCell ref="AM17:AO17"/>
    <mergeCell ref="AP17:AR17"/>
    <mergeCell ref="AS17:AU17"/>
    <mergeCell ref="BN3:BP3"/>
    <mergeCell ref="BW3:BY3"/>
    <mergeCell ref="BZ3:CB3"/>
    <mergeCell ref="CC3:CE3"/>
    <mergeCell ref="CF3:CH3"/>
    <mergeCell ref="CO3:CQ3"/>
    <mergeCell ref="CR3:CT3"/>
    <mergeCell ref="CU3:CW3"/>
    <mergeCell ref="C2:N2"/>
    <mergeCell ref="U2:AF2"/>
    <mergeCell ref="AM2:AX2"/>
    <mergeCell ref="BE2:BP2"/>
    <mergeCell ref="BW2:CH2"/>
    <mergeCell ref="CO2:CZ2"/>
    <mergeCell ref="C3:E3"/>
    <mergeCell ref="CX3:CZ3"/>
    <mergeCell ref="L3:N3"/>
    <mergeCell ref="U3:W3"/>
    <mergeCell ref="X3:Z3"/>
    <mergeCell ref="AA3:AC3"/>
    <mergeCell ref="I3:K3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7F6BE"/>
  </sheetPr>
  <dimension ref="A1:CI1000"/>
  <sheetViews>
    <sheetView workbookViewId="0">
      <pane ySplit="2" topLeftCell="A3" activePane="bottomLeft" state="frozen"/>
      <selection pane="bottomLeft" activeCell="D16" sqref="D16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68" width="9" customWidth="1"/>
    <col min="69" max="69" width="10.6640625" customWidth="1"/>
    <col min="70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1"/>
      <c r="P2" s="2"/>
      <c r="Q2" s="2"/>
      <c r="R2" s="2"/>
      <c r="S2" s="2"/>
      <c r="T2" s="2"/>
      <c r="U2" s="591" t="s">
        <v>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33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591" t="s">
        <v>4</v>
      </c>
      <c r="BX2" s="592"/>
      <c r="BY2" s="592"/>
      <c r="BZ2" s="592"/>
      <c r="CA2" s="592"/>
      <c r="CB2" s="592"/>
      <c r="CC2" s="592"/>
      <c r="CD2" s="592"/>
      <c r="CE2" s="592"/>
      <c r="CF2" s="592"/>
      <c r="CG2" s="592"/>
      <c r="CH2" s="593"/>
      <c r="CI2" s="2"/>
    </row>
    <row r="3" spans="1:87" ht="15.75" customHeight="1" x14ac:dyDescent="0.2">
      <c r="A3" s="3"/>
      <c r="B3" s="4" t="s">
        <v>5</v>
      </c>
      <c r="C3" s="590" t="s">
        <v>6</v>
      </c>
      <c r="D3" s="587"/>
      <c r="E3" s="588"/>
      <c r="F3" s="583" t="s">
        <v>22</v>
      </c>
      <c r="G3" s="584"/>
      <c r="H3" s="585"/>
      <c r="I3" s="586" t="s">
        <v>23</v>
      </c>
      <c r="J3" s="587"/>
      <c r="K3" s="588"/>
      <c r="L3" s="583" t="s">
        <v>24</v>
      </c>
      <c r="M3" s="584"/>
      <c r="N3" s="589"/>
      <c r="O3" s="1"/>
      <c r="P3" s="1"/>
      <c r="Q3" s="16"/>
      <c r="R3" s="2"/>
      <c r="S3" s="3"/>
      <c r="T3" s="4" t="s">
        <v>5</v>
      </c>
      <c r="U3" s="590" t="s">
        <v>6</v>
      </c>
      <c r="V3" s="587"/>
      <c r="W3" s="588"/>
      <c r="X3" s="601" t="s">
        <v>35</v>
      </c>
      <c r="Y3" s="584"/>
      <c r="Z3" s="585"/>
      <c r="AA3" s="602" t="s">
        <v>36</v>
      </c>
      <c r="AB3" s="587"/>
      <c r="AC3" s="588"/>
      <c r="AD3" s="601" t="s">
        <v>37</v>
      </c>
      <c r="AE3" s="584"/>
      <c r="AF3" s="589"/>
      <c r="AG3" s="1"/>
      <c r="AH3" s="2"/>
      <c r="AI3" s="16"/>
      <c r="AJ3" s="2"/>
      <c r="AK3" s="143"/>
      <c r="AL3" s="144" t="s">
        <v>5</v>
      </c>
      <c r="AM3" s="594" t="s">
        <v>6</v>
      </c>
      <c r="AN3" s="595"/>
      <c r="AO3" s="596"/>
      <c r="AP3" s="583" t="s">
        <v>22</v>
      </c>
      <c r="AQ3" s="584"/>
      <c r="AR3" s="585"/>
      <c r="AS3" s="586" t="s">
        <v>23</v>
      </c>
      <c r="AT3" s="587"/>
      <c r="AU3" s="588"/>
      <c r="AV3" s="583" t="s">
        <v>24</v>
      </c>
      <c r="AW3" s="584"/>
      <c r="AX3" s="589"/>
      <c r="AY3" s="1"/>
      <c r="AZ3" s="1"/>
      <c r="BA3" s="2"/>
      <c r="BB3" s="2"/>
      <c r="BC3" s="2"/>
      <c r="BD3" s="4" t="s">
        <v>5</v>
      </c>
      <c r="BE3" s="590" t="s">
        <v>6</v>
      </c>
      <c r="BF3" s="587"/>
      <c r="BG3" s="588"/>
      <c r="BH3" s="601" t="s">
        <v>35</v>
      </c>
      <c r="BI3" s="584"/>
      <c r="BJ3" s="585"/>
      <c r="BK3" s="602" t="s">
        <v>36</v>
      </c>
      <c r="BL3" s="587"/>
      <c r="BM3" s="588"/>
      <c r="BN3" s="601" t="s">
        <v>37</v>
      </c>
      <c r="BO3" s="584"/>
      <c r="BP3" s="589"/>
      <c r="BQ3" s="1"/>
      <c r="BR3" s="2"/>
      <c r="BS3" s="2"/>
      <c r="BT3" s="2"/>
      <c r="BU3" s="2"/>
      <c r="BV3" s="5" t="s">
        <v>5</v>
      </c>
      <c r="BW3" s="590" t="s">
        <v>6</v>
      </c>
      <c r="BX3" s="587"/>
      <c r="BY3" s="588"/>
      <c r="BZ3" s="601" t="s">
        <v>35</v>
      </c>
      <c r="CA3" s="584"/>
      <c r="CB3" s="585"/>
      <c r="CC3" s="602" t="s">
        <v>36</v>
      </c>
      <c r="CD3" s="587"/>
      <c r="CE3" s="588"/>
      <c r="CF3" s="601" t="s">
        <v>37</v>
      </c>
      <c r="CG3" s="584"/>
      <c r="CH3" s="589"/>
      <c r="CI3" s="1"/>
    </row>
    <row r="4" spans="1:87" ht="15.75" customHeight="1" x14ac:dyDescent="0.2">
      <c r="A4" s="2"/>
      <c r="B4" s="17" t="s">
        <v>10</v>
      </c>
      <c r="C4" s="7">
        <v>6236</v>
      </c>
      <c r="D4" s="8">
        <v>5793</v>
      </c>
      <c r="E4" s="9">
        <v>5742</v>
      </c>
      <c r="F4" s="10">
        <v>6778</v>
      </c>
      <c r="G4" s="11">
        <v>7102</v>
      </c>
      <c r="H4" s="12">
        <v>7074</v>
      </c>
      <c r="I4" s="10">
        <v>6621</v>
      </c>
      <c r="J4" s="11">
        <v>6531</v>
      </c>
      <c r="K4" s="13">
        <v>6455</v>
      </c>
      <c r="L4" s="14">
        <v>6806</v>
      </c>
      <c r="M4" s="11">
        <v>6564</v>
      </c>
      <c r="N4" s="13">
        <v>5571</v>
      </c>
      <c r="O4" s="15" t="s">
        <v>11</v>
      </c>
      <c r="P4" s="1"/>
      <c r="Q4" s="16"/>
      <c r="R4" s="2"/>
      <c r="S4" s="145"/>
      <c r="T4" s="17" t="s">
        <v>31</v>
      </c>
      <c r="U4" s="130">
        <v>40</v>
      </c>
      <c r="V4" s="131">
        <v>31</v>
      </c>
      <c r="W4" s="132">
        <v>31</v>
      </c>
      <c r="X4" s="160">
        <v>26</v>
      </c>
      <c r="Y4" s="161">
        <v>25</v>
      </c>
      <c r="Z4" s="162">
        <v>34</v>
      </c>
      <c r="AA4" s="163">
        <v>33</v>
      </c>
      <c r="AB4" s="164">
        <v>33</v>
      </c>
      <c r="AC4" s="165">
        <v>27</v>
      </c>
      <c r="AD4" s="166">
        <v>24</v>
      </c>
      <c r="AE4" s="161">
        <v>36</v>
      </c>
      <c r="AF4" s="167">
        <v>24</v>
      </c>
      <c r="AG4" s="168" t="s">
        <v>10</v>
      </c>
      <c r="AH4" s="2"/>
      <c r="AI4" s="146"/>
      <c r="AJ4" s="146"/>
      <c r="AK4" s="142"/>
      <c r="AL4" s="17" t="s">
        <v>10</v>
      </c>
      <c r="AM4" s="63">
        <v>6002</v>
      </c>
      <c r="AN4" s="64">
        <v>5137</v>
      </c>
      <c r="AO4" s="65">
        <v>5230</v>
      </c>
      <c r="AP4" s="10">
        <v>6077</v>
      </c>
      <c r="AQ4" s="11">
        <v>7350</v>
      </c>
      <c r="AR4" s="12">
        <v>7077</v>
      </c>
      <c r="AS4" s="10">
        <v>6045</v>
      </c>
      <c r="AT4" s="11">
        <v>6169</v>
      </c>
      <c r="AU4" s="13">
        <v>5728</v>
      </c>
      <c r="AV4" s="14">
        <v>6340</v>
      </c>
      <c r="AW4" s="11">
        <v>5241</v>
      </c>
      <c r="AX4" s="13">
        <v>6676</v>
      </c>
      <c r="AY4" s="15" t="s">
        <v>11</v>
      </c>
      <c r="AZ4" s="1"/>
      <c r="BA4" s="16"/>
      <c r="BB4" s="2"/>
      <c r="BC4" s="2"/>
      <c r="BD4" s="17" t="s">
        <v>31</v>
      </c>
      <c r="BE4" s="7">
        <v>45</v>
      </c>
      <c r="BF4" s="8">
        <v>41</v>
      </c>
      <c r="BG4" s="9">
        <v>41</v>
      </c>
      <c r="BH4" s="160">
        <v>31</v>
      </c>
      <c r="BI4" s="161">
        <v>55</v>
      </c>
      <c r="BJ4" s="162">
        <v>53</v>
      </c>
      <c r="BK4" s="163">
        <v>39</v>
      </c>
      <c r="BL4" s="164">
        <v>33</v>
      </c>
      <c r="BM4" s="165">
        <v>34</v>
      </c>
      <c r="BN4" s="166">
        <v>25</v>
      </c>
      <c r="BO4" s="161">
        <v>33</v>
      </c>
      <c r="BP4" s="167">
        <v>40</v>
      </c>
      <c r="BQ4" s="168" t="s">
        <v>10</v>
      </c>
      <c r="BR4" s="2"/>
      <c r="BS4" s="2"/>
      <c r="BT4" s="2"/>
      <c r="BU4" s="2"/>
      <c r="BV4" s="17" t="s">
        <v>31</v>
      </c>
      <c r="BW4" s="18">
        <v>86</v>
      </c>
      <c r="BX4" s="19">
        <v>89</v>
      </c>
      <c r="BY4" s="20">
        <v>56</v>
      </c>
      <c r="BZ4" s="166">
        <v>101</v>
      </c>
      <c r="CA4" s="161">
        <v>63</v>
      </c>
      <c r="CB4" s="162">
        <v>61</v>
      </c>
      <c r="CC4" s="163">
        <v>55</v>
      </c>
      <c r="CD4" s="164">
        <v>59</v>
      </c>
      <c r="CE4" s="169">
        <v>73</v>
      </c>
      <c r="CF4" s="170">
        <v>69</v>
      </c>
      <c r="CG4" s="171">
        <v>78</v>
      </c>
      <c r="CH4" s="172">
        <v>65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6278</v>
      </c>
      <c r="D5" s="22">
        <v>5427</v>
      </c>
      <c r="E5" s="23">
        <v>6129</v>
      </c>
      <c r="F5" s="24">
        <v>7487</v>
      </c>
      <c r="G5" s="25">
        <v>7057</v>
      </c>
      <c r="H5" s="26">
        <v>7407</v>
      </c>
      <c r="I5" s="24">
        <v>7738</v>
      </c>
      <c r="J5" s="25">
        <v>7171</v>
      </c>
      <c r="K5" s="27">
        <v>7235</v>
      </c>
      <c r="L5" s="28">
        <v>7391</v>
      </c>
      <c r="M5" s="25">
        <v>6753</v>
      </c>
      <c r="N5" s="27">
        <v>7357</v>
      </c>
      <c r="O5" s="29" t="s">
        <v>13</v>
      </c>
      <c r="P5" s="1"/>
      <c r="Q5" s="16"/>
      <c r="R5" s="2"/>
      <c r="S5" s="2"/>
      <c r="T5" s="17">
        <v>-12</v>
      </c>
      <c r="U5" s="30">
        <v>56</v>
      </c>
      <c r="V5" s="31">
        <v>40</v>
      </c>
      <c r="W5" s="33">
        <v>30</v>
      </c>
      <c r="X5" s="174">
        <v>22</v>
      </c>
      <c r="Y5" s="175">
        <v>27</v>
      </c>
      <c r="Z5" s="176">
        <v>33</v>
      </c>
      <c r="AA5" s="177">
        <v>28</v>
      </c>
      <c r="AB5" s="178">
        <v>23</v>
      </c>
      <c r="AC5" s="179">
        <v>28</v>
      </c>
      <c r="AD5" s="180">
        <v>24</v>
      </c>
      <c r="AE5" s="175">
        <v>17</v>
      </c>
      <c r="AF5" s="181">
        <v>22</v>
      </c>
      <c r="AG5" s="182" t="s">
        <v>31</v>
      </c>
      <c r="AH5" s="1"/>
      <c r="AI5" s="146"/>
      <c r="AJ5" s="146"/>
      <c r="AK5" s="146"/>
      <c r="AL5" s="17" t="s">
        <v>31</v>
      </c>
      <c r="AM5" s="30">
        <v>6090</v>
      </c>
      <c r="AN5" s="31">
        <v>5433</v>
      </c>
      <c r="AO5" s="33">
        <v>5125</v>
      </c>
      <c r="AP5" s="24">
        <v>7943</v>
      </c>
      <c r="AQ5" s="25">
        <v>8660</v>
      </c>
      <c r="AR5" s="26">
        <v>8083</v>
      </c>
      <c r="AS5" s="24">
        <v>8242</v>
      </c>
      <c r="AT5" s="25">
        <v>7458</v>
      </c>
      <c r="AU5" s="27">
        <v>8189</v>
      </c>
      <c r="AV5" s="28">
        <v>7751</v>
      </c>
      <c r="AW5" s="25">
        <v>7342</v>
      </c>
      <c r="AX5" s="27">
        <v>8390</v>
      </c>
      <c r="AY5" s="29" t="s">
        <v>13</v>
      </c>
      <c r="AZ5" s="1"/>
      <c r="BA5" s="16"/>
      <c r="BB5" s="2"/>
      <c r="BC5" s="2"/>
      <c r="BD5" s="17">
        <v>-11</v>
      </c>
      <c r="BE5" s="21">
        <v>37</v>
      </c>
      <c r="BF5" s="22">
        <v>35</v>
      </c>
      <c r="BG5" s="23">
        <v>33</v>
      </c>
      <c r="BH5" s="174">
        <v>35</v>
      </c>
      <c r="BI5" s="175">
        <v>34</v>
      </c>
      <c r="BJ5" s="176">
        <v>37</v>
      </c>
      <c r="BK5" s="177">
        <v>26</v>
      </c>
      <c r="BL5" s="178">
        <v>41</v>
      </c>
      <c r="BM5" s="179">
        <v>34</v>
      </c>
      <c r="BN5" s="180">
        <v>32</v>
      </c>
      <c r="BO5" s="175">
        <v>40</v>
      </c>
      <c r="BP5" s="181">
        <v>44</v>
      </c>
      <c r="BQ5" s="182" t="s">
        <v>31</v>
      </c>
      <c r="BR5" s="2"/>
      <c r="BS5" s="2"/>
      <c r="BT5" s="2"/>
      <c r="BU5" s="2"/>
      <c r="BV5" s="17">
        <v>-12</v>
      </c>
      <c r="BW5" s="30">
        <v>77</v>
      </c>
      <c r="BX5" s="31">
        <v>72</v>
      </c>
      <c r="BY5" s="32">
        <v>45</v>
      </c>
      <c r="BZ5" s="180">
        <v>62</v>
      </c>
      <c r="CA5" s="175">
        <v>53</v>
      </c>
      <c r="CB5" s="176">
        <v>50</v>
      </c>
      <c r="CC5" s="177">
        <v>83</v>
      </c>
      <c r="CD5" s="178">
        <v>56</v>
      </c>
      <c r="CE5" s="183">
        <v>60</v>
      </c>
      <c r="CF5" s="184">
        <v>58</v>
      </c>
      <c r="CG5" s="185">
        <v>63</v>
      </c>
      <c r="CH5" s="186">
        <v>60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5670</v>
      </c>
      <c r="D6" s="31">
        <v>5572</v>
      </c>
      <c r="E6" s="33">
        <v>5170</v>
      </c>
      <c r="F6" s="24">
        <v>8833</v>
      </c>
      <c r="G6" s="25">
        <v>7896</v>
      </c>
      <c r="H6" s="26">
        <v>8751</v>
      </c>
      <c r="I6" s="24">
        <v>8922</v>
      </c>
      <c r="J6" s="25">
        <v>7602</v>
      </c>
      <c r="K6" s="27">
        <v>7834</v>
      </c>
      <c r="L6" s="28">
        <v>8209</v>
      </c>
      <c r="M6" s="25">
        <v>8508</v>
      </c>
      <c r="N6" s="27">
        <v>8149</v>
      </c>
      <c r="O6" s="29" t="s">
        <v>14</v>
      </c>
      <c r="P6" s="1"/>
      <c r="Q6" s="16"/>
      <c r="R6" s="2"/>
      <c r="S6" s="2"/>
      <c r="T6" s="17">
        <v>-11</v>
      </c>
      <c r="U6" s="30">
        <v>51</v>
      </c>
      <c r="V6" s="31">
        <v>43</v>
      </c>
      <c r="W6" s="33">
        <v>37</v>
      </c>
      <c r="X6" s="174">
        <v>20</v>
      </c>
      <c r="Y6" s="175">
        <v>21</v>
      </c>
      <c r="Z6" s="176">
        <v>21</v>
      </c>
      <c r="AA6" s="177">
        <v>20</v>
      </c>
      <c r="AB6" s="178">
        <v>18</v>
      </c>
      <c r="AC6" s="179">
        <v>20</v>
      </c>
      <c r="AD6" s="180">
        <v>21</v>
      </c>
      <c r="AE6" s="175">
        <v>21</v>
      </c>
      <c r="AF6" s="181">
        <v>21</v>
      </c>
      <c r="AG6" s="188">
        <v>-10</v>
      </c>
      <c r="AH6" s="1"/>
      <c r="AI6" s="146"/>
      <c r="AJ6" s="146"/>
      <c r="AK6" s="146"/>
      <c r="AL6" s="17">
        <v>-13</v>
      </c>
      <c r="AM6" s="30">
        <v>5265</v>
      </c>
      <c r="AN6" s="31">
        <v>5159</v>
      </c>
      <c r="AO6" s="33">
        <v>4945</v>
      </c>
      <c r="AP6" s="24">
        <v>9561</v>
      </c>
      <c r="AQ6" s="25">
        <v>10580</v>
      </c>
      <c r="AR6" s="26">
        <v>10215</v>
      </c>
      <c r="AS6" s="24">
        <v>9326</v>
      </c>
      <c r="AT6" s="25">
        <v>8619</v>
      </c>
      <c r="AU6" s="27">
        <v>8550</v>
      </c>
      <c r="AV6" s="28">
        <v>9024</v>
      </c>
      <c r="AW6" s="25">
        <v>8614</v>
      </c>
      <c r="AX6" s="27">
        <v>11223</v>
      </c>
      <c r="AY6" s="29" t="s">
        <v>14</v>
      </c>
      <c r="AZ6" s="1"/>
      <c r="BA6" s="16"/>
      <c r="BB6" s="2"/>
      <c r="BC6" s="2"/>
      <c r="BD6" s="17">
        <v>-10</v>
      </c>
      <c r="BE6" s="30">
        <v>48</v>
      </c>
      <c r="BF6" s="31">
        <v>41</v>
      </c>
      <c r="BG6" s="33">
        <v>42</v>
      </c>
      <c r="BH6" s="174">
        <v>28</v>
      </c>
      <c r="BI6" s="175">
        <v>33</v>
      </c>
      <c r="BJ6" s="176">
        <v>27</v>
      </c>
      <c r="BK6" s="177">
        <v>24</v>
      </c>
      <c r="BL6" s="178">
        <v>25</v>
      </c>
      <c r="BM6" s="179">
        <v>25</v>
      </c>
      <c r="BN6" s="180">
        <v>36</v>
      </c>
      <c r="BO6" s="175">
        <v>38</v>
      </c>
      <c r="BP6" s="181">
        <v>34</v>
      </c>
      <c r="BQ6" s="188">
        <v>-10</v>
      </c>
      <c r="BR6" s="2"/>
      <c r="BS6" s="2"/>
      <c r="BT6" s="2"/>
      <c r="BU6" s="2"/>
      <c r="BV6" s="17">
        <v>-11</v>
      </c>
      <c r="BW6" s="30">
        <v>151</v>
      </c>
      <c r="BX6" s="31">
        <v>160</v>
      </c>
      <c r="BY6" s="32">
        <v>105</v>
      </c>
      <c r="BZ6" s="180">
        <v>56</v>
      </c>
      <c r="CA6" s="175">
        <v>69</v>
      </c>
      <c r="CB6" s="176">
        <v>53</v>
      </c>
      <c r="CC6" s="177">
        <v>48</v>
      </c>
      <c r="CD6" s="178">
        <v>51</v>
      </c>
      <c r="CE6" s="183">
        <v>40</v>
      </c>
      <c r="CF6" s="184">
        <v>45</v>
      </c>
      <c r="CG6" s="185">
        <v>77</v>
      </c>
      <c r="CH6" s="186">
        <v>77</v>
      </c>
      <c r="CI6" s="189">
        <v>-10</v>
      </c>
    </row>
    <row r="7" spans="1:87" ht="15.75" customHeight="1" x14ac:dyDescent="0.2">
      <c r="A7" s="2"/>
      <c r="B7" s="17">
        <v>-12</v>
      </c>
      <c r="C7" s="30">
        <v>6809</v>
      </c>
      <c r="D7" s="31">
        <v>6105</v>
      </c>
      <c r="E7" s="33">
        <v>6681</v>
      </c>
      <c r="F7" s="34">
        <v>10551</v>
      </c>
      <c r="G7" s="35">
        <v>9750</v>
      </c>
      <c r="H7" s="36">
        <v>9622</v>
      </c>
      <c r="I7" s="34">
        <v>9719</v>
      </c>
      <c r="J7" s="35">
        <v>9284</v>
      </c>
      <c r="K7" s="37">
        <v>9166</v>
      </c>
      <c r="L7" s="38">
        <v>9112</v>
      </c>
      <c r="M7" s="35">
        <v>8952</v>
      </c>
      <c r="N7" s="37">
        <v>10204</v>
      </c>
      <c r="O7" s="29" t="s">
        <v>15</v>
      </c>
      <c r="P7" s="1"/>
      <c r="Q7" s="16"/>
      <c r="R7" s="2"/>
      <c r="S7" s="2"/>
      <c r="T7" s="17">
        <v>-10</v>
      </c>
      <c r="U7" s="30">
        <v>438</v>
      </c>
      <c r="V7" s="31">
        <v>285</v>
      </c>
      <c r="W7" s="33">
        <v>333</v>
      </c>
      <c r="X7" s="174">
        <v>22</v>
      </c>
      <c r="Y7" s="175">
        <v>23</v>
      </c>
      <c r="Z7" s="176">
        <v>35</v>
      </c>
      <c r="AA7" s="177">
        <v>28</v>
      </c>
      <c r="AB7" s="178">
        <v>46</v>
      </c>
      <c r="AC7" s="179">
        <v>22</v>
      </c>
      <c r="AD7" s="180">
        <v>24</v>
      </c>
      <c r="AE7" s="175">
        <v>21</v>
      </c>
      <c r="AF7" s="181">
        <v>34</v>
      </c>
      <c r="AG7" s="188">
        <v>-9</v>
      </c>
      <c r="AH7" s="1"/>
      <c r="AI7" s="146"/>
      <c r="AJ7" s="146"/>
      <c r="AK7" s="146"/>
      <c r="AL7" s="17">
        <v>-12</v>
      </c>
      <c r="AM7" s="30">
        <v>6835</v>
      </c>
      <c r="AN7" s="31">
        <v>5862</v>
      </c>
      <c r="AO7" s="33">
        <v>5747</v>
      </c>
      <c r="AP7" s="34">
        <v>11111</v>
      </c>
      <c r="AQ7" s="35">
        <v>12284</v>
      </c>
      <c r="AR7" s="36">
        <v>12041</v>
      </c>
      <c r="AS7" s="34">
        <v>11803</v>
      </c>
      <c r="AT7" s="35">
        <v>10703</v>
      </c>
      <c r="AU7" s="37">
        <v>10989</v>
      </c>
      <c r="AV7" s="38">
        <v>10840</v>
      </c>
      <c r="AW7" s="35">
        <v>10478</v>
      </c>
      <c r="AX7" s="37">
        <v>12404</v>
      </c>
      <c r="AY7" s="29" t="s">
        <v>15</v>
      </c>
      <c r="AZ7" s="1"/>
      <c r="BA7" s="16"/>
      <c r="BB7" s="2"/>
      <c r="BC7" s="2"/>
      <c r="BD7" s="17">
        <v>-9</v>
      </c>
      <c r="BE7" s="30">
        <v>116</v>
      </c>
      <c r="BF7" s="31">
        <v>94</v>
      </c>
      <c r="BG7" s="33">
        <v>80</v>
      </c>
      <c r="BH7" s="174">
        <v>31</v>
      </c>
      <c r="BI7" s="175">
        <v>27</v>
      </c>
      <c r="BJ7" s="176">
        <v>27</v>
      </c>
      <c r="BK7" s="177">
        <v>27</v>
      </c>
      <c r="BL7" s="178">
        <v>27</v>
      </c>
      <c r="BM7" s="179">
        <v>37</v>
      </c>
      <c r="BN7" s="180">
        <v>28</v>
      </c>
      <c r="BO7" s="175">
        <v>27</v>
      </c>
      <c r="BP7" s="181">
        <v>28</v>
      </c>
      <c r="BQ7" s="188">
        <v>-9</v>
      </c>
      <c r="BR7" s="2"/>
      <c r="BS7" s="2"/>
      <c r="BT7" s="2"/>
      <c r="BU7" s="2"/>
      <c r="BV7" s="17">
        <v>-10</v>
      </c>
      <c r="BW7" s="30">
        <v>1170</v>
      </c>
      <c r="BX7" s="31">
        <v>1157</v>
      </c>
      <c r="BY7" s="32">
        <v>978</v>
      </c>
      <c r="BZ7" s="180">
        <v>77</v>
      </c>
      <c r="CA7" s="175">
        <v>78</v>
      </c>
      <c r="CB7" s="176">
        <v>82</v>
      </c>
      <c r="CC7" s="177">
        <v>44</v>
      </c>
      <c r="CD7" s="178">
        <v>51</v>
      </c>
      <c r="CE7" s="183">
        <v>51</v>
      </c>
      <c r="CF7" s="184">
        <v>46</v>
      </c>
      <c r="CG7" s="185">
        <v>63</v>
      </c>
      <c r="CH7" s="186">
        <v>73</v>
      </c>
      <c r="CI7" s="189">
        <v>-9</v>
      </c>
    </row>
    <row r="8" spans="1:87" ht="16.5" customHeight="1" x14ac:dyDescent="0.2">
      <c r="A8" s="2"/>
      <c r="B8" s="17">
        <v>-11</v>
      </c>
      <c r="C8" s="30">
        <v>9963</v>
      </c>
      <c r="D8" s="31">
        <v>9174</v>
      </c>
      <c r="E8" s="33">
        <v>10823</v>
      </c>
      <c r="F8" s="39">
        <v>6271</v>
      </c>
      <c r="G8" s="40">
        <v>6011</v>
      </c>
      <c r="H8" s="41">
        <v>6354</v>
      </c>
      <c r="I8" s="39">
        <v>6561</v>
      </c>
      <c r="J8" s="40">
        <v>6044</v>
      </c>
      <c r="K8" s="42">
        <v>6255</v>
      </c>
      <c r="L8" s="43">
        <v>6610</v>
      </c>
      <c r="M8" s="40">
        <v>6357</v>
      </c>
      <c r="N8" s="42">
        <v>6584</v>
      </c>
      <c r="O8" s="15" t="s">
        <v>11</v>
      </c>
      <c r="P8" s="1"/>
      <c r="Q8" s="16"/>
      <c r="R8" s="2"/>
      <c r="S8" s="2"/>
      <c r="T8" s="17">
        <v>-9</v>
      </c>
      <c r="U8" s="30">
        <v>1304</v>
      </c>
      <c r="V8" s="31">
        <v>1161</v>
      </c>
      <c r="W8" s="33">
        <v>968</v>
      </c>
      <c r="X8" s="174">
        <v>159</v>
      </c>
      <c r="Y8" s="175">
        <v>87</v>
      </c>
      <c r="Z8" s="176">
        <v>93</v>
      </c>
      <c r="AA8" s="177">
        <v>13</v>
      </c>
      <c r="AB8" s="178">
        <v>27</v>
      </c>
      <c r="AC8" s="179">
        <v>17</v>
      </c>
      <c r="AD8" s="180">
        <v>21</v>
      </c>
      <c r="AE8" s="175">
        <v>25</v>
      </c>
      <c r="AF8" s="181">
        <v>25</v>
      </c>
      <c r="AG8" s="188">
        <v>-8</v>
      </c>
      <c r="AH8" s="1"/>
      <c r="AI8" s="146"/>
      <c r="AJ8" s="146"/>
      <c r="AK8" s="146"/>
      <c r="AL8" s="17">
        <v>-11</v>
      </c>
      <c r="AM8" s="30">
        <v>12562</v>
      </c>
      <c r="AN8" s="31">
        <v>10886</v>
      </c>
      <c r="AO8" s="33">
        <v>9772</v>
      </c>
      <c r="AP8" s="39">
        <v>6307</v>
      </c>
      <c r="AQ8" s="40">
        <v>6327</v>
      </c>
      <c r="AR8" s="41">
        <v>6575</v>
      </c>
      <c r="AS8" s="39">
        <v>6532</v>
      </c>
      <c r="AT8" s="40">
        <v>6706</v>
      </c>
      <c r="AU8" s="42">
        <v>6536</v>
      </c>
      <c r="AV8" s="43">
        <v>6555</v>
      </c>
      <c r="AW8" s="40">
        <v>6553</v>
      </c>
      <c r="AX8" s="42">
        <v>7620</v>
      </c>
      <c r="AY8" s="15" t="s">
        <v>11</v>
      </c>
      <c r="AZ8" s="1"/>
      <c r="BA8" s="16"/>
      <c r="BB8" s="2"/>
      <c r="BC8" s="2"/>
      <c r="BD8" s="17">
        <v>-8</v>
      </c>
      <c r="BE8" s="30">
        <v>2047</v>
      </c>
      <c r="BF8" s="31">
        <v>1755</v>
      </c>
      <c r="BG8" s="33">
        <v>1644</v>
      </c>
      <c r="BH8" s="174">
        <v>43</v>
      </c>
      <c r="BI8" s="175">
        <v>35</v>
      </c>
      <c r="BJ8" s="176">
        <v>33</v>
      </c>
      <c r="BK8" s="177">
        <v>30</v>
      </c>
      <c r="BL8" s="178">
        <v>39</v>
      </c>
      <c r="BM8" s="179">
        <v>37</v>
      </c>
      <c r="BN8" s="180">
        <v>31</v>
      </c>
      <c r="BO8" s="175">
        <v>36</v>
      </c>
      <c r="BP8" s="181">
        <v>41</v>
      </c>
      <c r="BQ8" s="188">
        <v>-8</v>
      </c>
      <c r="BR8" s="2"/>
      <c r="BS8" s="2"/>
      <c r="BT8" s="2"/>
      <c r="BU8" s="2"/>
      <c r="BV8" s="17">
        <v>-9</v>
      </c>
      <c r="BW8" s="30">
        <v>2222</v>
      </c>
      <c r="BX8" s="31">
        <v>2321</v>
      </c>
      <c r="BY8" s="32">
        <v>1936</v>
      </c>
      <c r="BZ8" s="180">
        <v>447</v>
      </c>
      <c r="CA8" s="175">
        <v>496</v>
      </c>
      <c r="CB8" s="176">
        <v>475</v>
      </c>
      <c r="CC8" s="177">
        <v>61</v>
      </c>
      <c r="CD8" s="178">
        <v>71</v>
      </c>
      <c r="CE8" s="183">
        <v>64</v>
      </c>
      <c r="CF8" s="184">
        <v>66</v>
      </c>
      <c r="CG8" s="185">
        <v>76</v>
      </c>
      <c r="CH8" s="186">
        <v>89</v>
      </c>
      <c r="CI8" s="189">
        <v>-8</v>
      </c>
    </row>
    <row r="9" spans="1:87" ht="15.75" customHeight="1" x14ac:dyDescent="0.2">
      <c r="A9" s="2"/>
      <c r="B9" s="45">
        <v>-10</v>
      </c>
      <c r="C9" s="30">
        <v>13024</v>
      </c>
      <c r="D9" s="31">
        <v>10332</v>
      </c>
      <c r="E9" s="33">
        <v>13460</v>
      </c>
      <c r="F9" s="24">
        <v>8186</v>
      </c>
      <c r="G9" s="25">
        <v>7346</v>
      </c>
      <c r="H9" s="26">
        <v>7860</v>
      </c>
      <c r="I9" s="24">
        <v>7569</v>
      </c>
      <c r="J9" s="25">
        <v>7957</v>
      </c>
      <c r="K9" s="27">
        <v>7654</v>
      </c>
      <c r="L9" s="28">
        <v>7430</v>
      </c>
      <c r="M9" s="25">
        <v>7547</v>
      </c>
      <c r="N9" s="27">
        <v>7749</v>
      </c>
      <c r="O9" s="29" t="s">
        <v>13</v>
      </c>
      <c r="P9" s="2"/>
      <c r="Q9" s="16"/>
      <c r="R9" s="2"/>
      <c r="S9" s="2"/>
      <c r="T9" s="45">
        <v>-8</v>
      </c>
      <c r="U9" s="30">
        <v>1707</v>
      </c>
      <c r="V9" s="31">
        <v>1427</v>
      </c>
      <c r="W9" s="33">
        <v>1426</v>
      </c>
      <c r="X9" s="174">
        <v>595</v>
      </c>
      <c r="Y9" s="175">
        <v>641</v>
      </c>
      <c r="Z9" s="176">
        <v>521</v>
      </c>
      <c r="AA9" s="177">
        <v>51</v>
      </c>
      <c r="AB9" s="178">
        <v>69</v>
      </c>
      <c r="AC9" s="179">
        <v>60</v>
      </c>
      <c r="AD9" s="180">
        <v>85</v>
      </c>
      <c r="AE9" s="175">
        <v>72</v>
      </c>
      <c r="AF9" s="181">
        <v>85</v>
      </c>
      <c r="AG9" s="188">
        <v>-7</v>
      </c>
      <c r="AH9" s="2"/>
      <c r="AI9" s="146"/>
      <c r="AJ9" s="146"/>
      <c r="AK9" s="146"/>
      <c r="AL9" s="45">
        <v>-10</v>
      </c>
      <c r="AM9" s="30">
        <v>20673</v>
      </c>
      <c r="AN9" s="31">
        <v>16228</v>
      </c>
      <c r="AO9" s="33">
        <v>15448</v>
      </c>
      <c r="AP9" s="24">
        <v>9504</v>
      </c>
      <c r="AQ9" s="25">
        <v>9099</v>
      </c>
      <c r="AR9" s="26">
        <v>9452</v>
      </c>
      <c r="AS9" s="24">
        <v>9811</v>
      </c>
      <c r="AT9" s="25">
        <v>8171</v>
      </c>
      <c r="AU9" s="27">
        <v>8491</v>
      </c>
      <c r="AV9" s="28">
        <v>8473</v>
      </c>
      <c r="AW9" s="25">
        <v>8112</v>
      </c>
      <c r="AX9" s="27">
        <v>8488</v>
      </c>
      <c r="AY9" s="29" t="s">
        <v>13</v>
      </c>
      <c r="AZ9" s="2"/>
      <c r="BA9" s="16"/>
      <c r="BB9" s="2"/>
      <c r="BC9" s="2"/>
      <c r="BD9" s="45">
        <v>-7</v>
      </c>
      <c r="BE9" s="30">
        <v>6114</v>
      </c>
      <c r="BF9" s="31">
        <v>4805</v>
      </c>
      <c r="BG9" s="33">
        <v>4576</v>
      </c>
      <c r="BH9" s="174">
        <v>51</v>
      </c>
      <c r="BI9" s="175">
        <v>34</v>
      </c>
      <c r="BJ9" s="176">
        <v>47</v>
      </c>
      <c r="BK9" s="177">
        <v>35</v>
      </c>
      <c r="BL9" s="178">
        <v>42</v>
      </c>
      <c r="BM9" s="179">
        <v>35</v>
      </c>
      <c r="BN9" s="180">
        <v>35</v>
      </c>
      <c r="BO9" s="175">
        <v>40</v>
      </c>
      <c r="BP9" s="181">
        <v>42</v>
      </c>
      <c r="BQ9" s="188">
        <v>-7</v>
      </c>
      <c r="BR9" s="2"/>
      <c r="BS9" s="2"/>
      <c r="BT9" s="2"/>
      <c r="BU9" s="2"/>
      <c r="BV9" s="45">
        <v>-8</v>
      </c>
      <c r="BW9" s="30">
        <v>2590</v>
      </c>
      <c r="BX9" s="31">
        <v>2435</v>
      </c>
      <c r="BY9" s="32">
        <v>2222</v>
      </c>
      <c r="BZ9" s="180">
        <v>1695</v>
      </c>
      <c r="CA9" s="175">
        <v>1551</v>
      </c>
      <c r="CB9" s="176">
        <v>1539</v>
      </c>
      <c r="CC9" s="177">
        <v>298</v>
      </c>
      <c r="CD9" s="178">
        <v>215</v>
      </c>
      <c r="CE9" s="183">
        <v>254</v>
      </c>
      <c r="CF9" s="184">
        <v>365</v>
      </c>
      <c r="CG9" s="185">
        <v>343</v>
      </c>
      <c r="CH9" s="186">
        <v>342</v>
      </c>
      <c r="CI9" s="189">
        <v>-7</v>
      </c>
    </row>
    <row r="10" spans="1:87" ht="15.75" customHeight="1" x14ac:dyDescent="0.2">
      <c r="A10" s="2"/>
      <c r="B10" s="47">
        <v>-9</v>
      </c>
      <c r="C10" s="30">
        <v>15431</v>
      </c>
      <c r="D10" s="31">
        <v>12885</v>
      </c>
      <c r="E10" s="33">
        <v>12613</v>
      </c>
      <c r="F10" s="24">
        <v>9778</v>
      </c>
      <c r="G10" s="25">
        <v>10603</v>
      </c>
      <c r="H10" s="26">
        <v>9727</v>
      </c>
      <c r="I10" s="24">
        <v>9877</v>
      </c>
      <c r="J10" s="25">
        <v>9975</v>
      </c>
      <c r="K10" s="27">
        <v>8701</v>
      </c>
      <c r="L10" s="28">
        <v>8888</v>
      </c>
      <c r="M10" s="25">
        <v>8921</v>
      </c>
      <c r="N10" s="27">
        <v>9384</v>
      </c>
      <c r="O10" s="29" t="s">
        <v>14</v>
      </c>
      <c r="P10" s="2"/>
      <c r="Q10" s="16"/>
      <c r="R10" s="2"/>
      <c r="S10" s="2"/>
      <c r="T10" s="47">
        <v>-7</v>
      </c>
      <c r="U10" s="30">
        <v>1523</v>
      </c>
      <c r="V10" s="31">
        <v>1751</v>
      </c>
      <c r="W10" s="33">
        <v>1459</v>
      </c>
      <c r="X10" s="174">
        <v>1057</v>
      </c>
      <c r="Y10" s="175">
        <v>1119</v>
      </c>
      <c r="Z10" s="176">
        <v>1015</v>
      </c>
      <c r="AA10" s="177">
        <v>746</v>
      </c>
      <c r="AB10" s="178">
        <v>665</v>
      </c>
      <c r="AC10" s="179">
        <v>710</v>
      </c>
      <c r="AD10" s="180">
        <v>770</v>
      </c>
      <c r="AE10" s="175">
        <v>609</v>
      </c>
      <c r="AF10" s="181">
        <v>577</v>
      </c>
      <c r="AG10" s="188">
        <v>-6</v>
      </c>
      <c r="AH10" s="2"/>
      <c r="AI10" s="146"/>
      <c r="AJ10" s="146"/>
      <c r="AK10" s="146"/>
      <c r="AL10" s="47">
        <v>-9</v>
      </c>
      <c r="AM10" s="30">
        <v>20739</v>
      </c>
      <c r="AN10" s="31">
        <v>18593</v>
      </c>
      <c r="AO10" s="33">
        <v>18838</v>
      </c>
      <c r="AP10" s="24">
        <v>12928</v>
      </c>
      <c r="AQ10" s="25">
        <v>12697</v>
      </c>
      <c r="AR10" s="26">
        <v>12426</v>
      </c>
      <c r="AS10" s="24">
        <v>11803</v>
      </c>
      <c r="AT10" s="25">
        <v>10889</v>
      </c>
      <c r="AU10" s="27">
        <v>10932</v>
      </c>
      <c r="AV10" s="28">
        <v>9950</v>
      </c>
      <c r="AW10" s="25">
        <v>10035</v>
      </c>
      <c r="AX10" s="27">
        <v>11089</v>
      </c>
      <c r="AY10" s="29" t="s">
        <v>14</v>
      </c>
      <c r="AZ10" s="2"/>
      <c r="BA10" s="16"/>
      <c r="BB10" s="2"/>
      <c r="BC10" s="2"/>
      <c r="BD10" s="47">
        <v>-6</v>
      </c>
      <c r="BE10" s="30">
        <v>6403</v>
      </c>
      <c r="BF10" s="31">
        <v>5461</v>
      </c>
      <c r="BG10" s="33">
        <v>5832</v>
      </c>
      <c r="BH10" s="174">
        <v>180</v>
      </c>
      <c r="BI10" s="175">
        <v>176</v>
      </c>
      <c r="BJ10" s="176">
        <v>142</v>
      </c>
      <c r="BK10" s="177">
        <v>41</v>
      </c>
      <c r="BL10" s="178">
        <v>61</v>
      </c>
      <c r="BM10" s="179">
        <v>74</v>
      </c>
      <c r="BN10" s="180">
        <v>94</v>
      </c>
      <c r="BO10" s="175">
        <v>83</v>
      </c>
      <c r="BP10" s="181">
        <v>96</v>
      </c>
      <c r="BQ10" s="188">
        <v>-6</v>
      </c>
      <c r="BR10" s="2"/>
      <c r="BS10" s="2"/>
      <c r="BT10" s="2"/>
      <c r="BU10" s="2"/>
      <c r="BV10" s="47">
        <v>-7</v>
      </c>
      <c r="BW10" s="30">
        <v>2547</v>
      </c>
      <c r="BX10" s="31">
        <v>2627</v>
      </c>
      <c r="BY10" s="32">
        <v>2263</v>
      </c>
      <c r="BZ10" s="180">
        <v>2208</v>
      </c>
      <c r="CA10" s="175">
        <v>2376</v>
      </c>
      <c r="CB10" s="176">
        <v>1929</v>
      </c>
      <c r="CC10" s="177">
        <v>1830</v>
      </c>
      <c r="CD10" s="178">
        <v>1670</v>
      </c>
      <c r="CE10" s="183">
        <v>1718</v>
      </c>
      <c r="CF10" s="184">
        <v>1813</v>
      </c>
      <c r="CG10" s="185">
        <v>2153</v>
      </c>
      <c r="CH10" s="186">
        <v>1939</v>
      </c>
      <c r="CI10" s="189">
        <v>-6</v>
      </c>
    </row>
    <row r="11" spans="1:87" ht="15.75" customHeight="1" x14ac:dyDescent="0.2">
      <c r="A11" s="2"/>
      <c r="B11" s="58">
        <v>-8</v>
      </c>
      <c r="C11" s="49">
        <v>14671</v>
      </c>
      <c r="D11" s="50">
        <v>12492</v>
      </c>
      <c r="E11" s="51">
        <v>15332</v>
      </c>
      <c r="F11" s="52">
        <v>12923</v>
      </c>
      <c r="G11" s="53">
        <v>13461</v>
      </c>
      <c r="H11" s="54">
        <v>13326</v>
      </c>
      <c r="I11" s="34">
        <v>10657</v>
      </c>
      <c r="J11" s="35">
        <v>11496</v>
      </c>
      <c r="K11" s="37">
        <v>11124</v>
      </c>
      <c r="L11" s="55">
        <v>11269</v>
      </c>
      <c r="M11" s="53">
        <v>10355</v>
      </c>
      <c r="N11" s="56">
        <v>11872</v>
      </c>
      <c r="O11" s="57" t="s">
        <v>15</v>
      </c>
      <c r="P11" s="2"/>
      <c r="Q11" s="16"/>
      <c r="R11" s="2"/>
      <c r="S11" s="2"/>
      <c r="T11" s="58">
        <v>-6</v>
      </c>
      <c r="U11" s="49">
        <v>1963</v>
      </c>
      <c r="V11" s="50">
        <v>1507</v>
      </c>
      <c r="W11" s="51">
        <v>1609</v>
      </c>
      <c r="X11" s="190">
        <v>1988</v>
      </c>
      <c r="Y11" s="191">
        <v>1792</v>
      </c>
      <c r="Z11" s="192">
        <v>2040</v>
      </c>
      <c r="AA11" s="193">
        <v>1997</v>
      </c>
      <c r="AB11" s="194">
        <v>1623</v>
      </c>
      <c r="AC11" s="195">
        <v>1829</v>
      </c>
      <c r="AD11" s="196">
        <v>1516</v>
      </c>
      <c r="AE11" s="191">
        <v>1590</v>
      </c>
      <c r="AF11" s="197">
        <v>1842</v>
      </c>
      <c r="AG11" s="198">
        <v>-5</v>
      </c>
      <c r="AH11" s="147"/>
      <c r="AI11" s="146"/>
      <c r="AJ11" s="146"/>
      <c r="AK11" s="146"/>
      <c r="AL11" s="58">
        <v>-8</v>
      </c>
      <c r="AM11" s="49">
        <v>20709</v>
      </c>
      <c r="AN11" s="50">
        <v>19651</v>
      </c>
      <c r="AO11" s="51">
        <v>21851</v>
      </c>
      <c r="AP11" s="52">
        <v>16920</v>
      </c>
      <c r="AQ11" s="53">
        <v>18437</v>
      </c>
      <c r="AR11" s="54">
        <v>18731</v>
      </c>
      <c r="AS11" s="34">
        <v>17496</v>
      </c>
      <c r="AT11" s="35">
        <v>15846</v>
      </c>
      <c r="AU11" s="37">
        <v>15453</v>
      </c>
      <c r="AV11" s="55">
        <v>11805</v>
      </c>
      <c r="AW11" s="53">
        <v>11557</v>
      </c>
      <c r="AX11" s="56">
        <v>15260</v>
      </c>
      <c r="AY11" s="57" t="s">
        <v>15</v>
      </c>
      <c r="AZ11" s="2"/>
      <c r="BA11" s="16"/>
      <c r="BB11" s="2"/>
      <c r="BC11" s="2"/>
      <c r="BD11" s="58">
        <v>-5</v>
      </c>
      <c r="BE11" s="49">
        <v>6464</v>
      </c>
      <c r="BF11" s="50">
        <v>5498</v>
      </c>
      <c r="BG11" s="51">
        <v>5993</v>
      </c>
      <c r="BH11" s="190">
        <v>7926</v>
      </c>
      <c r="BI11" s="191">
        <v>7265</v>
      </c>
      <c r="BJ11" s="192">
        <v>7514</v>
      </c>
      <c r="BK11" s="193">
        <v>2913</v>
      </c>
      <c r="BL11" s="194">
        <v>3137</v>
      </c>
      <c r="BM11" s="195">
        <v>2990</v>
      </c>
      <c r="BN11" s="196">
        <v>4224</v>
      </c>
      <c r="BO11" s="191">
        <v>4000</v>
      </c>
      <c r="BP11" s="197">
        <v>4319</v>
      </c>
      <c r="BQ11" s="198">
        <v>-5</v>
      </c>
      <c r="BR11" s="2"/>
      <c r="BS11" s="2"/>
      <c r="BT11" s="2"/>
      <c r="BU11" s="2"/>
      <c r="BV11" s="58">
        <v>-6</v>
      </c>
      <c r="BW11" s="59">
        <v>2520</v>
      </c>
      <c r="BX11" s="60">
        <v>2478</v>
      </c>
      <c r="BY11" s="61">
        <v>2379</v>
      </c>
      <c r="BZ11" s="196">
        <v>2856</v>
      </c>
      <c r="CA11" s="191">
        <v>2816</v>
      </c>
      <c r="CB11" s="192">
        <v>2633</v>
      </c>
      <c r="CC11" s="193">
        <v>2742</v>
      </c>
      <c r="CD11" s="194">
        <v>2654</v>
      </c>
      <c r="CE11" s="199">
        <v>2644</v>
      </c>
      <c r="CF11" s="200">
        <v>2685</v>
      </c>
      <c r="CG11" s="201">
        <v>2404</v>
      </c>
      <c r="CH11" s="202">
        <v>2544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5"/>
      <c r="F12" s="10"/>
      <c r="G12" s="11"/>
      <c r="H12" s="13"/>
      <c r="I12" s="28"/>
      <c r="J12" s="25"/>
      <c r="K12" s="26"/>
      <c r="L12" s="10"/>
      <c r="M12" s="11"/>
      <c r="N12" s="13"/>
      <c r="O12" s="1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10"/>
      <c r="AQ12" s="11"/>
      <c r="AR12" s="13"/>
      <c r="AS12" s="28"/>
      <c r="AT12" s="25"/>
      <c r="AU12" s="26"/>
      <c r="AV12" s="10"/>
      <c r="AW12" s="11"/>
      <c r="AX12" s="13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33"/>
      <c r="F13" s="24"/>
      <c r="G13" s="25"/>
      <c r="H13" s="27"/>
      <c r="I13" s="28"/>
      <c r="J13" s="25"/>
      <c r="K13" s="26"/>
      <c r="L13" s="24"/>
      <c r="M13" s="25"/>
      <c r="N13" s="27"/>
      <c r="O13" s="1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24"/>
      <c r="AQ13" s="25"/>
      <c r="AR13" s="27"/>
      <c r="AS13" s="28"/>
      <c r="AT13" s="25"/>
      <c r="AU13" s="26"/>
      <c r="AV13" s="24"/>
      <c r="AW13" s="25"/>
      <c r="AX13" s="27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33"/>
      <c r="F14" s="24"/>
      <c r="G14" s="25"/>
      <c r="H14" s="27"/>
      <c r="I14" s="28"/>
      <c r="J14" s="25"/>
      <c r="K14" s="26"/>
      <c r="L14" s="24"/>
      <c r="M14" s="25"/>
      <c r="N14" s="27"/>
      <c r="O14" s="1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24"/>
      <c r="AQ14" s="25"/>
      <c r="AR14" s="27"/>
      <c r="AS14" s="28"/>
      <c r="AT14" s="25"/>
      <c r="AU14" s="26"/>
      <c r="AV14" s="24"/>
      <c r="AW14" s="25"/>
      <c r="AX14" s="27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33"/>
      <c r="F15" s="24"/>
      <c r="G15" s="25"/>
      <c r="H15" s="27"/>
      <c r="I15" s="28"/>
      <c r="J15" s="25"/>
      <c r="K15" s="26"/>
      <c r="L15" s="24"/>
      <c r="M15" s="25"/>
      <c r="N15" s="27"/>
      <c r="O15" s="1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24"/>
      <c r="AQ15" s="25"/>
      <c r="AR15" s="27"/>
      <c r="AS15" s="28"/>
      <c r="AT15" s="25"/>
      <c r="AU15" s="26"/>
      <c r="AV15" s="24"/>
      <c r="AW15" s="25"/>
      <c r="AX15" s="27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33"/>
      <c r="F16" s="34"/>
      <c r="G16" s="35"/>
      <c r="H16" s="37"/>
      <c r="I16" s="28"/>
      <c r="J16" s="25"/>
      <c r="K16" s="26"/>
      <c r="L16" s="34"/>
      <c r="M16" s="35"/>
      <c r="N16" s="37"/>
      <c r="O16" s="1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34"/>
      <c r="AQ16" s="35"/>
      <c r="AR16" s="37"/>
      <c r="AS16" s="28"/>
      <c r="AT16" s="25"/>
      <c r="AU16" s="26"/>
      <c r="AV16" s="34"/>
      <c r="AW16" s="35"/>
      <c r="AX16" s="37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90" t="s">
        <v>6</v>
      </c>
      <c r="D17" s="587"/>
      <c r="E17" s="588"/>
      <c r="F17" s="583" t="s">
        <v>22</v>
      </c>
      <c r="G17" s="584"/>
      <c r="H17" s="585"/>
      <c r="I17" s="586" t="s">
        <v>23</v>
      </c>
      <c r="J17" s="587"/>
      <c r="K17" s="588"/>
      <c r="L17" s="583" t="s">
        <v>24</v>
      </c>
      <c r="M17" s="584"/>
      <c r="N17" s="589"/>
      <c r="O17" s="1"/>
      <c r="P17" s="1"/>
      <c r="Q17" s="16"/>
      <c r="R17" s="2"/>
      <c r="S17" s="2"/>
      <c r="T17" s="4" t="s">
        <v>16</v>
      </c>
      <c r="U17" s="590" t="s">
        <v>6</v>
      </c>
      <c r="V17" s="587"/>
      <c r="W17" s="588"/>
      <c r="X17" s="601" t="s">
        <v>35</v>
      </c>
      <c r="Y17" s="584"/>
      <c r="Z17" s="585"/>
      <c r="AA17" s="602" t="s">
        <v>36</v>
      </c>
      <c r="AB17" s="587"/>
      <c r="AC17" s="588"/>
      <c r="AD17" s="601" t="s">
        <v>37</v>
      </c>
      <c r="AE17" s="584"/>
      <c r="AF17" s="589"/>
      <c r="AG17" s="2"/>
      <c r="AH17" s="2"/>
      <c r="AI17" s="2"/>
      <c r="AJ17" s="2"/>
      <c r="AK17" s="142"/>
      <c r="AL17" s="144" t="s">
        <v>16</v>
      </c>
      <c r="AM17" s="594" t="s">
        <v>6</v>
      </c>
      <c r="AN17" s="595"/>
      <c r="AO17" s="596"/>
      <c r="AP17" s="583" t="s">
        <v>22</v>
      </c>
      <c r="AQ17" s="584"/>
      <c r="AR17" s="585"/>
      <c r="AS17" s="586" t="s">
        <v>23</v>
      </c>
      <c r="AT17" s="587"/>
      <c r="AU17" s="588"/>
      <c r="AV17" s="583" t="s">
        <v>24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590" t="s">
        <v>6</v>
      </c>
      <c r="BF17" s="587"/>
      <c r="BG17" s="588"/>
      <c r="BH17" s="601" t="s">
        <v>35</v>
      </c>
      <c r="BI17" s="584"/>
      <c r="BJ17" s="603"/>
      <c r="BK17" s="602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5" t="s">
        <v>16</v>
      </c>
      <c r="BW17" s="590" t="s">
        <v>6</v>
      </c>
      <c r="BX17" s="587"/>
      <c r="BY17" s="588"/>
      <c r="BZ17" s="601" t="s">
        <v>35</v>
      </c>
      <c r="CA17" s="584"/>
      <c r="CB17" s="585"/>
      <c r="CC17" s="602" t="s">
        <v>36</v>
      </c>
      <c r="CD17" s="587"/>
      <c r="CE17" s="588"/>
      <c r="CF17" s="601" t="s">
        <v>37</v>
      </c>
      <c r="CG17" s="584"/>
      <c r="CH17" s="589"/>
      <c r="CI17" s="2"/>
    </row>
    <row r="18" spans="1:87" ht="15.75" customHeight="1" x14ac:dyDescent="0.2">
      <c r="A18" s="2"/>
      <c r="B18" s="17" t="s">
        <v>10</v>
      </c>
      <c r="C18" s="7">
        <v>1.2504</v>
      </c>
      <c r="D18" s="8">
        <v>1.149</v>
      </c>
      <c r="E18" s="9">
        <v>1.1361000000000001</v>
      </c>
      <c r="F18" s="10">
        <v>0.99729999999999996</v>
      </c>
      <c r="G18" s="11">
        <v>1.1552</v>
      </c>
      <c r="H18" s="12">
        <v>1.0831</v>
      </c>
      <c r="I18" s="10">
        <v>1.0269999999999999</v>
      </c>
      <c r="J18" s="11">
        <v>1.0666</v>
      </c>
      <c r="K18" s="13">
        <v>1.1155999999999999</v>
      </c>
      <c r="L18" s="14">
        <v>1.2331000000000001</v>
      </c>
      <c r="M18" s="11">
        <v>1.1283000000000001</v>
      </c>
      <c r="N18" s="13">
        <v>1.0820000000000001</v>
      </c>
      <c r="O18" s="15" t="s">
        <v>11</v>
      </c>
      <c r="P18" s="1"/>
      <c r="Q18" s="16"/>
      <c r="R18" s="2"/>
      <c r="S18" s="2"/>
      <c r="T18" s="17" t="s">
        <v>31</v>
      </c>
      <c r="U18" s="7">
        <v>1.1416999999999999</v>
      </c>
      <c r="V18" s="8">
        <v>1.0316000000000001</v>
      </c>
      <c r="W18" s="9">
        <v>1.0450999999999999</v>
      </c>
      <c r="X18" s="163">
        <v>1.0045999999999999</v>
      </c>
      <c r="Y18" s="164">
        <v>0.97950000000000004</v>
      </c>
      <c r="Z18" s="169">
        <v>0.98560000000000003</v>
      </c>
      <c r="AA18" s="211">
        <v>1.0113000000000001</v>
      </c>
      <c r="AB18" s="212">
        <v>0.91020000000000001</v>
      </c>
      <c r="AC18" s="213">
        <v>0.9677</v>
      </c>
      <c r="AD18" s="214">
        <v>0.93240000000000001</v>
      </c>
      <c r="AE18" s="215">
        <v>0.90839999999999999</v>
      </c>
      <c r="AF18" s="216">
        <v>0.92110000000000003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1.2923</v>
      </c>
      <c r="AN18" s="64">
        <v>1.1004</v>
      </c>
      <c r="AO18" s="65">
        <v>1.0792999999999999</v>
      </c>
      <c r="AP18" s="10">
        <v>1.0127999999999999</v>
      </c>
      <c r="AQ18" s="11">
        <v>1.0173000000000001</v>
      </c>
      <c r="AR18" s="12">
        <v>0.96360000000000001</v>
      </c>
      <c r="AS18" s="10">
        <v>0.93340000000000001</v>
      </c>
      <c r="AT18" s="11">
        <v>0.91910000000000003</v>
      </c>
      <c r="AU18" s="13">
        <v>0.91349999999999998</v>
      </c>
      <c r="AV18" s="14">
        <v>1.0059</v>
      </c>
      <c r="AW18" s="11">
        <v>0.94699999999999995</v>
      </c>
      <c r="AX18" s="13">
        <v>1.1534</v>
      </c>
      <c r="AY18" s="15" t="s">
        <v>11</v>
      </c>
      <c r="AZ18" s="1"/>
      <c r="BA18" s="16"/>
      <c r="BB18" s="2"/>
      <c r="BC18" s="2"/>
      <c r="BD18" s="17" t="s">
        <v>31</v>
      </c>
      <c r="BE18" s="7">
        <v>1.3778999999999999</v>
      </c>
      <c r="BF18" s="8">
        <v>1.2473000000000001</v>
      </c>
      <c r="BG18" s="9">
        <v>1.2025999999999999</v>
      </c>
      <c r="BH18" s="217">
        <v>1.2488999999999999</v>
      </c>
      <c r="BI18" s="218">
        <v>1.2019</v>
      </c>
      <c r="BJ18" s="219">
        <v>1.2146999999999999</v>
      </c>
      <c r="BK18" s="217">
        <v>1.1136999999999999</v>
      </c>
      <c r="BL18" s="218">
        <v>1.1165</v>
      </c>
      <c r="BM18" s="219">
        <v>1.1054999999999999</v>
      </c>
      <c r="BN18" s="217">
        <v>1.0661</v>
      </c>
      <c r="BO18" s="218">
        <v>1.0683</v>
      </c>
      <c r="BP18" s="220">
        <v>1.1107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1.2387999999999999</v>
      </c>
      <c r="BX18" s="19">
        <v>1.1879</v>
      </c>
      <c r="BY18" s="20">
        <v>1.2218</v>
      </c>
      <c r="BZ18" s="221">
        <v>1.2237</v>
      </c>
      <c r="CA18" s="164">
        <v>1.2096</v>
      </c>
      <c r="CB18" s="169">
        <v>1.1633</v>
      </c>
      <c r="CC18" s="211">
        <v>1.0758000000000001</v>
      </c>
      <c r="CD18" s="212">
        <v>1.0967</v>
      </c>
      <c r="CE18" s="213">
        <v>1.1257999999999999</v>
      </c>
      <c r="CF18" s="222">
        <v>1.1482000000000001</v>
      </c>
      <c r="CG18" s="223">
        <v>1.1442000000000001</v>
      </c>
      <c r="CH18" s="224">
        <v>1.1175999999999999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30">
        <v>1.25</v>
      </c>
      <c r="D19" s="31">
        <v>1.0125</v>
      </c>
      <c r="E19" s="33">
        <v>1.0069999999999999</v>
      </c>
      <c r="F19" s="24">
        <v>0.9929</v>
      </c>
      <c r="G19" s="25">
        <v>0.94950000000000001</v>
      </c>
      <c r="H19" s="26">
        <v>0.95540000000000003</v>
      </c>
      <c r="I19" s="24">
        <v>1.0373000000000001</v>
      </c>
      <c r="J19" s="25">
        <v>0.94840000000000002</v>
      </c>
      <c r="K19" s="27">
        <v>1.0495000000000001</v>
      </c>
      <c r="L19" s="28">
        <v>1.1226</v>
      </c>
      <c r="M19" s="25">
        <v>1.0531999999999999</v>
      </c>
      <c r="N19" s="27">
        <v>1.1181000000000001</v>
      </c>
      <c r="O19" s="29" t="s">
        <v>13</v>
      </c>
      <c r="P19" s="1"/>
      <c r="Q19" s="16"/>
      <c r="R19" s="2"/>
      <c r="S19" s="2"/>
      <c r="T19" s="17">
        <v>-12</v>
      </c>
      <c r="U19" s="30">
        <v>1.0430999999999999</v>
      </c>
      <c r="V19" s="31">
        <v>0.93500000000000005</v>
      </c>
      <c r="W19" s="33">
        <v>0.86040000000000005</v>
      </c>
      <c r="X19" s="177">
        <v>0.94920000000000004</v>
      </c>
      <c r="Y19" s="178">
        <v>0.98270000000000002</v>
      </c>
      <c r="Z19" s="183">
        <v>0.91279999999999994</v>
      </c>
      <c r="AA19" s="225">
        <v>0.95579999999999998</v>
      </c>
      <c r="AB19" s="226">
        <v>0.91359999999999997</v>
      </c>
      <c r="AC19" s="227">
        <v>0.93820000000000003</v>
      </c>
      <c r="AD19" s="228">
        <v>0.90259999999999996</v>
      </c>
      <c r="AE19" s="229">
        <v>0.87390000000000001</v>
      </c>
      <c r="AF19" s="230">
        <v>0.96750000000000003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1.2656000000000001</v>
      </c>
      <c r="AN19" s="31">
        <v>1.0338000000000001</v>
      </c>
      <c r="AO19" s="33">
        <v>0.96950000000000003</v>
      </c>
      <c r="AP19" s="24">
        <v>0.94650000000000001</v>
      </c>
      <c r="AQ19" s="25">
        <v>1.0752999999999999</v>
      </c>
      <c r="AR19" s="26">
        <v>0.92569999999999997</v>
      </c>
      <c r="AS19" s="24">
        <v>0.94240000000000002</v>
      </c>
      <c r="AT19" s="25">
        <v>0.87980000000000003</v>
      </c>
      <c r="AU19" s="27">
        <v>0.97240000000000004</v>
      </c>
      <c r="AV19" s="28">
        <v>0.99850000000000005</v>
      </c>
      <c r="AW19" s="25">
        <v>1.0286</v>
      </c>
      <c r="AX19" s="27">
        <v>1.0414000000000001</v>
      </c>
      <c r="AY19" s="29" t="s">
        <v>13</v>
      </c>
      <c r="AZ19" s="1"/>
      <c r="BA19" s="16"/>
      <c r="BB19" s="2"/>
      <c r="BC19" s="2"/>
      <c r="BD19" s="17">
        <v>-11</v>
      </c>
      <c r="BE19" s="68">
        <v>1.2311000000000001</v>
      </c>
      <c r="BF19" s="69">
        <v>0.97209999999999996</v>
      </c>
      <c r="BG19" s="70">
        <v>1.0133000000000001</v>
      </c>
      <c r="BH19" s="231">
        <v>1.0646</v>
      </c>
      <c r="BI19" s="232">
        <v>1.0840000000000001</v>
      </c>
      <c r="BJ19" s="233">
        <v>1.1333</v>
      </c>
      <c r="BK19" s="231">
        <v>1.0056</v>
      </c>
      <c r="BL19" s="232">
        <v>1.101</v>
      </c>
      <c r="BM19" s="233">
        <v>1.0741000000000001</v>
      </c>
      <c r="BN19" s="231">
        <v>1.0156000000000001</v>
      </c>
      <c r="BO19" s="232">
        <v>1.0934999999999999</v>
      </c>
      <c r="BP19" s="234">
        <v>1.0918000000000001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1.1970000000000001</v>
      </c>
      <c r="BX19" s="31">
        <v>1.1738</v>
      </c>
      <c r="BY19" s="32">
        <v>1.0311999999999999</v>
      </c>
      <c r="BZ19" s="235">
        <v>1.1800999999999999</v>
      </c>
      <c r="CA19" s="178">
        <v>1.2090000000000001</v>
      </c>
      <c r="CB19" s="183">
        <v>1.2011000000000001</v>
      </c>
      <c r="CC19" s="225">
        <v>1.0815999999999999</v>
      </c>
      <c r="CD19" s="226">
        <v>1.1175999999999999</v>
      </c>
      <c r="CE19" s="227">
        <v>1.1177999999999999</v>
      </c>
      <c r="CF19" s="236">
        <v>1.2614000000000001</v>
      </c>
      <c r="CG19" s="175">
        <v>1.2338</v>
      </c>
      <c r="CH19" s="237">
        <v>1.2295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1.1425000000000001</v>
      </c>
      <c r="D20" s="31">
        <v>1.0325</v>
      </c>
      <c r="E20" s="33">
        <v>0.96970000000000001</v>
      </c>
      <c r="F20" s="24">
        <v>1.0027999999999999</v>
      </c>
      <c r="G20" s="25">
        <v>0.91900000000000004</v>
      </c>
      <c r="H20" s="26">
        <v>0.98409999999999997</v>
      </c>
      <c r="I20" s="24">
        <v>0.97719999999999996</v>
      </c>
      <c r="J20" s="25">
        <v>0.90169999999999995</v>
      </c>
      <c r="K20" s="27">
        <v>0.94699999999999995</v>
      </c>
      <c r="L20" s="28">
        <v>0.94450000000000001</v>
      </c>
      <c r="M20" s="25">
        <v>1.0621</v>
      </c>
      <c r="N20" s="27">
        <v>1.0935999999999999</v>
      </c>
      <c r="O20" s="29" t="s">
        <v>14</v>
      </c>
      <c r="P20" s="1"/>
      <c r="Q20" s="16"/>
      <c r="R20" s="2"/>
      <c r="S20" s="2"/>
      <c r="T20" s="17">
        <v>-11</v>
      </c>
      <c r="U20" s="30">
        <v>1.0451999999999999</v>
      </c>
      <c r="V20" s="31">
        <v>0.82430000000000003</v>
      </c>
      <c r="W20" s="33">
        <v>0.82320000000000004</v>
      </c>
      <c r="X20" s="177">
        <v>0.79990000000000006</v>
      </c>
      <c r="Y20" s="178">
        <v>0.79200000000000004</v>
      </c>
      <c r="Z20" s="183">
        <v>0.77800000000000002</v>
      </c>
      <c r="AA20" s="225">
        <v>0.84040000000000004</v>
      </c>
      <c r="AB20" s="226">
        <v>0.82479999999999998</v>
      </c>
      <c r="AC20" s="227">
        <v>0.77239999999999998</v>
      </c>
      <c r="AD20" s="228">
        <v>0.75649999999999995</v>
      </c>
      <c r="AE20" s="229">
        <v>0.80710000000000004</v>
      </c>
      <c r="AF20" s="230">
        <v>0.92120000000000002</v>
      </c>
      <c r="AG20" s="189">
        <v>-10</v>
      </c>
      <c r="AH20" s="2"/>
      <c r="AI20" s="2"/>
      <c r="AJ20" s="2"/>
      <c r="AK20" s="142"/>
      <c r="AL20" s="6">
        <v>-13</v>
      </c>
      <c r="AM20" s="30">
        <v>1.1881999999999999</v>
      </c>
      <c r="AN20" s="31">
        <v>0.96609999999999996</v>
      </c>
      <c r="AO20" s="33">
        <v>0.92820000000000003</v>
      </c>
      <c r="AP20" s="24">
        <v>0.89339999999999997</v>
      </c>
      <c r="AQ20" s="25">
        <v>0.98960000000000004</v>
      </c>
      <c r="AR20" s="26">
        <v>0.92420000000000002</v>
      </c>
      <c r="AS20" s="24">
        <v>0.94210000000000005</v>
      </c>
      <c r="AT20" s="25">
        <v>0.86909999999999998</v>
      </c>
      <c r="AU20" s="27">
        <v>0.89080000000000004</v>
      </c>
      <c r="AV20" s="28">
        <v>0.94059999999999999</v>
      </c>
      <c r="AW20" s="25">
        <v>0.94259999999999999</v>
      </c>
      <c r="AX20" s="27">
        <v>1.1240000000000001</v>
      </c>
      <c r="AY20" s="29" t="s">
        <v>14</v>
      </c>
      <c r="AZ20" s="1"/>
      <c r="BA20" s="16"/>
      <c r="BB20" s="2"/>
      <c r="BC20" s="2"/>
      <c r="BD20" s="17">
        <v>-10</v>
      </c>
      <c r="BE20" s="71">
        <v>1.2009000000000001</v>
      </c>
      <c r="BF20" s="72">
        <v>1.0684</v>
      </c>
      <c r="BG20" s="73">
        <v>0.9446</v>
      </c>
      <c r="BH20" s="231">
        <v>0.98980000000000001</v>
      </c>
      <c r="BI20" s="232">
        <v>0.96079999999999999</v>
      </c>
      <c r="BJ20" s="233">
        <v>0.96279999999999999</v>
      </c>
      <c r="BK20" s="231">
        <v>0.87639999999999996</v>
      </c>
      <c r="BL20" s="232">
        <v>0.91039999999999999</v>
      </c>
      <c r="BM20" s="233">
        <v>0.93789999999999996</v>
      </c>
      <c r="BN20" s="231">
        <v>0.93320000000000003</v>
      </c>
      <c r="BO20" s="232">
        <v>0.98509999999999998</v>
      </c>
      <c r="BP20" s="234">
        <v>0.99199999999999999</v>
      </c>
      <c r="BQ20" s="188">
        <v>-10</v>
      </c>
      <c r="BR20" s="2"/>
      <c r="BS20" s="2"/>
      <c r="BT20" s="2"/>
      <c r="BU20" s="2"/>
      <c r="BV20" s="17">
        <v>-11</v>
      </c>
      <c r="BW20" s="30">
        <v>1.1860999999999999</v>
      </c>
      <c r="BX20" s="31">
        <v>1.1414</v>
      </c>
      <c r="BY20" s="32">
        <v>1.0301</v>
      </c>
      <c r="BZ20" s="235">
        <v>1.0847</v>
      </c>
      <c r="CA20" s="178">
        <v>1.0410999999999999</v>
      </c>
      <c r="CB20" s="183">
        <v>1.0435000000000001</v>
      </c>
      <c r="CC20" s="225">
        <v>0.99060000000000004</v>
      </c>
      <c r="CD20" s="226">
        <v>1.0436000000000001</v>
      </c>
      <c r="CE20" s="227">
        <v>1.0122</v>
      </c>
      <c r="CF20" s="236">
        <v>1.0969</v>
      </c>
      <c r="CG20" s="175">
        <v>1.0636000000000001</v>
      </c>
      <c r="CH20" s="237">
        <v>1.0785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1.2201</v>
      </c>
      <c r="D21" s="31">
        <v>1.0904</v>
      </c>
      <c r="E21" s="33">
        <v>1.1032</v>
      </c>
      <c r="F21" s="34">
        <v>1.0757000000000001</v>
      </c>
      <c r="G21" s="35">
        <v>0.90429999999999999</v>
      </c>
      <c r="H21" s="36">
        <v>0.92569999999999997</v>
      </c>
      <c r="I21" s="34">
        <v>0.94920000000000004</v>
      </c>
      <c r="J21" s="35">
        <v>0.93379999999999996</v>
      </c>
      <c r="K21" s="37">
        <v>0.9929</v>
      </c>
      <c r="L21" s="38">
        <v>0.99819999999999998</v>
      </c>
      <c r="M21" s="35">
        <v>1.0205</v>
      </c>
      <c r="N21" s="37">
        <v>1.1214999999999999</v>
      </c>
      <c r="O21" s="29" t="s">
        <v>15</v>
      </c>
      <c r="P21" s="1"/>
      <c r="Q21" s="16"/>
      <c r="R21" s="2"/>
      <c r="S21" s="2"/>
      <c r="T21" s="17">
        <v>-10</v>
      </c>
      <c r="U21" s="30">
        <v>1.0346</v>
      </c>
      <c r="V21" s="31">
        <v>0.9385</v>
      </c>
      <c r="W21" s="33">
        <v>0.84909999999999997</v>
      </c>
      <c r="X21" s="177">
        <v>0.8044</v>
      </c>
      <c r="Y21" s="178">
        <v>0.80379999999999996</v>
      </c>
      <c r="Z21" s="183">
        <v>0.81459999999999999</v>
      </c>
      <c r="AA21" s="225">
        <v>0.80579999999999996</v>
      </c>
      <c r="AB21" s="226">
        <v>0.78249999999999997</v>
      </c>
      <c r="AC21" s="227">
        <v>0.82430000000000003</v>
      </c>
      <c r="AD21" s="228">
        <v>0.78859999999999997</v>
      </c>
      <c r="AE21" s="229">
        <v>0.8367</v>
      </c>
      <c r="AF21" s="230">
        <v>0.90139999999999998</v>
      </c>
      <c r="AG21" s="189">
        <v>-9</v>
      </c>
      <c r="AH21" s="2"/>
      <c r="AI21" s="2"/>
      <c r="AJ21" s="2"/>
      <c r="AK21" s="142"/>
      <c r="AL21" s="6">
        <v>-12</v>
      </c>
      <c r="AM21" s="30">
        <v>1.1604000000000001</v>
      </c>
      <c r="AN21" s="31">
        <v>0.90600000000000003</v>
      </c>
      <c r="AO21" s="33">
        <v>0.91569999999999996</v>
      </c>
      <c r="AP21" s="34">
        <v>0.85950000000000004</v>
      </c>
      <c r="AQ21" s="35">
        <v>0.87160000000000004</v>
      </c>
      <c r="AR21" s="36">
        <v>0.83840000000000003</v>
      </c>
      <c r="AS21" s="34">
        <v>0.86080000000000001</v>
      </c>
      <c r="AT21" s="35">
        <v>0.82220000000000004</v>
      </c>
      <c r="AU21" s="37">
        <v>0.89500000000000002</v>
      </c>
      <c r="AV21" s="38">
        <v>0.91890000000000005</v>
      </c>
      <c r="AW21" s="35">
        <v>0.93559999999999999</v>
      </c>
      <c r="AX21" s="37">
        <v>1.0918000000000001</v>
      </c>
      <c r="AY21" s="29" t="s">
        <v>15</v>
      </c>
      <c r="AZ21" s="1"/>
      <c r="BA21" s="16"/>
      <c r="BB21" s="2"/>
      <c r="BC21" s="2"/>
      <c r="BD21" s="17">
        <v>-9</v>
      </c>
      <c r="BE21" s="71">
        <v>1.2087000000000001</v>
      </c>
      <c r="BF21" s="72">
        <v>0.99919999999999998</v>
      </c>
      <c r="BG21" s="73">
        <v>0.88370000000000004</v>
      </c>
      <c r="BH21" s="231">
        <v>0.95120000000000005</v>
      </c>
      <c r="BI21" s="232">
        <v>0.94350000000000001</v>
      </c>
      <c r="BJ21" s="233">
        <v>0.92500000000000004</v>
      </c>
      <c r="BK21" s="231">
        <v>0.92100000000000004</v>
      </c>
      <c r="BL21" s="232">
        <v>0.97270000000000001</v>
      </c>
      <c r="BM21" s="233">
        <v>0.99080000000000001</v>
      </c>
      <c r="BN21" s="231">
        <v>0.91210000000000002</v>
      </c>
      <c r="BO21" s="232">
        <v>0.93899999999999995</v>
      </c>
      <c r="BP21" s="234">
        <v>0.97589999999999999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1.1660999999999999</v>
      </c>
      <c r="BX21" s="31">
        <v>1.1111</v>
      </c>
      <c r="BY21" s="32">
        <v>1.0580000000000001</v>
      </c>
      <c r="BZ21" s="235">
        <v>1.0226</v>
      </c>
      <c r="CA21" s="178">
        <v>0.99780000000000002</v>
      </c>
      <c r="CB21" s="183">
        <v>0.97950000000000004</v>
      </c>
      <c r="CC21" s="225">
        <v>0.97340000000000004</v>
      </c>
      <c r="CD21" s="226">
        <v>0.94799999999999995</v>
      </c>
      <c r="CE21" s="227">
        <v>0.93149999999999999</v>
      </c>
      <c r="CF21" s="236">
        <v>1.0566</v>
      </c>
      <c r="CG21" s="175">
        <v>1.0546</v>
      </c>
      <c r="CH21" s="237">
        <v>1.0450999999999999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1.1059000000000001</v>
      </c>
      <c r="D22" s="31">
        <v>0.9698</v>
      </c>
      <c r="E22" s="33">
        <v>1.1742999999999999</v>
      </c>
      <c r="F22" s="39">
        <v>0.96130000000000004</v>
      </c>
      <c r="G22" s="40">
        <v>0.92379999999999995</v>
      </c>
      <c r="H22" s="41">
        <v>0.9617</v>
      </c>
      <c r="I22" s="39">
        <v>0.94850000000000001</v>
      </c>
      <c r="J22" s="40">
        <v>0.89419999999999999</v>
      </c>
      <c r="K22" s="42">
        <v>0.91449999999999998</v>
      </c>
      <c r="L22" s="43">
        <v>1.0069999999999999</v>
      </c>
      <c r="M22" s="40">
        <v>1.0636000000000001</v>
      </c>
      <c r="N22" s="42">
        <v>1.1288</v>
      </c>
      <c r="O22" s="15" t="s">
        <v>11</v>
      </c>
      <c r="P22" s="1"/>
      <c r="Q22" s="16"/>
      <c r="R22" s="2"/>
      <c r="S22" s="2"/>
      <c r="T22" s="17">
        <v>-9</v>
      </c>
      <c r="U22" s="30">
        <v>1.0357000000000001</v>
      </c>
      <c r="V22" s="31">
        <v>0.91490000000000005</v>
      </c>
      <c r="W22" s="33">
        <v>0.77880000000000005</v>
      </c>
      <c r="X22" s="177">
        <v>0.79669999999999996</v>
      </c>
      <c r="Y22" s="178">
        <v>0.80210000000000004</v>
      </c>
      <c r="Z22" s="183">
        <v>0.76070000000000004</v>
      </c>
      <c r="AA22" s="225">
        <v>0.75439999999999996</v>
      </c>
      <c r="AB22" s="226">
        <v>0.71440000000000003</v>
      </c>
      <c r="AC22" s="227">
        <v>0.76859999999999995</v>
      </c>
      <c r="AD22" s="228">
        <v>0.76670000000000005</v>
      </c>
      <c r="AE22" s="229">
        <v>0.78810000000000002</v>
      </c>
      <c r="AF22" s="230">
        <v>0.89690000000000003</v>
      </c>
      <c r="AG22" s="189">
        <v>-8</v>
      </c>
      <c r="AH22" s="2"/>
      <c r="AI22" s="2"/>
      <c r="AJ22" s="2"/>
      <c r="AK22" s="142"/>
      <c r="AL22" s="6">
        <v>-11</v>
      </c>
      <c r="AM22" s="30">
        <v>1.1614</v>
      </c>
      <c r="AN22" s="31">
        <v>0.93910000000000005</v>
      </c>
      <c r="AO22" s="33">
        <v>0.88870000000000005</v>
      </c>
      <c r="AP22" s="39">
        <v>0.95620000000000005</v>
      </c>
      <c r="AQ22" s="40">
        <v>0.88690000000000002</v>
      </c>
      <c r="AR22" s="41">
        <v>0.85799999999999998</v>
      </c>
      <c r="AS22" s="39">
        <v>0.90759999999999996</v>
      </c>
      <c r="AT22" s="40">
        <v>0.9012</v>
      </c>
      <c r="AU22" s="42">
        <v>0.94979999999999998</v>
      </c>
      <c r="AV22" s="43">
        <v>0.9819</v>
      </c>
      <c r="AW22" s="40">
        <v>0.93310000000000004</v>
      </c>
      <c r="AX22" s="42">
        <v>1.0750999999999999</v>
      </c>
      <c r="AY22" s="15" t="s">
        <v>11</v>
      </c>
      <c r="AZ22" s="1"/>
      <c r="BA22" s="16"/>
      <c r="BB22" s="2"/>
      <c r="BC22" s="2"/>
      <c r="BD22" s="17">
        <v>-8</v>
      </c>
      <c r="BE22" s="71">
        <v>1.1287</v>
      </c>
      <c r="BF22" s="72">
        <v>1.0305</v>
      </c>
      <c r="BG22" s="73">
        <v>0.91190000000000004</v>
      </c>
      <c r="BH22" s="231">
        <v>0.92989999999999995</v>
      </c>
      <c r="BI22" s="232">
        <v>0.93320000000000003</v>
      </c>
      <c r="BJ22" s="233">
        <v>0.96989999999999998</v>
      </c>
      <c r="BK22" s="231">
        <v>0.90149999999999997</v>
      </c>
      <c r="BL22" s="232">
        <v>0.98519999999999996</v>
      </c>
      <c r="BM22" s="233">
        <v>0.94630000000000003</v>
      </c>
      <c r="BN22" s="231">
        <v>0.94989999999999997</v>
      </c>
      <c r="BO22" s="232">
        <v>0.97529999999999994</v>
      </c>
      <c r="BP22" s="234">
        <v>0.9919</v>
      </c>
      <c r="BQ22" s="188">
        <v>-8</v>
      </c>
      <c r="BR22" s="2"/>
      <c r="BS22" s="2"/>
      <c r="BT22" s="2"/>
      <c r="BU22" s="2"/>
      <c r="BV22" s="17">
        <v>-9</v>
      </c>
      <c r="BW22" s="30">
        <v>1.1729000000000001</v>
      </c>
      <c r="BX22" s="31">
        <v>1.1301000000000001</v>
      </c>
      <c r="BY22" s="32">
        <v>1.0341</v>
      </c>
      <c r="BZ22" s="235">
        <v>0.95889999999999997</v>
      </c>
      <c r="CA22" s="178">
        <v>0.97560000000000002</v>
      </c>
      <c r="CB22" s="183">
        <v>0.95699999999999996</v>
      </c>
      <c r="CC22" s="225">
        <v>1.0012000000000001</v>
      </c>
      <c r="CD22" s="226">
        <v>0.90349999999999997</v>
      </c>
      <c r="CE22" s="227">
        <v>0.91920000000000002</v>
      </c>
      <c r="CF22" s="236">
        <v>0.91800000000000004</v>
      </c>
      <c r="CG22" s="175">
        <v>1.0597000000000001</v>
      </c>
      <c r="CH22" s="237">
        <v>1.0634999999999999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1.0751999999999999</v>
      </c>
      <c r="D23" s="31">
        <v>0.88319999999999999</v>
      </c>
      <c r="E23" s="33">
        <v>0.99860000000000004</v>
      </c>
      <c r="F23" s="24">
        <v>0.99719999999999998</v>
      </c>
      <c r="G23" s="25">
        <v>0.92779999999999996</v>
      </c>
      <c r="H23" s="26">
        <v>0.93630000000000002</v>
      </c>
      <c r="I23" s="24">
        <v>0.90959999999999996</v>
      </c>
      <c r="J23" s="25">
        <v>0.95840000000000003</v>
      </c>
      <c r="K23" s="27">
        <v>0.95140000000000002</v>
      </c>
      <c r="L23" s="28">
        <v>0.98380000000000001</v>
      </c>
      <c r="M23" s="25">
        <v>1.0606</v>
      </c>
      <c r="N23" s="27">
        <v>1.1848000000000001</v>
      </c>
      <c r="O23" s="29" t="s">
        <v>13</v>
      </c>
      <c r="P23" s="2"/>
      <c r="Q23" s="16"/>
      <c r="R23" s="2"/>
      <c r="S23" s="2"/>
      <c r="T23" s="45">
        <v>-8</v>
      </c>
      <c r="U23" s="30">
        <v>1.0156000000000001</v>
      </c>
      <c r="V23" s="31">
        <v>0.88970000000000005</v>
      </c>
      <c r="W23" s="33">
        <v>0.8337</v>
      </c>
      <c r="X23" s="177">
        <v>0.86650000000000005</v>
      </c>
      <c r="Y23" s="178">
        <v>0.86939999999999995</v>
      </c>
      <c r="Z23" s="183">
        <v>0.81799999999999995</v>
      </c>
      <c r="AA23" s="225">
        <v>0.80879999999999996</v>
      </c>
      <c r="AB23" s="226">
        <v>0.85729999999999995</v>
      </c>
      <c r="AC23" s="227">
        <v>0.76339999999999997</v>
      </c>
      <c r="AD23" s="228">
        <v>0.82630000000000003</v>
      </c>
      <c r="AE23" s="229">
        <v>0.9</v>
      </c>
      <c r="AF23" s="230">
        <v>0.95209999999999995</v>
      </c>
      <c r="AG23" s="189">
        <v>-7</v>
      </c>
      <c r="AH23" s="2"/>
      <c r="AI23" s="2"/>
      <c r="AJ23" s="2"/>
      <c r="AK23" s="142"/>
      <c r="AL23" s="44">
        <v>-10</v>
      </c>
      <c r="AM23" s="30">
        <v>1.1617999999999999</v>
      </c>
      <c r="AN23" s="31">
        <v>0.93440000000000001</v>
      </c>
      <c r="AO23" s="33">
        <v>0.84860000000000002</v>
      </c>
      <c r="AP23" s="24">
        <v>0.93610000000000004</v>
      </c>
      <c r="AQ23" s="25">
        <v>0.91879999999999995</v>
      </c>
      <c r="AR23" s="26">
        <v>0.89980000000000004</v>
      </c>
      <c r="AS23" s="24">
        <v>0.9294</v>
      </c>
      <c r="AT23" s="25">
        <v>0.83160000000000001</v>
      </c>
      <c r="AU23" s="27">
        <v>0.92589999999999995</v>
      </c>
      <c r="AV23" s="28">
        <v>0.95279999999999998</v>
      </c>
      <c r="AW23" s="25">
        <v>0.99080000000000001</v>
      </c>
      <c r="AX23" s="27">
        <v>1.0568</v>
      </c>
      <c r="AY23" s="29" t="s">
        <v>13</v>
      </c>
      <c r="AZ23" s="2"/>
      <c r="BA23" s="16"/>
      <c r="BB23" s="2"/>
      <c r="BC23" s="2"/>
      <c r="BD23" s="45">
        <v>-7</v>
      </c>
      <c r="BE23" s="71">
        <v>1.1154999999999999</v>
      </c>
      <c r="BF23" s="72">
        <v>0.88249999999999995</v>
      </c>
      <c r="BG23" s="73">
        <v>0.91439999999999999</v>
      </c>
      <c r="BH23" s="231">
        <v>0.99739999999999995</v>
      </c>
      <c r="BI23" s="232">
        <v>0.9788</v>
      </c>
      <c r="BJ23" s="233">
        <v>1.0535000000000001</v>
      </c>
      <c r="BK23" s="231">
        <v>1</v>
      </c>
      <c r="BL23" s="232">
        <v>0.99450000000000005</v>
      </c>
      <c r="BM23" s="233">
        <v>0.98040000000000005</v>
      </c>
      <c r="BN23" s="231">
        <v>0.9889</v>
      </c>
      <c r="BO23" s="232">
        <v>0.99039999999999995</v>
      </c>
      <c r="BP23" s="234">
        <v>1.0143</v>
      </c>
      <c r="BQ23" s="188">
        <v>-7</v>
      </c>
      <c r="BR23" s="2"/>
      <c r="BS23" s="2"/>
      <c r="BT23" s="2"/>
      <c r="BU23" s="2"/>
      <c r="BV23" s="45">
        <v>-8</v>
      </c>
      <c r="BW23" s="30">
        <v>1.1839</v>
      </c>
      <c r="BX23" s="31">
        <v>1.1080000000000001</v>
      </c>
      <c r="BY23" s="32">
        <v>1.0497000000000001</v>
      </c>
      <c r="BZ23" s="235">
        <v>0.98839999999999995</v>
      </c>
      <c r="CA23" s="178">
        <v>0.96189999999999998</v>
      </c>
      <c r="CB23" s="183">
        <v>1.0141</v>
      </c>
      <c r="CC23" s="225">
        <v>1.0276000000000001</v>
      </c>
      <c r="CD23" s="226">
        <v>0.95109999999999995</v>
      </c>
      <c r="CE23" s="227">
        <v>0.94350000000000001</v>
      </c>
      <c r="CF23" s="236">
        <v>1.0253000000000001</v>
      </c>
      <c r="CG23" s="175">
        <v>1.0580000000000001</v>
      </c>
      <c r="CH23" s="237">
        <v>1.095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1.1934</v>
      </c>
      <c r="D24" s="31">
        <v>1.0044999999999999</v>
      </c>
      <c r="E24" s="33">
        <v>0.9204</v>
      </c>
      <c r="F24" s="24">
        <v>1.044</v>
      </c>
      <c r="G24" s="25">
        <v>1.0459000000000001</v>
      </c>
      <c r="H24" s="26">
        <v>1.0618000000000001</v>
      </c>
      <c r="I24" s="24">
        <v>0.98570000000000002</v>
      </c>
      <c r="J24" s="25">
        <v>1.0301</v>
      </c>
      <c r="K24" s="27">
        <v>0.93700000000000006</v>
      </c>
      <c r="L24" s="28">
        <v>1.0401</v>
      </c>
      <c r="M24" s="25">
        <v>1.0266</v>
      </c>
      <c r="N24" s="27">
        <v>1.1225000000000001</v>
      </c>
      <c r="O24" s="29" t="s">
        <v>14</v>
      </c>
      <c r="P24" s="2"/>
      <c r="Q24" s="16"/>
      <c r="R24" s="2"/>
      <c r="S24" s="2"/>
      <c r="T24" s="47">
        <v>-7</v>
      </c>
      <c r="U24" s="30">
        <v>0.98150000000000004</v>
      </c>
      <c r="V24" s="31">
        <v>0.97709999999999997</v>
      </c>
      <c r="W24" s="33">
        <v>0.91790000000000005</v>
      </c>
      <c r="X24" s="177">
        <v>0.88390000000000002</v>
      </c>
      <c r="Y24" s="178">
        <v>0.87250000000000005</v>
      </c>
      <c r="Z24" s="183">
        <v>0.83640000000000003</v>
      </c>
      <c r="AA24" s="225">
        <v>0.85770000000000002</v>
      </c>
      <c r="AB24" s="226">
        <v>0.873</v>
      </c>
      <c r="AC24" s="227">
        <v>0.84279999999999999</v>
      </c>
      <c r="AD24" s="228">
        <v>0.88049999999999995</v>
      </c>
      <c r="AE24" s="229">
        <v>0.85819999999999996</v>
      </c>
      <c r="AF24" s="230">
        <v>0.97270000000000001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1.0469999999999999</v>
      </c>
      <c r="AN24" s="31">
        <v>0.95589999999999997</v>
      </c>
      <c r="AO24" s="33">
        <v>0.92789999999999995</v>
      </c>
      <c r="AP24" s="24">
        <v>0.99350000000000005</v>
      </c>
      <c r="AQ24" s="25">
        <v>0.96579999999999999</v>
      </c>
      <c r="AR24" s="26">
        <v>0.91300000000000003</v>
      </c>
      <c r="AS24" s="24">
        <v>0.91559999999999997</v>
      </c>
      <c r="AT24" s="25">
        <v>0.90680000000000005</v>
      </c>
      <c r="AU24" s="27">
        <v>0.87670000000000003</v>
      </c>
      <c r="AV24" s="28">
        <v>0.88190000000000002</v>
      </c>
      <c r="AW24" s="25">
        <v>0.93359999999999999</v>
      </c>
      <c r="AX24" s="27">
        <v>1.0145999999999999</v>
      </c>
      <c r="AY24" s="29" t="s">
        <v>14</v>
      </c>
      <c r="AZ24" s="2"/>
      <c r="BA24" s="16"/>
      <c r="BB24" s="2"/>
      <c r="BC24" s="2"/>
      <c r="BD24" s="47">
        <v>-6</v>
      </c>
      <c r="BE24" s="71">
        <v>1.1101000000000001</v>
      </c>
      <c r="BF24" s="72">
        <v>0.95750000000000002</v>
      </c>
      <c r="BG24" s="73">
        <v>0.99239999999999995</v>
      </c>
      <c r="BH24" s="231">
        <v>1.0739000000000001</v>
      </c>
      <c r="BI24" s="232">
        <v>1.0156000000000001</v>
      </c>
      <c r="BJ24" s="233">
        <v>1.1062000000000001</v>
      </c>
      <c r="BK24" s="231">
        <v>0.98240000000000005</v>
      </c>
      <c r="BL24" s="232">
        <v>1.0226</v>
      </c>
      <c r="BM24" s="233">
        <v>1.0481</v>
      </c>
      <c r="BN24" s="231">
        <v>0.93840000000000001</v>
      </c>
      <c r="BO24" s="232">
        <v>0.99760000000000004</v>
      </c>
      <c r="BP24" s="234">
        <v>1.0706</v>
      </c>
      <c r="BQ24" s="188">
        <v>-6</v>
      </c>
      <c r="BR24" s="2"/>
      <c r="BS24" s="2"/>
      <c r="BT24" s="2"/>
      <c r="BU24" s="2"/>
      <c r="BV24" s="47">
        <v>-7</v>
      </c>
      <c r="BW24" s="30">
        <v>1.1751</v>
      </c>
      <c r="BX24" s="31">
        <v>1.0984</v>
      </c>
      <c r="BY24" s="32">
        <v>1.0469999999999999</v>
      </c>
      <c r="BZ24" s="235">
        <v>1.0717000000000001</v>
      </c>
      <c r="CA24" s="178">
        <v>1.0448999999999999</v>
      </c>
      <c r="CB24" s="183">
        <v>0.96699999999999997</v>
      </c>
      <c r="CC24" s="225">
        <v>1.0064</v>
      </c>
      <c r="CD24" s="226">
        <v>0.9647</v>
      </c>
      <c r="CE24" s="227">
        <v>0.98170000000000002</v>
      </c>
      <c r="CF24" s="236">
        <v>1.01</v>
      </c>
      <c r="CG24" s="175">
        <v>1.0558000000000001</v>
      </c>
      <c r="CH24" s="237">
        <v>1.0873999999999999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1.1514</v>
      </c>
      <c r="D25" s="50">
        <v>0.9496</v>
      </c>
      <c r="E25" s="51">
        <v>1.1242000000000001</v>
      </c>
      <c r="F25" s="52">
        <v>1.1181000000000001</v>
      </c>
      <c r="G25" s="53">
        <v>1.1584000000000001</v>
      </c>
      <c r="H25" s="54">
        <v>1.1432</v>
      </c>
      <c r="I25" s="34">
        <v>0.97740000000000005</v>
      </c>
      <c r="J25" s="35">
        <v>1.0719000000000001</v>
      </c>
      <c r="K25" s="37">
        <v>1.0257000000000001</v>
      </c>
      <c r="L25" s="55">
        <v>1.1142000000000001</v>
      </c>
      <c r="M25" s="53">
        <v>1.0733999999999999</v>
      </c>
      <c r="N25" s="56">
        <v>1.2172000000000001</v>
      </c>
      <c r="O25" s="57" t="s">
        <v>15</v>
      </c>
      <c r="P25" s="2"/>
      <c r="Q25" s="16"/>
      <c r="R25" s="2"/>
      <c r="S25" s="2"/>
      <c r="T25" s="58">
        <v>-6</v>
      </c>
      <c r="U25" s="49">
        <v>1.1451</v>
      </c>
      <c r="V25" s="50">
        <v>0.99950000000000006</v>
      </c>
      <c r="W25" s="51">
        <v>1.0147999999999999</v>
      </c>
      <c r="X25" s="193">
        <v>1.4423999999999999</v>
      </c>
      <c r="Y25" s="194">
        <v>1.4219999999999999</v>
      </c>
      <c r="Z25" s="199">
        <v>1.4258999999999999</v>
      </c>
      <c r="AA25" s="238">
        <v>1.0916999999999999</v>
      </c>
      <c r="AB25" s="239">
        <v>1.0701000000000001</v>
      </c>
      <c r="AC25" s="240">
        <v>1.1123000000000001</v>
      </c>
      <c r="AD25" s="241">
        <v>1.0605</v>
      </c>
      <c r="AE25" s="242">
        <v>1.08</v>
      </c>
      <c r="AF25" s="243">
        <v>1.2331000000000001</v>
      </c>
      <c r="AG25" s="203">
        <v>-5</v>
      </c>
      <c r="AH25" s="2"/>
      <c r="AI25" s="2"/>
      <c r="AJ25" s="2"/>
      <c r="AK25" s="142"/>
      <c r="AL25" s="48">
        <v>-8</v>
      </c>
      <c r="AM25" s="49">
        <v>1.0805</v>
      </c>
      <c r="AN25" s="50">
        <v>1.0213000000000001</v>
      </c>
      <c r="AO25" s="51">
        <v>1.0232000000000001</v>
      </c>
      <c r="AP25" s="52">
        <v>1.01</v>
      </c>
      <c r="AQ25" s="53">
        <v>1.0305</v>
      </c>
      <c r="AR25" s="54">
        <v>0.98740000000000006</v>
      </c>
      <c r="AS25" s="34">
        <v>1.0244</v>
      </c>
      <c r="AT25" s="35">
        <v>1.0037</v>
      </c>
      <c r="AU25" s="37">
        <v>1.0137</v>
      </c>
      <c r="AV25" s="55">
        <v>0.88390000000000002</v>
      </c>
      <c r="AW25" s="53">
        <v>0.8911</v>
      </c>
      <c r="AX25" s="56">
        <v>1.0696000000000001</v>
      </c>
      <c r="AY25" s="57" t="s">
        <v>15</v>
      </c>
      <c r="AZ25" s="2"/>
      <c r="BA25" s="16"/>
      <c r="BB25" s="2"/>
      <c r="BC25" s="2"/>
      <c r="BD25" s="58">
        <v>-5</v>
      </c>
      <c r="BE25" s="74">
        <v>1.3447</v>
      </c>
      <c r="BF25" s="75">
        <v>1.1541999999999999</v>
      </c>
      <c r="BG25" s="76">
        <v>1.2028000000000001</v>
      </c>
      <c r="BH25" s="244">
        <v>1.5470999999999999</v>
      </c>
      <c r="BI25" s="245">
        <v>1.4449000000000001</v>
      </c>
      <c r="BJ25" s="246">
        <v>1.6005</v>
      </c>
      <c r="BK25" s="244">
        <v>1.1959</v>
      </c>
      <c r="BL25" s="245">
        <v>1.2362</v>
      </c>
      <c r="BM25" s="246">
        <v>1.1666000000000001</v>
      </c>
      <c r="BN25" s="244">
        <v>1.1501999999999999</v>
      </c>
      <c r="BO25" s="245">
        <v>1.1660999999999999</v>
      </c>
      <c r="BP25" s="247">
        <v>1.2457</v>
      </c>
      <c r="BQ25" s="198">
        <v>-5</v>
      </c>
      <c r="BR25" s="2"/>
      <c r="BS25" s="2"/>
      <c r="BT25" s="2"/>
      <c r="BU25" s="2"/>
      <c r="BV25" s="58">
        <v>-6</v>
      </c>
      <c r="BW25" s="59">
        <v>1.087</v>
      </c>
      <c r="BX25" s="60">
        <v>1.1546000000000001</v>
      </c>
      <c r="BY25" s="61">
        <v>1.1376999999999999</v>
      </c>
      <c r="BZ25" s="248">
        <v>1.593</v>
      </c>
      <c r="CA25" s="194">
        <v>1.6361000000000001</v>
      </c>
      <c r="CB25" s="199">
        <v>1.5831</v>
      </c>
      <c r="CC25" s="238">
        <v>1.1828000000000001</v>
      </c>
      <c r="CD25" s="239">
        <v>1.1868000000000001</v>
      </c>
      <c r="CE25" s="240">
        <v>1.1593</v>
      </c>
      <c r="CF25" s="249">
        <v>1.2606999999999999</v>
      </c>
      <c r="CG25" s="250">
        <v>1.2253000000000001</v>
      </c>
      <c r="CH25" s="251">
        <v>1.2085999999999999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10"/>
      <c r="G26" s="11"/>
      <c r="H26" s="13"/>
      <c r="I26" s="28"/>
      <c r="J26" s="25"/>
      <c r="K26" s="26"/>
      <c r="L26" s="10"/>
      <c r="M26" s="11"/>
      <c r="N26" s="13"/>
      <c r="O26" s="1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10"/>
      <c r="AQ26" s="11"/>
      <c r="AR26" s="13"/>
      <c r="AS26" s="28"/>
      <c r="AT26" s="25"/>
      <c r="AU26" s="26"/>
      <c r="AV26" s="10"/>
      <c r="AW26" s="11"/>
      <c r="AX26" s="13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24"/>
      <c r="G27" s="25"/>
      <c r="H27" s="27"/>
      <c r="I27" s="28"/>
      <c r="J27" s="25"/>
      <c r="K27" s="26"/>
      <c r="L27" s="24"/>
      <c r="M27" s="25"/>
      <c r="N27" s="27"/>
      <c r="O27" s="1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24"/>
      <c r="AQ27" s="25"/>
      <c r="AR27" s="27"/>
      <c r="AS27" s="28"/>
      <c r="AT27" s="25"/>
      <c r="AU27" s="26"/>
      <c r="AV27" s="24"/>
      <c r="AW27" s="25"/>
      <c r="AX27" s="27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24"/>
      <c r="G28" s="25"/>
      <c r="H28" s="27"/>
      <c r="I28" s="28"/>
      <c r="J28" s="25"/>
      <c r="K28" s="26"/>
      <c r="L28" s="24"/>
      <c r="M28" s="25"/>
      <c r="N28" s="27"/>
      <c r="O28" s="1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24"/>
      <c r="AQ28" s="25"/>
      <c r="AR28" s="27"/>
      <c r="AS28" s="28"/>
      <c r="AT28" s="25"/>
      <c r="AU28" s="26"/>
      <c r="AV28" s="24"/>
      <c r="AW28" s="25"/>
      <c r="AX28" s="27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24"/>
      <c r="G29" s="25"/>
      <c r="H29" s="27"/>
      <c r="I29" s="28"/>
      <c r="J29" s="25"/>
      <c r="K29" s="26"/>
      <c r="L29" s="24"/>
      <c r="M29" s="25"/>
      <c r="N29" s="27"/>
      <c r="O29" s="1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24"/>
      <c r="AQ29" s="25"/>
      <c r="AR29" s="27"/>
      <c r="AS29" s="28"/>
      <c r="AT29" s="25"/>
      <c r="AU29" s="26"/>
      <c r="AV29" s="24"/>
      <c r="AW29" s="25"/>
      <c r="AX29" s="27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34"/>
      <c r="G30" s="35"/>
      <c r="H30" s="37"/>
      <c r="I30" s="28"/>
      <c r="J30" s="25"/>
      <c r="K30" s="26"/>
      <c r="L30" s="34"/>
      <c r="M30" s="35"/>
      <c r="N30" s="37"/>
      <c r="O30" s="1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34"/>
      <c r="AQ30" s="35"/>
      <c r="AR30" s="37"/>
      <c r="AS30" s="28"/>
      <c r="AT30" s="25"/>
      <c r="AU30" s="26"/>
      <c r="AV30" s="34"/>
      <c r="AW30" s="35"/>
      <c r="AX30" s="37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90" t="s">
        <v>6</v>
      </c>
      <c r="D31" s="587"/>
      <c r="E31" s="588"/>
      <c r="F31" s="583" t="s">
        <v>22</v>
      </c>
      <c r="G31" s="584"/>
      <c r="H31" s="585"/>
      <c r="I31" s="586" t="s">
        <v>23</v>
      </c>
      <c r="J31" s="587"/>
      <c r="K31" s="588"/>
      <c r="L31" s="583" t="s">
        <v>24</v>
      </c>
      <c r="M31" s="584"/>
      <c r="N31" s="589"/>
      <c r="O31" s="1"/>
      <c r="P31" s="2"/>
      <c r="Q31" s="2"/>
      <c r="R31" s="2"/>
      <c r="S31" s="2"/>
      <c r="T31" s="5" t="s">
        <v>19</v>
      </c>
      <c r="U31" s="590" t="s">
        <v>6</v>
      </c>
      <c r="V31" s="587"/>
      <c r="W31" s="588"/>
      <c r="X31" s="601" t="s">
        <v>35</v>
      </c>
      <c r="Y31" s="584"/>
      <c r="Z31" s="585"/>
      <c r="AA31" s="602" t="s">
        <v>36</v>
      </c>
      <c r="AB31" s="587"/>
      <c r="AC31" s="588"/>
      <c r="AD31" s="601" t="s">
        <v>37</v>
      </c>
      <c r="AE31" s="584"/>
      <c r="AF31" s="589"/>
      <c r="AG31" s="2"/>
      <c r="AH31" s="2"/>
      <c r="AI31" s="2"/>
      <c r="AJ31" s="2"/>
      <c r="AK31" s="142"/>
      <c r="AL31" s="139" t="s">
        <v>19</v>
      </c>
      <c r="AM31" s="594" t="s">
        <v>6</v>
      </c>
      <c r="AN31" s="595"/>
      <c r="AO31" s="596"/>
      <c r="AP31" s="583" t="s">
        <v>22</v>
      </c>
      <c r="AQ31" s="584"/>
      <c r="AR31" s="585"/>
      <c r="AS31" s="586" t="s">
        <v>23</v>
      </c>
      <c r="AT31" s="587"/>
      <c r="AU31" s="588"/>
      <c r="AV31" s="583" t="s">
        <v>24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590" t="s">
        <v>6</v>
      </c>
      <c r="BF31" s="587"/>
      <c r="BG31" s="588"/>
      <c r="BH31" s="601" t="s">
        <v>35</v>
      </c>
      <c r="BI31" s="584"/>
      <c r="BJ31" s="585"/>
      <c r="BK31" s="602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5" t="s">
        <v>19</v>
      </c>
      <c r="BW31" s="590" t="s">
        <v>6</v>
      </c>
      <c r="BX31" s="587"/>
      <c r="BY31" s="588"/>
      <c r="BZ31" s="601" t="s">
        <v>35</v>
      </c>
      <c r="CA31" s="584"/>
      <c r="CB31" s="585"/>
      <c r="CC31" s="602" t="s">
        <v>36</v>
      </c>
      <c r="CD31" s="587"/>
      <c r="CE31" s="588"/>
      <c r="CF31" s="601" t="s">
        <v>37</v>
      </c>
      <c r="CG31" s="584"/>
      <c r="CH31" s="589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4987.2040946896996</v>
      </c>
      <c r="D32" s="8">
        <f t="shared" si="0"/>
        <v>5041.7754569190602</v>
      </c>
      <c r="E32" s="9">
        <f t="shared" si="0"/>
        <v>5054.1325587536303</v>
      </c>
      <c r="F32" s="10">
        <f t="shared" si="0"/>
        <v>6796.3501453925601</v>
      </c>
      <c r="G32" s="11">
        <f t="shared" si="0"/>
        <v>6147.853185595568</v>
      </c>
      <c r="H32" s="13">
        <f t="shared" si="0"/>
        <v>6531.2528852368205</v>
      </c>
      <c r="I32" s="14">
        <f t="shared" si="0"/>
        <v>6446.932814021422</v>
      </c>
      <c r="J32" s="11">
        <f t="shared" si="0"/>
        <v>6123.1951996999815</v>
      </c>
      <c r="K32" s="12">
        <f t="shared" si="0"/>
        <v>5786.1240588024384</v>
      </c>
      <c r="L32" s="10">
        <f t="shared" si="0"/>
        <v>5519.4225934636279</v>
      </c>
      <c r="M32" s="11">
        <f t="shared" si="0"/>
        <v>5817.6017016750857</v>
      </c>
      <c r="N32" s="13">
        <f t="shared" si="0"/>
        <v>5148.7985212569311</v>
      </c>
      <c r="O32" s="15" t="s">
        <v>11</v>
      </c>
      <c r="P32" s="1"/>
      <c r="Q32" s="16"/>
      <c r="R32" s="2"/>
      <c r="S32" s="2"/>
      <c r="T32" s="17" t="s">
        <v>31</v>
      </c>
      <c r="U32" s="7">
        <f t="shared" ref="U32:AF32" si="1">U4/U18</f>
        <v>35.035473416834549</v>
      </c>
      <c r="V32" s="8">
        <f t="shared" si="1"/>
        <v>30.050407134548273</v>
      </c>
      <c r="W32" s="9">
        <f t="shared" si="1"/>
        <v>29.662233279112048</v>
      </c>
      <c r="X32" s="160">
        <f t="shared" si="1"/>
        <v>25.880947640852082</v>
      </c>
      <c r="Y32" s="161">
        <f t="shared" si="1"/>
        <v>25.523226135783563</v>
      </c>
      <c r="Z32" s="162">
        <f t="shared" si="1"/>
        <v>34.496753246753244</v>
      </c>
      <c r="AA32" s="163">
        <f t="shared" si="1"/>
        <v>32.63126668644319</v>
      </c>
      <c r="AB32" s="164">
        <f t="shared" si="1"/>
        <v>36.255767963085034</v>
      </c>
      <c r="AC32" s="165">
        <f t="shared" si="1"/>
        <v>27.901209052392272</v>
      </c>
      <c r="AD32" s="166">
        <f t="shared" si="1"/>
        <v>25.74002574002574</v>
      </c>
      <c r="AE32" s="161">
        <f t="shared" si="1"/>
        <v>39.63011889035667</v>
      </c>
      <c r="AF32" s="167">
        <f t="shared" si="1"/>
        <v>26.055802844425141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4644.4324073357575</v>
      </c>
      <c r="AN32" s="64">
        <f t="shared" si="2"/>
        <v>4668.3024354780082</v>
      </c>
      <c r="AO32" s="65">
        <f t="shared" si="2"/>
        <v>4845.7333456870201</v>
      </c>
      <c r="AP32" s="77">
        <f t="shared" si="2"/>
        <v>6000.1974723538706</v>
      </c>
      <c r="AQ32" s="78">
        <f t="shared" si="2"/>
        <v>7225.0073724565018</v>
      </c>
      <c r="AR32" s="79">
        <f t="shared" si="2"/>
        <v>7344.3337484433378</v>
      </c>
      <c r="AS32" s="80">
        <f t="shared" si="2"/>
        <v>6476.3231197771584</v>
      </c>
      <c r="AT32" s="81">
        <f t="shared" si="2"/>
        <v>6712.0008704167121</v>
      </c>
      <c r="AU32" s="82">
        <f t="shared" si="2"/>
        <v>6270.3886152162013</v>
      </c>
      <c r="AV32" s="10">
        <f t="shared" si="2"/>
        <v>6302.8134009344867</v>
      </c>
      <c r="AW32" s="11">
        <f t="shared" si="2"/>
        <v>5534.3189017951427</v>
      </c>
      <c r="AX32" s="13">
        <f t="shared" si="2"/>
        <v>5788.1047338304143</v>
      </c>
      <c r="AY32" s="15" t="s">
        <v>11</v>
      </c>
      <c r="AZ32" s="1"/>
      <c r="BA32" s="16"/>
      <c r="BB32" s="2"/>
      <c r="BC32" s="2"/>
      <c r="BD32" s="17" t="s">
        <v>31</v>
      </c>
      <c r="BE32" s="7">
        <f t="shared" ref="BE32:BP32" si="3">BE4/BE18</f>
        <v>32.658393207054218</v>
      </c>
      <c r="BF32" s="8">
        <f t="shared" si="3"/>
        <v>32.871001362943957</v>
      </c>
      <c r="BG32" s="9">
        <f t="shared" si="3"/>
        <v>34.092798935639451</v>
      </c>
      <c r="BH32" s="160">
        <f t="shared" si="3"/>
        <v>24.821843222035394</v>
      </c>
      <c r="BI32" s="161">
        <f t="shared" si="3"/>
        <v>45.760878608869291</v>
      </c>
      <c r="BJ32" s="162">
        <f t="shared" si="3"/>
        <v>43.632172552893721</v>
      </c>
      <c r="BK32" s="163">
        <f t="shared" si="3"/>
        <v>35.018407111430371</v>
      </c>
      <c r="BL32" s="164">
        <f t="shared" si="3"/>
        <v>29.556650246305416</v>
      </c>
      <c r="BM32" s="165">
        <f t="shared" si="3"/>
        <v>30.755314337403892</v>
      </c>
      <c r="BN32" s="221">
        <f t="shared" si="3"/>
        <v>23.449957790075977</v>
      </c>
      <c r="BO32" s="161">
        <f t="shared" si="3"/>
        <v>30.890199382196013</v>
      </c>
      <c r="BP32" s="167">
        <f t="shared" si="3"/>
        <v>36.013324930224179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69.422021310946079</v>
      </c>
      <c r="BX32" s="19">
        <f t="shared" si="4"/>
        <v>74.92213149254988</v>
      </c>
      <c r="BY32" s="20">
        <f t="shared" si="4"/>
        <v>45.834015387133739</v>
      </c>
      <c r="BZ32" s="166">
        <f t="shared" si="4"/>
        <v>82.536569420609624</v>
      </c>
      <c r="CA32" s="161">
        <f t="shared" si="4"/>
        <v>52.083333333333336</v>
      </c>
      <c r="CB32" s="162">
        <f t="shared" si="4"/>
        <v>52.437032579730079</v>
      </c>
      <c r="CC32" s="163">
        <f t="shared" si="4"/>
        <v>51.124744376278116</v>
      </c>
      <c r="CD32" s="164">
        <f t="shared" si="4"/>
        <v>53.797756907084889</v>
      </c>
      <c r="CE32" s="169">
        <f t="shared" si="4"/>
        <v>64.842778468644525</v>
      </c>
      <c r="CF32" s="253">
        <f t="shared" si="4"/>
        <v>60.094060268245947</v>
      </c>
      <c r="CG32" s="254">
        <f t="shared" si="4"/>
        <v>68.169900367068692</v>
      </c>
      <c r="CH32" s="255">
        <f t="shared" si="4"/>
        <v>58.16034359341446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5022.3999999999996</v>
      </c>
      <c r="D33" s="31">
        <f t="shared" si="5"/>
        <v>5360</v>
      </c>
      <c r="E33" s="33">
        <f t="shared" si="5"/>
        <v>6086.3952333664356</v>
      </c>
      <c r="F33" s="24">
        <f t="shared" si="5"/>
        <v>7540.5378185114314</v>
      </c>
      <c r="G33" s="25">
        <f t="shared" si="5"/>
        <v>7432.33280674039</v>
      </c>
      <c r="H33" s="27">
        <f t="shared" si="5"/>
        <v>7752.7737073477074</v>
      </c>
      <c r="I33" s="28">
        <f t="shared" si="5"/>
        <v>7459.7512773546696</v>
      </c>
      <c r="J33" s="25">
        <f t="shared" si="5"/>
        <v>7561.1556305356389</v>
      </c>
      <c r="K33" s="26">
        <f t="shared" si="5"/>
        <v>6893.7589328251543</v>
      </c>
      <c r="L33" s="24">
        <f t="shared" si="5"/>
        <v>6583.8232674149294</v>
      </c>
      <c r="M33" s="25">
        <f t="shared" si="5"/>
        <v>6411.8875807064187</v>
      </c>
      <c r="N33" s="27">
        <f t="shared" si="5"/>
        <v>6579.9123513102577</v>
      </c>
      <c r="O33" s="29" t="s">
        <v>13</v>
      </c>
      <c r="P33" s="1"/>
      <c r="Q33" s="16"/>
      <c r="R33" s="2"/>
      <c r="S33" s="2"/>
      <c r="T33" s="17">
        <v>-12</v>
      </c>
      <c r="U33" s="30">
        <f t="shared" ref="U33:AF33" si="6">U5/U19</f>
        <v>53.686127888026078</v>
      </c>
      <c r="V33" s="31">
        <f t="shared" si="6"/>
        <v>42.780748663101605</v>
      </c>
      <c r="W33" s="33">
        <f t="shared" si="6"/>
        <v>34.867503486750344</v>
      </c>
      <c r="X33" s="174">
        <f t="shared" si="6"/>
        <v>23.17741255794353</v>
      </c>
      <c r="Y33" s="175">
        <f t="shared" si="6"/>
        <v>27.475323089447439</v>
      </c>
      <c r="Z33" s="176">
        <f t="shared" si="6"/>
        <v>36.152497808939529</v>
      </c>
      <c r="AA33" s="177">
        <f t="shared" si="6"/>
        <v>29.294831554718559</v>
      </c>
      <c r="AB33" s="178">
        <f t="shared" si="6"/>
        <v>25.175131348511385</v>
      </c>
      <c r="AC33" s="179">
        <f t="shared" si="6"/>
        <v>29.844382860797271</v>
      </c>
      <c r="AD33" s="180">
        <f t="shared" si="6"/>
        <v>26.589851539995571</v>
      </c>
      <c r="AE33" s="175">
        <f t="shared" si="6"/>
        <v>19.453026662089485</v>
      </c>
      <c r="AF33" s="181">
        <f t="shared" si="6"/>
        <v>22.739018087855296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4811.9469026548668</v>
      </c>
      <c r="AN33" s="31">
        <f t="shared" si="7"/>
        <v>5255.3685432385373</v>
      </c>
      <c r="AO33" s="33">
        <f t="shared" si="7"/>
        <v>5286.2300154718923</v>
      </c>
      <c r="AP33" s="83">
        <f t="shared" si="7"/>
        <v>8391.9704173269947</v>
      </c>
      <c r="AQ33" s="84">
        <f t="shared" si="7"/>
        <v>8053.5664465730497</v>
      </c>
      <c r="AR33" s="85">
        <f t="shared" si="7"/>
        <v>8731.7705520146919</v>
      </c>
      <c r="AS33" s="86">
        <f t="shared" si="7"/>
        <v>8745.7555178268249</v>
      </c>
      <c r="AT33" s="84">
        <f t="shared" si="7"/>
        <v>8476.9265742214138</v>
      </c>
      <c r="AU33" s="87">
        <f t="shared" si="7"/>
        <v>8421.4315096668033</v>
      </c>
      <c r="AV33" s="24">
        <f t="shared" si="7"/>
        <v>7762.6439659489233</v>
      </c>
      <c r="AW33" s="25">
        <f t="shared" si="7"/>
        <v>7137.8572817421746</v>
      </c>
      <c r="AX33" s="27">
        <f t="shared" si="7"/>
        <v>8056.4624543883228</v>
      </c>
      <c r="AY33" s="29" t="s">
        <v>13</v>
      </c>
      <c r="AZ33" s="1"/>
      <c r="BA33" s="16"/>
      <c r="BB33" s="2"/>
      <c r="BC33" s="2"/>
      <c r="BD33" s="17">
        <v>-11</v>
      </c>
      <c r="BE33" s="30">
        <f t="shared" ref="BE33:BP33" si="8">BE5/BE19</f>
        <v>30.054422873852651</v>
      </c>
      <c r="BF33" s="31">
        <f t="shared" si="8"/>
        <v>36.004526283304187</v>
      </c>
      <c r="BG33" s="33">
        <f t="shared" si="8"/>
        <v>32.566860751998419</v>
      </c>
      <c r="BH33" s="174">
        <f t="shared" si="8"/>
        <v>32.876197632913772</v>
      </c>
      <c r="BI33" s="175">
        <f t="shared" si="8"/>
        <v>31.365313653136528</v>
      </c>
      <c r="BJ33" s="176">
        <f t="shared" si="8"/>
        <v>32.648019059384097</v>
      </c>
      <c r="BK33" s="177">
        <f t="shared" si="8"/>
        <v>25.855210819411294</v>
      </c>
      <c r="BL33" s="178">
        <f t="shared" si="8"/>
        <v>37.23887375113533</v>
      </c>
      <c r="BM33" s="179">
        <f t="shared" si="8"/>
        <v>31.654408341867608</v>
      </c>
      <c r="BN33" s="180">
        <f t="shared" si="8"/>
        <v>31.508467900748325</v>
      </c>
      <c r="BO33" s="175">
        <f t="shared" si="8"/>
        <v>36.579789666209422</v>
      </c>
      <c r="BP33" s="181">
        <f t="shared" si="8"/>
        <v>40.300421322586551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64.327485380116954</v>
      </c>
      <c r="BX33" s="31">
        <f t="shared" si="9"/>
        <v>61.339240074970185</v>
      </c>
      <c r="BY33" s="32">
        <f t="shared" si="9"/>
        <v>43.638479441427471</v>
      </c>
      <c r="BZ33" s="180">
        <f t="shared" si="9"/>
        <v>52.53792051521058</v>
      </c>
      <c r="CA33" s="175">
        <f t="shared" si="9"/>
        <v>43.837882547559964</v>
      </c>
      <c r="CB33" s="176">
        <f t="shared" si="9"/>
        <v>41.628507201731743</v>
      </c>
      <c r="CC33" s="177">
        <f t="shared" si="9"/>
        <v>76.738165680473386</v>
      </c>
      <c r="CD33" s="178">
        <f t="shared" si="9"/>
        <v>50.107372942018614</v>
      </c>
      <c r="CE33" s="183">
        <f t="shared" si="9"/>
        <v>53.676865271068174</v>
      </c>
      <c r="CF33" s="256">
        <f t="shared" si="9"/>
        <v>45.980656413508797</v>
      </c>
      <c r="CG33" s="257">
        <f t="shared" si="9"/>
        <v>51.061760414978117</v>
      </c>
      <c r="CH33" s="258">
        <f t="shared" si="9"/>
        <v>48.800325335502237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4962.8008752735223</v>
      </c>
      <c r="D34" s="31">
        <f t="shared" si="10"/>
        <v>5396.610169491526</v>
      </c>
      <c r="E34" s="33">
        <f t="shared" si="10"/>
        <v>5331.5458389192536</v>
      </c>
      <c r="F34" s="24">
        <f t="shared" si="10"/>
        <v>8808.3366573593939</v>
      </c>
      <c r="G34" s="25">
        <f t="shared" si="10"/>
        <v>8591.9477693144727</v>
      </c>
      <c r="H34" s="27">
        <f t="shared" si="10"/>
        <v>8892.3889848592626</v>
      </c>
      <c r="I34" s="28">
        <f t="shared" si="10"/>
        <v>9130.1678264428992</v>
      </c>
      <c r="J34" s="25">
        <f t="shared" si="10"/>
        <v>8430.7419319063993</v>
      </c>
      <c r="K34" s="26">
        <f t="shared" si="10"/>
        <v>8272.4392819429777</v>
      </c>
      <c r="L34" s="24">
        <f t="shared" si="10"/>
        <v>8691.3710958178926</v>
      </c>
      <c r="M34" s="25">
        <f t="shared" si="10"/>
        <v>8010.5451464080588</v>
      </c>
      <c r="N34" s="27">
        <f t="shared" si="10"/>
        <v>7451.5362106803223</v>
      </c>
      <c r="O34" s="29" t="s">
        <v>14</v>
      </c>
      <c r="P34" s="1"/>
      <c r="Q34" s="16"/>
      <c r="R34" s="2"/>
      <c r="S34" s="2"/>
      <c r="T34" s="17">
        <v>-11</v>
      </c>
      <c r="U34" s="30">
        <f t="shared" ref="U34:AF34" si="11">U6/U20</f>
        <v>48.794489092996557</v>
      </c>
      <c r="V34" s="31">
        <f t="shared" si="11"/>
        <v>52.165473735290547</v>
      </c>
      <c r="W34" s="33">
        <f t="shared" si="11"/>
        <v>44.946550048590865</v>
      </c>
      <c r="X34" s="174">
        <f t="shared" si="11"/>
        <v>25.003125390673834</v>
      </c>
      <c r="Y34" s="175">
        <f t="shared" si="11"/>
        <v>26.515151515151516</v>
      </c>
      <c r="Z34" s="176">
        <f t="shared" si="11"/>
        <v>26.992287917737787</v>
      </c>
      <c r="AA34" s="177">
        <f t="shared" si="11"/>
        <v>23.798191337458352</v>
      </c>
      <c r="AB34" s="178">
        <f t="shared" si="11"/>
        <v>21.823472356935014</v>
      </c>
      <c r="AC34" s="179">
        <f t="shared" si="11"/>
        <v>25.893319523562923</v>
      </c>
      <c r="AD34" s="180">
        <f t="shared" si="11"/>
        <v>27.759418374091211</v>
      </c>
      <c r="AE34" s="175">
        <f t="shared" si="11"/>
        <v>26.019080659150042</v>
      </c>
      <c r="AF34" s="181">
        <f t="shared" si="11"/>
        <v>22.796352583586625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4431.0722100656458</v>
      </c>
      <c r="AN34" s="31">
        <f t="shared" si="12"/>
        <v>5340.0269123279168</v>
      </c>
      <c r="AO34" s="33">
        <f t="shared" si="12"/>
        <v>5327.5156216332689</v>
      </c>
      <c r="AP34" s="83">
        <f t="shared" si="12"/>
        <v>10701.813297515111</v>
      </c>
      <c r="AQ34" s="84">
        <f t="shared" si="12"/>
        <v>10691.188358932903</v>
      </c>
      <c r="AR34" s="85">
        <f t="shared" si="12"/>
        <v>11052.802423717811</v>
      </c>
      <c r="AS34" s="86">
        <f t="shared" si="12"/>
        <v>9899.1614478293177</v>
      </c>
      <c r="AT34" s="84">
        <f t="shared" si="12"/>
        <v>9917.1556782878833</v>
      </c>
      <c r="AU34" s="87">
        <f t="shared" si="12"/>
        <v>9598.1140547822179</v>
      </c>
      <c r="AV34" s="24">
        <f t="shared" si="12"/>
        <v>9593.8762492026362</v>
      </c>
      <c r="AW34" s="25">
        <f t="shared" si="12"/>
        <v>9138.5529386802464</v>
      </c>
      <c r="AX34" s="27">
        <f t="shared" si="12"/>
        <v>9984.8754448398558</v>
      </c>
      <c r="AY34" s="29" t="s">
        <v>14</v>
      </c>
      <c r="AZ34" s="1"/>
      <c r="BA34" s="16"/>
      <c r="BB34" s="2"/>
      <c r="BC34" s="2"/>
      <c r="BD34" s="17">
        <v>-10</v>
      </c>
      <c r="BE34" s="30">
        <f t="shared" ref="BE34:BP34" si="13">BE6/BE20</f>
        <v>39.970022483137647</v>
      </c>
      <c r="BF34" s="31">
        <f t="shared" si="13"/>
        <v>38.375140396855109</v>
      </c>
      <c r="BG34" s="33">
        <f t="shared" si="13"/>
        <v>44.463264874020751</v>
      </c>
      <c r="BH34" s="174">
        <f t="shared" si="13"/>
        <v>28.288543140028288</v>
      </c>
      <c r="BI34" s="175">
        <f t="shared" si="13"/>
        <v>34.34637801831807</v>
      </c>
      <c r="BJ34" s="176">
        <f t="shared" si="13"/>
        <v>28.043207312006647</v>
      </c>
      <c r="BK34" s="177">
        <f t="shared" si="13"/>
        <v>27.384755819260612</v>
      </c>
      <c r="BL34" s="178">
        <f t="shared" si="13"/>
        <v>27.460456942003514</v>
      </c>
      <c r="BM34" s="179">
        <f t="shared" si="13"/>
        <v>26.655293741337029</v>
      </c>
      <c r="BN34" s="180">
        <f t="shared" si="13"/>
        <v>38.576939562794685</v>
      </c>
      <c r="BO34" s="175">
        <f t="shared" si="13"/>
        <v>38.574763983351943</v>
      </c>
      <c r="BP34" s="181">
        <f t="shared" si="13"/>
        <v>34.274193548387096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127.30798414973444</v>
      </c>
      <c r="BX34" s="31">
        <f t="shared" si="14"/>
        <v>140.1787278780445</v>
      </c>
      <c r="BY34" s="32">
        <f t="shared" si="14"/>
        <v>101.93185127657509</v>
      </c>
      <c r="BZ34" s="180">
        <f t="shared" si="14"/>
        <v>51.627178021572789</v>
      </c>
      <c r="CA34" s="175">
        <f t="shared" si="14"/>
        <v>66.276054173470371</v>
      </c>
      <c r="CB34" s="176">
        <f t="shared" si="14"/>
        <v>50.790608528988976</v>
      </c>
      <c r="CC34" s="177">
        <f t="shared" si="14"/>
        <v>48.455481526347668</v>
      </c>
      <c r="CD34" s="178">
        <f t="shared" si="14"/>
        <v>48.869298581832119</v>
      </c>
      <c r="CE34" s="183">
        <f t="shared" si="14"/>
        <v>39.517881841533296</v>
      </c>
      <c r="CF34" s="256">
        <f t="shared" si="14"/>
        <v>41.024705989607078</v>
      </c>
      <c r="CG34" s="257">
        <f t="shared" si="14"/>
        <v>72.395637457690853</v>
      </c>
      <c r="CH34" s="258">
        <f t="shared" si="14"/>
        <v>71.395456652758455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5580.6901073682484</v>
      </c>
      <c r="D35" s="31">
        <f t="shared" si="15"/>
        <v>5598.8628026412325</v>
      </c>
      <c r="E35" s="33">
        <f t="shared" si="15"/>
        <v>6056.0188542422047</v>
      </c>
      <c r="F35" s="34">
        <f t="shared" si="15"/>
        <v>9808.4967927860926</v>
      </c>
      <c r="G35" s="35">
        <f t="shared" si="15"/>
        <v>10781.820192414021</v>
      </c>
      <c r="H35" s="37">
        <f t="shared" si="15"/>
        <v>10394.29620827482</v>
      </c>
      <c r="I35" s="38">
        <f t="shared" si="15"/>
        <v>10239.148756847871</v>
      </c>
      <c r="J35" s="35">
        <f t="shared" si="15"/>
        <v>9942.1717712572281</v>
      </c>
      <c r="K35" s="36">
        <f t="shared" si="15"/>
        <v>9231.5439621311307</v>
      </c>
      <c r="L35" s="34">
        <f t="shared" si="15"/>
        <v>9128.4311761170102</v>
      </c>
      <c r="M35" s="35">
        <f t="shared" si="15"/>
        <v>8772.1705046545812</v>
      </c>
      <c r="N35" s="37">
        <f t="shared" si="15"/>
        <v>9098.528756130183</v>
      </c>
      <c r="O35" s="29" t="s">
        <v>15</v>
      </c>
      <c r="P35" s="1"/>
      <c r="Q35" s="16"/>
      <c r="R35" s="2"/>
      <c r="S35" s="2"/>
      <c r="T35" s="17">
        <v>-10</v>
      </c>
      <c r="U35" s="30">
        <f t="shared" ref="U35:AF35" si="16">U7/U21</f>
        <v>423.3520201043882</v>
      </c>
      <c r="V35" s="31">
        <f t="shared" si="16"/>
        <v>303.67607884922751</v>
      </c>
      <c r="W35" s="33">
        <f t="shared" si="16"/>
        <v>392.17995524673182</v>
      </c>
      <c r="X35" s="174">
        <f t="shared" si="16"/>
        <v>27.349577324714073</v>
      </c>
      <c r="Y35" s="175">
        <f t="shared" si="16"/>
        <v>28.614083105250064</v>
      </c>
      <c r="Z35" s="176">
        <f t="shared" si="16"/>
        <v>42.965872821016447</v>
      </c>
      <c r="AA35" s="177">
        <f t="shared" si="16"/>
        <v>34.748076445768184</v>
      </c>
      <c r="AB35" s="178">
        <f t="shared" si="16"/>
        <v>58.785942492012779</v>
      </c>
      <c r="AC35" s="179">
        <f t="shared" si="16"/>
        <v>26.689312143637025</v>
      </c>
      <c r="AD35" s="180">
        <f t="shared" si="16"/>
        <v>30.433679939132642</v>
      </c>
      <c r="AE35" s="175">
        <f t="shared" si="16"/>
        <v>25.098601649336679</v>
      </c>
      <c r="AF35" s="181">
        <f t="shared" si="16"/>
        <v>37.719103616596406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5890.2102723198896</v>
      </c>
      <c r="AN35" s="31">
        <f t="shared" si="17"/>
        <v>6470.1986754966883</v>
      </c>
      <c r="AO35" s="33">
        <f t="shared" si="17"/>
        <v>6276.0729496560016</v>
      </c>
      <c r="AP35" s="88">
        <f t="shared" si="17"/>
        <v>12927.283304246654</v>
      </c>
      <c r="AQ35" s="89">
        <f t="shared" si="17"/>
        <v>14093.620927030748</v>
      </c>
      <c r="AR35" s="90">
        <f t="shared" si="17"/>
        <v>14361.879770992366</v>
      </c>
      <c r="AS35" s="91">
        <f t="shared" si="17"/>
        <v>13711.663568773234</v>
      </c>
      <c r="AT35" s="89">
        <f t="shared" si="17"/>
        <v>13017.513986864509</v>
      </c>
      <c r="AU35" s="92">
        <f t="shared" si="17"/>
        <v>12278.212290502794</v>
      </c>
      <c r="AV35" s="34">
        <f t="shared" si="17"/>
        <v>11796.71346174774</v>
      </c>
      <c r="AW35" s="35">
        <f t="shared" si="17"/>
        <v>11199.230440359128</v>
      </c>
      <c r="AX35" s="37">
        <f t="shared" si="17"/>
        <v>11361.055138303718</v>
      </c>
      <c r="AY35" s="29" t="s">
        <v>15</v>
      </c>
      <c r="AZ35" s="1"/>
      <c r="BA35" s="16"/>
      <c r="BB35" s="2"/>
      <c r="BC35" s="2"/>
      <c r="BD35" s="17">
        <v>-9</v>
      </c>
      <c r="BE35" s="30">
        <f t="shared" ref="BE35:BP35" si="18">BE7/BE21</f>
        <v>95.970877802597826</v>
      </c>
      <c r="BF35" s="31">
        <f t="shared" si="18"/>
        <v>94.07526020816654</v>
      </c>
      <c r="BG35" s="33">
        <f t="shared" si="18"/>
        <v>90.528459884576208</v>
      </c>
      <c r="BH35" s="174">
        <f t="shared" si="18"/>
        <v>32.590412111017663</v>
      </c>
      <c r="BI35" s="175">
        <f t="shared" si="18"/>
        <v>28.616852146263909</v>
      </c>
      <c r="BJ35" s="176">
        <f t="shared" si="18"/>
        <v>29.189189189189189</v>
      </c>
      <c r="BK35" s="177">
        <f t="shared" si="18"/>
        <v>29.315960912052116</v>
      </c>
      <c r="BL35" s="178">
        <f t="shared" si="18"/>
        <v>27.757787601521539</v>
      </c>
      <c r="BM35" s="179">
        <f t="shared" si="18"/>
        <v>37.34356075898264</v>
      </c>
      <c r="BN35" s="180">
        <f t="shared" si="18"/>
        <v>30.698388334612432</v>
      </c>
      <c r="BO35" s="175">
        <f t="shared" si="18"/>
        <v>28.753993610223645</v>
      </c>
      <c r="BP35" s="181">
        <f t="shared" si="18"/>
        <v>28.691464289373911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1003.3444816053512</v>
      </c>
      <c r="BX35" s="31">
        <f t="shared" si="19"/>
        <v>1041.3104131041312</v>
      </c>
      <c r="BY35" s="32">
        <f t="shared" si="19"/>
        <v>924.38563327032136</v>
      </c>
      <c r="BZ35" s="180">
        <f t="shared" si="19"/>
        <v>75.298259338939957</v>
      </c>
      <c r="CA35" s="175">
        <f t="shared" si="19"/>
        <v>78.17197835237522</v>
      </c>
      <c r="CB35" s="176">
        <f t="shared" si="19"/>
        <v>83.716181725370078</v>
      </c>
      <c r="CC35" s="177">
        <f t="shared" si="19"/>
        <v>45.202383398397366</v>
      </c>
      <c r="CD35" s="178">
        <f t="shared" si="19"/>
        <v>53.797468354430386</v>
      </c>
      <c r="CE35" s="183">
        <f t="shared" si="19"/>
        <v>54.750402576489535</v>
      </c>
      <c r="CF35" s="256">
        <f t="shared" si="19"/>
        <v>43.535869770963465</v>
      </c>
      <c r="CG35" s="257">
        <f t="shared" si="19"/>
        <v>59.7382893988242</v>
      </c>
      <c r="CH35" s="258">
        <f t="shared" si="19"/>
        <v>69.849775141134828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9008.951984808753</v>
      </c>
      <c r="D36" s="31">
        <f t="shared" si="20"/>
        <v>9459.6824087440709</v>
      </c>
      <c r="E36" s="33">
        <f t="shared" si="20"/>
        <v>9216.5545431320788</v>
      </c>
      <c r="F36" s="39">
        <f t="shared" si="20"/>
        <v>6523.4578175387496</v>
      </c>
      <c r="G36" s="40">
        <f t="shared" si="20"/>
        <v>6506.8196579346186</v>
      </c>
      <c r="H36" s="42">
        <f t="shared" si="20"/>
        <v>6607.0500155973796</v>
      </c>
      <c r="I36" s="43">
        <f t="shared" si="20"/>
        <v>6917.2377438060093</v>
      </c>
      <c r="J36" s="40">
        <f t="shared" si="20"/>
        <v>6759.1142921046749</v>
      </c>
      <c r="K36" s="41">
        <f t="shared" si="20"/>
        <v>6839.8031711317662</v>
      </c>
      <c r="L36" s="39">
        <f t="shared" si="20"/>
        <v>6564.051638530289</v>
      </c>
      <c r="M36" s="40">
        <f t="shared" si="20"/>
        <v>5976.8710041368931</v>
      </c>
      <c r="N36" s="42">
        <f t="shared" si="20"/>
        <v>5832.7427356484759</v>
      </c>
      <c r="O36" s="15" t="s">
        <v>11</v>
      </c>
      <c r="P36" s="1"/>
      <c r="Q36" s="16"/>
      <c r="R36" s="2"/>
      <c r="S36" s="2"/>
      <c r="T36" s="17">
        <v>-9</v>
      </c>
      <c r="U36" s="30">
        <f t="shared" ref="U36:AF36" si="21">U8/U22</f>
        <v>1259.0518489910205</v>
      </c>
      <c r="V36" s="31">
        <f t="shared" si="21"/>
        <v>1268.991146573396</v>
      </c>
      <c r="W36" s="33">
        <f t="shared" si="21"/>
        <v>1242.9378531073446</v>
      </c>
      <c r="X36" s="174">
        <f t="shared" si="21"/>
        <v>199.57323961340529</v>
      </c>
      <c r="Y36" s="175">
        <f t="shared" si="21"/>
        <v>108.46527864356065</v>
      </c>
      <c r="Z36" s="176">
        <f t="shared" si="21"/>
        <v>122.25581701064809</v>
      </c>
      <c r="AA36" s="177">
        <f t="shared" si="21"/>
        <v>17.232237539766704</v>
      </c>
      <c r="AB36" s="178">
        <f t="shared" si="21"/>
        <v>37.793952967525193</v>
      </c>
      <c r="AC36" s="179">
        <f t="shared" si="21"/>
        <v>22.118136872235233</v>
      </c>
      <c r="AD36" s="180">
        <f t="shared" si="21"/>
        <v>27.390113473327244</v>
      </c>
      <c r="AE36" s="175">
        <f t="shared" si="21"/>
        <v>31.7218627077782</v>
      </c>
      <c r="AF36" s="181">
        <f t="shared" si="21"/>
        <v>27.873787490244172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10816.25624246599</v>
      </c>
      <c r="AN36" s="31">
        <f t="shared" si="22"/>
        <v>11591.949739111915</v>
      </c>
      <c r="AO36" s="33">
        <f t="shared" si="22"/>
        <v>10995.836615280747</v>
      </c>
      <c r="AP36" s="93">
        <f t="shared" si="22"/>
        <v>6595.9004392386523</v>
      </c>
      <c r="AQ36" s="94">
        <f t="shared" si="22"/>
        <v>7133.8369601984441</v>
      </c>
      <c r="AR36" s="95">
        <f t="shared" si="22"/>
        <v>7663.1701631701635</v>
      </c>
      <c r="AS36" s="93">
        <f t="shared" si="22"/>
        <v>7197.0030850594976</v>
      </c>
      <c r="AT36" s="94">
        <f t="shared" si="22"/>
        <v>7441.1895250776743</v>
      </c>
      <c r="AU36" s="95">
        <f t="shared" si="22"/>
        <v>6881.4487260475889</v>
      </c>
      <c r="AV36" s="39">
        <f t="shared" si="22"/>
        <v>6675.8325695080966</v>
      </c>
      <c r="AW36" s="40">
        <f t="shared" si="22"/>
        <v>7022.8271353552673</v>
      </c>
      <c r="AX36" s="42">
        <f t="shared" si="22"/>
        <v>7087.7127709050328</v>
      </c>
      <c r="AY36" s="15" t="s">
        <v>11</v>
      </c>
      <c r="AZ36" s="1"/>
      <c r="BA36" s="16"/>
      <c r="BB36" s="2"/>
      <c r="BC36" s="2"/>
      <c r="BD36" s="17">
        <v>-8</v>
      </c>
      <c r="BE36" s="30">
        <f t="shared" ref="BE36:BP36" si="23">BE8/BE22</f>
        <v>1813.5908567378399</v>
      </c>
      <c r="BF36" s="31">
        <f t="shared" si="23"/>
        <v>1703.0567685589519</v>
      </c>
      <c r="BG36" s="33">
        <f t="shared" si="23"/>
        <v>1802.8292575940343</v>
      </c>
      <c r="BH36" s="174">
        <f t="shared" si="23"/>
        <v>46.241531347456721</v>
      </c>
      <c r="BI36" s="175">
        <f t="shared" si="23"/>
        <v>37.505357908272607</v>
      </c>
      <c r="BJ36" s="176">
        <f t="shared" si="23"/>
        <v>34.024126198577171</v>
      </c>
      <c r="BK36" s="177">
        <f t="shared" si="23"/>
        <v>33.277870216306155</v>
      </c>
      <c r="BL36" s="178">
        <f t="shared" si="23"/>
        <v>39.585870889159565</v>
      </c>
      <c r="BM36" s="179">
        <f t="shared" si="23"/>
        <v>39.09965127338053</v>
      </c>
      <c r="BN36" s="180">
        <f t="shared" si="23"/>
        <v>32.63501421202232</v>
      </c>
      <c r="BO36" s="175">
        <f t="shared" si="23"/>
        <v>36.91171947093202</v>
      </c>
      <c r="BP36" s="181">
        <f t="shared" si="23"/>
        <v>41.334811977013814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1894.4496547020206</v>
      </c>
      <c r="BX36" s="31">
        <f t="shared" si="24"/>
        <v>2053.8005486240154</v>
      </c>
      <c r="BY36" s="32">
        <f t="shared" si="24"/>
        <v>1872.1593656319505</v>
      </c>
      <c r="BZ36" s="180">
        <f t="shared" si="24"/>
        <v>466.15914068203153</v>
      </c>
      <c r="CA36" s="175">
        <f t="shared" si="24"/>
        <v>508.40508405084051</v>
      </c>
      <c r="CB36" s="176">
        <f t="shared" si="24"/>
        <v>496.34273772204807</v>
      </c>
      <c r="CC36" s="177">
        <f t="shared" si="24"/>
        <v>60.926887734718335</v>
      </c>
      <c r="CD36" s="178">
        <f t="shared" si="24"/>
        <v>78.583287216380739</v>
      </c>
      <c r="CE36" s="183">
        <f t="shared" si="24"/>
        <v>69.625761531766756</v>
      </c>
      <c r="CF36" s="256">
        <f t="shared" si="24"/>
        <v>71.895424836601308</v>
      </c>
      <c r="CG36" s="257">
        <f t="shared" si="24"/>
        <v>71.718410871001225</v>
      </c>
      <c r="CH36" s="258">
        <f t="shared" si="24"/>
        <v>83.685942642219104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12113.095238095239</v>
      </c>
      <c r="D37" s="31">
        <f t="shared" si="25"/>
        <v>11698.369565217392</v>
      </c>
      <c r="E37" s="33">
        <f t="shared" si="25"/>
        <v>13478.870418586021</v>
      </c>
      <c r="F37" s="24">
        <f t="shared" si="25"/>
        <v>8208.9851584436419</v>
      </c>
      <c r="G37" s="25">
        <f t="shared" si="25"/>
        <v>7917.6546669540849</v>
      </c>
      <c r="H37" s="27">
        <f t="shared" si="25"/>
        <v>8394.7452739506571</v>
      </c>
      <c r="I37" s="28">
        <f t="shared" si="25"/>
        <v>8321.2401055408973</v>
      </c>
      <c r="J37" s="25">
        <f t="shared" si="25"/>
        <v>8302.3789649415685</v>
      </c>
      <c r="K37" s="26">
        <f t="shared" si="25"/>
        <v>8044.9863359260034</v>
      </c>
      <c r="L37" s="24">
        <f t="shared" si="25"/>
        <v>7552.3480382191501</v>
      </c>
      <c r="M37" s="25">
        <f t="shared" si="25"/>
        <v>7115.7835187629644</v>
      </c>
      <c r="N37" s="27">
        <f t="shared" si="25"/>
        <v>6540.3443619176232</v>
      </c>
      <c r="O37" s="29" t="s">
        <v>13</v>
      </c>
      <c r="P37" s="2"/>
      <c r="Q37" s="16"/>
      <c r="R37" s="2"/>
      <c r="S37" s="2"/>
      <c r="T37" s="45">
        <v>-8</v>
      </c>
      <c r="U37" s="30">
        <f t="shared" ref="U37:AF37" si="26">U9/U23</f>
        <v>1680.7798345805434</v>
      </c>
      <c r="V37" s="31">
        <f t="shared" si="26"/>
        <v>1603.9114308193773</v>
      </c>
      <c r="W37" s="33">
        <f t="shared" si="26"/>
        <v>1710.4474031426173</v>
      </c>
      <c r="X37" s="174">
        <f t="shared" si="26"/>
        <v>686.67051356030004</v>
      </c>
      <c r="Y37" s="175">
        <f t="shared" si="26"/>
        <v>737.29008511617212</v>
      </c>
      <c r="Z37" s="176">
        <f t="shared" si="26"/>
        <v>636.91931540342307</v>
      </c>
      <c r="AA37" s="177">
        <f t="shared" si="26"/>
        <v>63.056379821958458</v>
      </c>
      <c r="AB37" s="178">
        <f t="shared" si="26"/>
        <v>80.485244371865164</v>
      </c>
      <c r="AC37" s="179">
        <f t="shared" si="26"/>
        <v>78.595755829185222</v>
      </c>
      <c r="AD37" s="180">
        <f t="shared" si="26"/>
        <v>102.86820767275807</v>
      </c>
      <c r="AE37" s="175">
        <f t="shared" si="26"/>
        <v>80</v>
      </c>
      <c r="AF37" s="181">
        <f t="shared" si="26"/>
        <v>89.276336519273187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17793.940437252539</v>
      </c>
      <c r="AN37" s="31">
        <f t="shared" si="27"/>
        <v>17367.294520547945</v>
      </c>
      <c r="AO37" s="33">
        <f t="shared" si="27"/>
        <v>18204.100872024512</v>
      </c>
      <c r="AP37" s="96">
        <f t="shared" si="27"/>
        <v>10152.761457109284</v>
      </c>
      <c r="AQ37" s="84">
        <f t="shared" si="27"/>
        <v>9903.1345232912499</v>
      </c>
      <c r="AR37" s="87">
        <f t="shared" si="27"/>
        <v>10504.556568126251</v>
      </c>
      <c r="AS37" s="96">
        <f t="shared" si="27"/>
        <v>10556.272864213472</v>
      </c>
      <c r="AT37" s="84">
        <f t="shared" si="27"/>
        <v>9825.6373256373263</v>
      </c>
      <c r="AU37" s="87">
        <f t="shared" si="27"/>
        <v>9170.5367750297009</v>
      </c>
      <c r="AV37" s="24">
        <f t="shared" si="27"/>
        <v>8892.7371956339211</v>
      </c>
      <c r="AW37" s="25">
        <f t="shared" si="27"/>
        <v>8187.3233750504642</v>
      </c>
      <c r="AX37" s="27">
        <f t="shared" si="27"/>
        <v>8031.7940953822863</v>
      </c>
      <c r="AY37" s="29" t="s">
        <v>13</v>
      </c>
      <c r="AZ37" s="2"/>
      <c r="BA37" s="16"/>
      <c r="BB37" s="2"/>
      <c r="BC37" s="2"/>
      <c r="BD37" s="45">
        <v>-7</v>
      </c>
      <c r="BE37" s="30">
        <f t="shared" ref="BE37:BP37" si="28">BE9/BE23</f>
        <v>5480.9502465262221</v>
      </c>
      <c r="BF37" s="31">
        <f t="shared" si="28"/>
        <v>5444.7592067988671</v>
      </c>
      <c r="BG37" s="33">
        <f t="shared" si="28"/>
        <v>5004.3744531933507</v>
      </c>
      <c r="BH37" s="174">
        <f t="shared" si="28"/>
        <v>51.132945658712657</v>
      </c>
      <c r="BI37" s="175">
        <f t="shared" si="28"/>
        <v>34.736411932979159</v>
      </c>
      <c r="BJ37" s="176">
        <f t="shared" si="28"/>
        <v>44.61319411485524</v>
      </c>
      <c r="BK37" s="177">
        <f t="shared" si="28"/>
        <v>35</v>
      </c>
      <c r="BL37" s="178">
        <f t="shared" si="28"/>
        <v>42.232277526395173</v>
      </c>
      <c r="BM37" s="179">
        <f t="shared" si="28"/>
        <v>35.699714402284783</v>
      </c>
      <c r="BN37" s="180">
        <f t="shared" si="28"/>
        <v>35.392860754373544</v>
      </c>
      <c r="BO37" s="175">
        <f t="shared" si="28"/>
        <v>40.38772213247173</v>
      </c>
      <c r="BP37" s="181">
        <f t="shared" si="28"/>
        <v>41.407867494824018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2187.6847706731987</v>
      </c>
      <c r="BX37" s="31">
        <f t="shared" si="29"/>
        <v>2197.6534296028881</v>
      </c>
      <c r="BY37" s="32">
        <f t="shared" si="29"/>
        <v>2116.7952748404305</v>
      </c>
      <c r="BZ37" s="180">
        <f t="shared" si="29"/>
        <v>1714.8927559692434</v>
      </c>
      <c r="CA37" s="175">
        <f t="shared" si="29"/>
        <v>1612.4337249194302</v>
      </c>
      <c r="CB37" s="176">
        <f t="shared" si="29"/>
        <v>1517.6018144167242</v>
      </c>
      <c r="CC37" s="177">
        <f t="shared" si="29"/>
        <v>289.99610743479951</v>
      </c>
      <c r="CD37" s="178">
        <f t="shared" si="29"/>
        <v>226.05404268741458</v>
      </c>
      <c r="CE37" s="183">
        <f t="shared" si="29"/>
        <v>269.21038685744566</v>
      </c>
      <c r="CF37" s="256">
        <f t="shared" si="29"/>
        <v>355.99336779479171</v>
      </c>
      <c r="CG37" s="257">
        <f t="shared" si="29"/>
        <v>324.19659735349717</v>
      </c>
      <c r="CH37" s="258">
        <f t="shared" si="29"/>
        <v>312.32876712328766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12930.283224400871</v>
      </c>
      <c r="D38" s="31">
        <f t="shared" si="30"/>
        <v>12827.277252364362</v>
      </c>
      <c r="E38" s="33">
        <f t="shared" si="30"/>
        <v>13703.824424163407</v>
      </c>
      <c r="F38" s="24">
        <f t="shared" si="30"/>
        <v>9365.9003831417613</v>
      </c>
      <c r="G38" s="25">
        <f t="shared" si="30"/>
        <v>10137.680466583803</v>
      </c>
      <c r="H38" s="27">
        <f t="shared" si="30"/>
        <v>9160.8589188171027</v>
      </c>
      <c r="I38" s="28">
        <f t="shared" si="30"/>
        <v>10020.290149132596</v>
      </c>
      <c r="J38" s="25">
        <f t="shared" si="30"/>
        <v>9683.5258712746327</v>
      </c>
      <c r="K38" s="26">
        <f t="shared" si="30"/>
        <v>9286.0192102454639</v>
      </c>
      <c r="L38" s="24">
        <f t="shared" si="30"/>
        <v>8545.3321795981155</v>
      </c>
      <c r="M38" s="25">
        <f t="shared" si="30"/>
        <v>8689.8499902591084</v>
      </c>
      <c r="N38" s="27">
        <f t="shared" si="30"/>
        <v>8359.9109131403111</v>
      </c>
      <c r="O38" s="29" t="s">
        <v>14</v>
      </c>
      <c r="P38" s="2"/>
      <c r="Q38" s="16"/>
      <c r="R38" s="2"/>
      <c r="S38" s="2"/>
      <c r="T38" s="47">
        <v>-7</v>
      </c>
      <c r="U38" s="30">
        <f t="shared" ref="U38:AF38" si="31">U10/U24</f>
        <v>1551.7065715741212</v>
      </c>
      <c r="V38" s="31">
        <f t="shared" si="31"/>
        <v>1792.0376624705762</v>
      </c>
      <c r="W38" s="33">
        <f t="shared" si="31"/>
        <v>1589.4977666412462</v>
      </c>
      <c r="X38" s="174">
        <f t="shared" si="31"/>
        <v>1195.8366331032921</v>
      </c>
      <c r="Y38" s="175">
        <f t="shared" si="31"/>
        <v>1282.5214899713467</v>
      </c>
      <c r="Z38" s="176">
        <f t="shared" si="31"/>
        <v>1213.534194165471</v>
      </c>
      <c r="AA38" s="177">
        <f t="shared" si="31"/>
        <v>869.76798414363998</v>
      </c>
      <c r="AB38" s="178">
        <f t="shared" si="31"/>
        <v>761.74112256586488</v>
      </c>
      <c r="AC38" s="179">
        <f t="shared" si="31"/>
        <v>842.42999525391554</v>
      </c>
      <c r="AD38" s="180">
        <f t="shared" si="31"/>
        <v>874.50312322544016</v>
      </c>
      <c r="AE38" s="175">
        <f t="shared" si="31"/>
        <v>709.62479608482874</v>
      </c>
      <c r="AF38" s="181">
        <f t="shared" si="31"/>
        <v>593.19420170658987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19808.022922636104</v>
      </c>
      <c r="AN38" s="31">
        <f t="shared" si="32"/>
        <v>19450.77937022701</v>
      </c>
      <c r="AO38" s="33">
        <f t="shared" si="32"/>
        <v>20301.756654811943</v>
      </c>
      <c r="AP38" s="96">
        <f t="shared" si="32"/>
        <v>13012.581781580271</v>
      </c>
      <c r="AQ38" s="84">
        <f t="shared" si="32"/>
        <v>13146.614205839718</v>
      </c>
      <c r="AR38" s="87">
        <f t="shared" si="32"/>
        <v>13610.076670317634</v>
      </c>
      <c r="AS38" s="96">
        <f t="shared" si="32"/>
        <v>12891.000436871996</v>
      </c>
      <c r="AT38" s="84">
        <f t="shared" si="32"/>
        <v>12008.160564622849</v>
      </c>
      <c r="AU38" s="87">
        <f t="shared" si="32"/>
        <v>12469.487852172921</v>
      </c>
      <c r="AV38" s="24">
        <f t="shared" si="32"/>
        <v>11282.458328608685</v>
      </c>
      <c r="AW38" s="25">
        <f t="shared" si="32"/>
        <v>10748.714652956298</v>
      </c>
      <c r="AX38" s="27">
        <f t="shared" si="32"/>
        <v>10929.43031736645</v>
      </c>
      <c r="AY38" s="29" t="s">
        <v>14</v>
      </c>
      <c r="AZ38" s="2"/>
      <c r="BA38" s="16"/>
      <c r="BB38" s="2"/>
      <c r="BC38" s="2"/>
      <c r="BD38" s="47">
        <v>-6</v>
      </c>
      <c r="BE38" s="30">
        <f t="shared" ref="BE38:BP38" si="33">BE10/BE24</f>
        <v>5767.9488334384287</v>
      </c>
      <c r="BF38" s="31">
        <f t="shared" si="33"/>
        <v>5703.3942558746739</v>
      </c>
      <c r="BG38" s="33">
        <f t="shared" si="33"/>
        <v>5876.6626360338578</v>
      </c>
      <c r="BH38" s="174">
        <f t="shared" si="33"/>
        <v>167.61337182232981</v>
      </c>
      <c r="BI38" s="175">
        <f t="shared" si="33"/>
        <v>173.29657345411579</v>
      </c>
      <c r="BJ38" s="176">
        <f t="shared" si="33"/>
        <v>128.36738383655756</v>
      </c>
      <c r="BK38" s="177">
        <f t="shared" si="33"/>
        <v>41.734527687296413</v>
      </c>
      <c r="BL38" s="178">
        <f t="shared" si="33"/>
        <v>59.651867787991399</v>
      </c>
      <c r="BM38" s="179">
        <f t="shared" si="33"/>
        <v>70.603950004770539</v>
      </c>
      <c r="BN38" s="180">
        <f t="shared" si="33"/>
        <v>100.17050298380221</v>
      </c>
      <c r="BO38" s="175">
        <f t="shared" si="33"/>
        <v>83.199679230152356</v>
      </c>
      <c r="BP38" s="181">
        <f t="shared" si="33"/>
        <v>89.66934429291986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2167.4751085014041</v>
      </c>
      <c r="BX38" s="31">
        <f t="shared" si="34"/>
        <v>2391.6605972323378</v>
      </c>
      <c r="BY38" s="32">
        <f t="shared" si="34"/>
        <v>2161.4135625596946</v>
      </c>
      <c r="BZ38" s="180">
        <f t="shared" si="34"/>
        <v>2060.278062890734</v>
      </c>
      <c r="CA38" s="175">
        <f t="shared" si="34"/>
        <v>2273.9018087855297</v>
      </c>
      <c r="CB38" s="176">
        <f t="shared" si="34"/>
        <v>1994.8293691830404</v>
      </c>
      <c r="CC38" s="177">
        <f t="shared" si="34"/>
        <v>1818.362480127186</v>
      </c>
      <c r="CD38" s="178">
        <f t="shared" si="34"/>
        <v>1731.1081165129056</v>
      </c>
      <c r="CE38" s="183">
        <f t="shared" si="34"/>
        <v>1750.0254660283183</v>
      </c>
      <c r="CF38" s="256">
        <f t="shared" si="34"/>
        <v>1795.049504950495</v>
      </c>
      <c r="CG38" s="257">
        <f t="shared" si="34"/>
        <v>2039.211971964387</v>
      </c>
      <c r="CH38" s="258">
        <f t="shared" si="34"/>
        <v>1783.1524737906934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12741.879451103005</v>
      </c>
      <c r="D39" s="31">
        <f t="shared" si="35"/>
        <v>13155.012636899748</v>
      </c>
      <c r="E39" s="33">
        <f t="shared" si="35"/>
        <v>13638.142679238568</v>
      </c>
      <c r="F39" s="52">
        <f t="shared" si="35"/>
        <v>11558.000178874876</v>
      </c>
      <c r="G39" s="53">
        <f t="shared" si="35"/>
        <v>11620.338397790054</v>
      </c>
      <c r="H39" s="56">
        <f t="shared" si="35"/>
        <v>11656.752974107767</v>
      </c>
      <c r="I39" s="55">
        <f t="shared" si="35"/>
        <v>10903.41722938408</v>
      </c>
      <c r="J39" s="53">
        <f t="shared" si="35"/>
        <v>10724.88105233697</v>
      </c>
      <c r="K39" s="54">
        <f t="shared" si="35"/>
        <v>10845.276396607194</v>
      </c>
      <c r="L39" s="52">
        <f t="shared" si="35"/>
        <v>10113.983126907196</v>
      </c>
      <c r="M39" s="53">
        <f t="shared" si="35"/>
        <v>9646.9163405999643</v>
      </c>
      <c r="N39" s="56">
        <f t="shared" si="35"/>
        <v>9753.5326979953988</v>
      </c>
      <c r="O39" s="57" t="s">
        <v>15</v>
      </c>
      <c r="P39" s="2"/>
      <c r="Q39" s="16"/>
      <c r="R39" s="2"/>
      <c r="S39" s="2"/>
      <c r="T39" s="58">
        <v>-6</v>
      </c>
      <c r="U39" s="97">
        <f t="shared" ref="U39:AF39" si="36">U11/U25</f>
        <v>1714.2607632521176</v>
      </c>
      <c r="V39" s="31">
        <f t="shared" si="36"/>
        <v>1507.7538769384691</v>
      </c>
      <c r="W39" s="33">
        <f t="shared" si="36"/>
        <v>1585.5340953882539</v>
      </c>
      <c r="X39" s="174">
        <f t="shared" si="36"/>
        <v>1378.2584581253468</v>
      </c>
      <c r="Y39" s="175">
        <f t="shared" si="36"/>
        <v>1260.196905766526</v>
      </c>
      <c r="Z39" s="176">
        <f t="shared" si="36"/>
        <v>1430.6753629286766</v>
      </c>
      <c r="AA39" s="259">
        <f t="shared" si="36"/>
        <v>1829.2571219199415</v>
      </c>
      <c r="AB39" s="178">
        <f t="shared" si="36"/>
        <v>1516.6806840482197</v>
      </c>
      <c r="AC39" s="179">
        <f t="shared" si="36"/>
        <v>1644.340555605502</v>
      </c>
      <c r="AD39" s="180">
        <f t="shared" si="36"/>
        <v>1429.5143800094295</v>
      </c>
      <c r="AE39" s="175">
        <f t="shared" si="36"/>
        <v>1472.2222222222222</v>
      </c>
      <c r="AF39" s="181">
        <f t="shared" si="36"/>
        <v>1493.7961235909495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19166.126793151318</v>
      </c>
      <c r="AN39" s="31">
        <f t="shared" si="37"/>
        <v>19241.163223342795</v>
      </c>
      <c r="AO39" s="33">
        <f t="shared" si="37"/>
        <v>21355.551211884282</v>
      </c>
      <c r="AP39" s="96">
        <f t="shared" si="37"/>
        <v>16752.475247524751</v>
      </c>
      <c r="AQ39" s="84">
        <f t="shared" si="37"/>
        <v>17891.314895681709</v>
      </c>
      <c r="AR39" s="87">
        <f t="shared" si="37"/>
        <v>18970.022280737288</v>
      </c>
      <c r="AS39" s="98">
        <f t="shared" si="37"/>
        <v>17079.26591175322</v>
      </c>
      <c r="AT39" s="84">
        <f t="shared" si="37"/>
        <v>15787.58593205141</v>
      </c>
      <c r="AU39" s="87">
        <f t="shared" si="37"/>
        <v>15244.155075466113</v>
      </c>
      <c r="AV39" s="24">
        <f t="shared" si="37"/>
        <v>13355.583210770448</v>
      </c>
      <c r="AW39" s="25">
        <f t="shared" si="37"/>
        <v>12969.363707776905</v>
      </c>
      <c r="AX39" s="27">
        <f t="shared" si="37"/>
        <v>14267.015706806282</v>
      </c>
      <c r="AY39" s="57" t="s">
        <v>15</v>
      </c>
      <c r="AZ39" s="2"/>
      <c r="BA39" s="16"/>
      <c r="BB39" s="2"/>
      <c r="BC39" s="2"/>
      <c r="BD39" s="58">
        <v>-5</v>
      </c>
      <c r="BE39" s="97">
        <f t="shared" ref="BE39:BP39" si="38">BE11/BE25</f>
        <v>4807.0201531940211</v>
      </c>
      <c r="BF39" s="31">
        <f t="shared" si="38"/>
        <v>4763.4725350892395</v>
      </c>
      <c r="BG39" s="33">
        <f t="shared" si="38"/>
        <v>4982.5407382773528</v>
      </c>
      <c r="BH39" s="174">
        <f t="shared" si="38"/>
        <v>5123.1336048089979</v>
      </c>
      <c r="BI39" s="175">
        <f t="shared" si="38"/>
        <v>5028.0296214270884</v>
      </c>
      <c r="BJ39" s="176">
        <f t="shared" si="38"/>
        <v>4694.7828803498905</v>
      </c>
      <c r="BK39" s="259">
        <f t="shared" si="38"/>
        <v>2435.822393176687</v>
      </c>
      <c r="BL39" s="178">
        <f t="shared" si="38"/>
        <v>2537.6152726096102</v>
      </c>
      <c r="BM39" s="179">
        <f t="shared" si="38"/>
        <v>2563.0036002057259</v>
      </c>
      <c r="BN39" s="180">
        <f t="shared" si="38"/>
        <v>3672.4047991653629</v>
      </c>
      <c r="BO39" s="175">
        <f t="shared" si="38"/>
        <v>3430.2375439499187</v>
      </c>
      <c r="BP39" s="181">
        <f t="shared" si="38"/>
        <v>3467.1269165930803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2318.3072677092919</v>
      </c>
      <c r="BX39" s="31">
        <f t="shared" si="39"/>
        <v>2146.1978174259484</v>
      </c>
      <c r="BY39" s="32">
        <f t="shared" si="39"/>
        <v>2091.0609123670565</v>
      </c>
      <c r="BZ39" s="180">
        <f t="shared" si="39"/>
        <v>1792.8436911487759</v>
      </c>
      <c r="CA39" s="175">
        <f t="shared" si="39"/>
        <v>1721.166187885826</v>
      </c>
      <c r="CB39" s="176">
        <f t="shared" si="39"/>
        <v>1663.1924704693324</v>
      </c>
      <c r="CC39" s="259">
        <f t="shared" si="39"/>
        <v>2318.2279337166046</v>
      </c>
      <c r="CD39" s="178">
        <f t="shared" si="39"/>
        <v>2236.2655881361643</v>
      </c>
      <c r="CE39" s="183">
        <f t="shared" si="39"/>
        <v>2280.6866212369532</v>
      </c>
      <c r="CF39" s="256">
        <f t="shared" si="39"/>
        <v>2129.7691758546839</v>
      </c>
      <c r="CG39" s="257">
        <f t="shared" si="39"/>
        <v>1961.9684975108137</v>
      </c>
      <c r="CH39" s="258">
        <f t="shared" si="39"/>
        <v>2104.9147774284297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AVERAGE(C33:E33)</f>
        <v>5489.5984111221451</v>
      </c>
      <c r="D40" s="100"/>
      <c r="E40" s="51"/>
      <c r="F40" s="34"/>
      <c r="G40" s="35"/>
      <c r="H40" s="37"/>
      <c r="I40" s="38"/>
      <c r="J40" s="35"/>
      <c r="K40" s="36"/>
      <c r="L40" s="34"/>
      <c r="M40" s="35"/>
      <c r="N40" s="37"/>
      <c r="O40" s="1"/>
      <c r="P40" s="2"/>
      <c r="Q40" s="2"/>
      <c r="R40" s="2"/>
      <c r="S40" s="2"/>
      <c r="T40" s="1" t="s">
        <v>20</v>
      </c>
      <c r="U40" s="99">
        <f>AVERAGE(U32:W32,X33:AF33)</f>
        <v>27.887465778399413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AVERAGE(AM33:AO33)</f>
        <v>5117.8484871217652</v>
      </c>
      <c r="AN40" s="100"/>
      <c r="AO40" s="51"/>
      <c r="AP40" s="101"/>
      <c r="AQ40" s="102"/>
      <c r="AR40" s="103"/>
      <c r="AS40" s="104"/>
      <c r="AT40" s="105"/>
      <c r="AU40" s="103"/>
      <c r="AV40" s="34"/>
      <c r="AW40" s="35"/>
      <c r="AX40" s="37"/>
      <c r="AY40" s="2"/>
      <c r="AZ40" s="2"/>
      <c r="BA40" s="2"/>
      <c r="BB40" s="2"/>
      <c r="BC40" s="2"/>
      <c r="BD40" s="1" t="s">
        <v>20</v>
      </c>
      <c r="BE40" s="99">
        <f>AVERAGE(BE32:BG32,BH33:BP33)</f>
        <v>33.304074637752542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54.545635376056772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39"/>
      <c r="G41" s="40"/>
      <c r="H41" s="42"/>
      <c r="I41" s="43"/>
      <c r="J41" s="40"/>
      <c r="K41" s="41"/>
      <c r="L41" s="39"/>
      <c r="M41" s="40"/>
      <c r="N41" s="42"/>
      <c r="O41" s="1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93"/>
      <c r="AQ41" s="94"/>
      <c r="AR41" s="95"/>
      <c r="AS41" s="93"/>
      <c r="AT41" s="94"/>
      <c r="AU41" s="109"/>
      <c r="AV41" s="110"/>
      <c r="AW41" s="94"/>
      <c r="AX41" s="109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24"/>
      <c r="G42" s="25"/>
      <c r="H42" s="27"/>
      <c r="I42" s="28"/>
      <c r="J42" s="25"/>
      <c r="K42" s="26"/>
      <c r="L42" s="24"/>
      <c r="M42" s="25"/>
      <c r="N42" s="27"/>
      <c r="O42" s="1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96"/>
      <c r="AQ42" s="84"/>
      <c r="AR42" s="87"/>
      <c r="AS42" s="96"/>
      <c r="AT42" s="84"/>
      <c r="AU42" s="111"/>
      <c r="AV42" s="86"/>
      <c r="AW42" s="84"/>
      <c r="AX42" s="11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24"/>
      <c r="G43" s="25"/>
      <c r="H43" s="27"/>
      <c r="I43" s="28"/>
      <c r="J43" s="25"/>
      <c r="K43" s="26"/>
      <c r="L43" s="24"/>
      <c r="M43" s="25"/>
      <c r="N43" s="27"/>
      <c r="O43" s="1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96"/>
      <c r="AQ43" s="84"/>
      <c r="AR43" s="87"/>
      <c r="AS43" s="96"/>
      <c r="AT43" s="84"/>
      <c r="AU43" s="111"/>
      <c r="AV43" s="86"/>
      <c r="AW43" s="84"/>
      <c r="AX43" s="11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34"/>
      <c r="G44" s="35"/>
      <c r="H44" s="37"/>
      <c r="I44" s="28"/>
      <c r="J44" s="25"/>
      <c r="K44" s="26"/>
      <c r="L44" s="34"/>
      <c r="M44" s="35"/>
      <c r="N44" s="37"/>
      <c r="O44" s="1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98"/>
      <c r="AQ44" s="112"/>
      <c r="AR44" s="113"/>
      <c r="AS44" s="98"/>
      <c r="AT44" s="112"/>
      <c r="AU44" s="114"/>
      <c r="AV44" s="86"/>
      <c r="AW44" s="84"/>
      <c r="AX44" s="11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90" t="s">
        <v>6</v>
      </c>
      <c r="D45" s="587"/>
      <c r="E45" s="588"/>
      <c r="F45" s="583" t="s">
        <v>22</v>
      </c>
      <c r="G45" s="584"/>
      <c r="H45" s="585"/>
      <c r="I45" s="586" t="s">
        <v>23</v>
      </c>
      <c r="J45" s="587"/>
      <c r="K45" s="588"/>
      <c r="L45" s="583" t="s">
        <v>24</v>
      </c>
      <c r="M45" s="584"/>
      <c r="N45" s="589"/>
      <c r="O45" s="1"/>
      <c r="P45" s="2"/>
      <c r="Q45" s="2"/>
      <c r="R45" s="2"/>
      <c r="S45" s="2"/>
      <c r="T45" s="4" t="s">
        <v>21</v>
      </c>
      <c r="U45" s="590" t="s">
        <v>6</v>
      </c>
      <c r="V45" s="587"/>
      <c r="W45" s="588"/>
      <c r="X45" s="601" t="s">
        <v>35</v>
      </c>
      <c r="Y45" s="584"/>
      <c r="Z45" s="585"/>
      <c r="AA45" s="602" t="s">
        <v>36</v>
      </c>
      <c r="AB45" s="587"/>
      <c r="AC45" s="588"/>
      <c r="AD45" s="601" t="s">
        <v>37</v>
      </c>
      <c r="AE45" s="584"/>
      <c r="AF45" s="589"/>
      <c r="AG45" s="2"/>
      <c r="AH45" s="2"/>
      <c r="AI45" s="2"/>
      <c r="AJ45" s="2"/>
      <c r="AK45" s="142"/>
      <c r="AL45" s="144" t="s">
        <v>21</v>
      </c>
      <c r="AM45" s="594" t="s">
        <v>6</v>
      </c>
      <c r="AN45" s="595"/>
      <c r="AO45" s="596"/>
      <c r="AP45" s="583" t="s">
        <v>22</v>
      </c>
      <c r="AQ45" s="584"/>
      <c r="AR45" s="585"/>
      <c r="AS45" s="586" t="s">
        <v>23</v>
      </c>
      <c r="AT45" s="587"/>
      <c r="AU45" s="588"/>
      <c r="AV45" s="583" t="s">
        <v>24</v>
      </c>
      <c r="AW45" s="584"/>
      <c r="AX45" s="589"/>
      <c r="AY45" s="2"/>
      <c r="AZ45" s="1"/>
      <c r="BA45" s="2"/>
      <c r="BB45" s="2"/>
      <c r="BC45" s="2"/>
      <c r="BD45" s="4" t="s">
        <v>21</v>
      </c>
      <c r="BE45" s="590" t="s">
        <v>6</v>
      </c>
      <c r="BF45" s="587"/>
      <c r="BG45" s="588"/>
      <c r="BH45" s="601" t="s">
        <v>35</v>
      </c>
      <c r="BI45" s="584"/>
      <c r="BJ45" s="585"/>
      <c r="BK45" s="602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5" t="s">
        <v>21</v>
      </c>
      <c r="BW45" s="590" t="s">
        <v>6</v>
      </c>
      <c r="BX45" s="587"/>
      <c r="BY45" s="588"/>
      <c r="BZ45" s="601" t="s">
        <v>35</v>
      </c>
      <c r="CA45" s="584"/>
      <c r="CB45" s="585"/>
      <c r="CC45" s="602" t="s">
        <v>36</v>
      </c>
      <c r="CD45" s="587"/>
      <c r="CE45" s="588"/>
      <c r="CF45" s="601" t="s">
        <v>37</v>
      </c>
      <c r="CG45" s="584"/>
      <c r="CH45" s="589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0.90848250112165319</v>
      </c>
      <c r="D46" s="8">
        <f t="shared" si="40"/>
        <v>0.91842336712722417</v>
      </c>
      <c r="E46" s="9">
        <f t="shared" si="40"/>
        <v>0.9206743700074228</v>
      </c>
      <c r="F46" s="10">
        <f t="shared" si="40"/>
        <v>1.2380414078419442</v>
      </c>
      <c r="G46" s="11">
        <f t="shared" si="40"/>
        <v>1.1199094587938843</v>
      </c>
      <c r="H46" s="12">
        <f t="shared" si="40"/>
        <v>1.1897505784766045</v>
      </c>
      <c r="I46" s="10">
        <f t="shared" si="40"/>
        <v>1.1743906076917539</v>
      </c>
      <c r="J46" s="11">
        <f t="shared" si="40"/>
        <v>1.115417693814204</v>
      </c>
      <c r="K46" s="13">
        <f t="shared" si="40"/>
        <v>1.0540159089013725</v>
      </c>
      <c r="L46" s="14">
        <f t="shared" si="40"/>
        <v>1.0054328532085439</v>
      </c>
      <c r="M46" s="11">
        <f t="shared" si="40"/>
        <v>1.0597499609239891</v>
      </c>
      <c r="N46" s="13">
        <f t="shared" si="40"/>
        <v>0.93791897615411357</v>
      </c>
      <c r="O46" s="15" t="s">
        <v>11</v>
      </c>
      <c r="P46" s="1"/>
      <c r="Q46" s="16"/>
      <c r="R46" s="2"/>
      <c r="S46" s="2"/>
      <c r="T46" s="17" t="s">
        <v>31</v>
      </c>
      <c r="U46" s="7">
        <f t="shared" ref="U46:AF46" si="41">U32/$U$40</f>
        <v>1.2563161419985216</v>
      </c>
      <c r="V46" s="8">
        <f t="shared" si="41"/>
        <v>1.0775596238588374</v>
      </c>
      <c r="W46" s="9">
        <f t="shared" si="41"/>
        <v>1.0636403291290564</v>
      </c>
      <c r="X46" s="265">
        <f t="shared" si="41"/>
        <v>0.92804946302788449</v>
      </c>
      <c r="Y46" s="266">
        <f t="shared" si="41"/>
        <v>0.9152221409645942</v>
      </c>
      <c r="Z46" s="267">
        <f t="shared" si="41"/>
        <v>1.2369984967753196</v>
      </c>
      <c r="AA46" s="268">
        <f t="shared" si="41"/>
        <v>1.1701051270036213</v>
      </c>
      <c r="AB46" s="266">
        <f t="shared" si="41"/>
        <v>1.300073956206067</v>
      </c>
      <c r="AC46" s="269">
        <f t="shared" si="41"/>
        <v>1.0004928118640133</v>
      </c>
      <c r="AD46" s="265">
        <f t="shared" si="41"/>
        <v>0.92299622864846331</v>
      </c>
      <c r="AE46" s="266">
        <f t="shared" si="41"/>
        <v>1.4210727932493843</v>
      </c>
      <c r="AF46" s="267">
        <f t="shared" si="41"/>
        <v>0.93431949146870819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0.90749705057168406</v>
      </c>
      <c r="AN46" s="64">
        <f t="shared" si="42"/>
        <v>0.91216112536841087</v>
      </c>
      <c r="AO46" s="65">
        <f t="shared" si="42"/>
        <v>0.94683016855237534</v>
      </c>
      <c r="AP46" s="10">
        <f t="shared" si="42"/>
        <v>1.1724062342705912</v>
      </c>
      <c r="AQ46" s="11">
        <f t="shared" si="42"/>
        <v>1.4117274848282555</v>
      </c>
      <c r="AR46" s="12">
        <f t="shared" si="42"/>
        <v>1.4350432153128725</v>
      </c>
      <c r="AS46" s="10">
        <f t="shared" si="42"/>
        <v>1.2654386186058015</v>
      </c>
      <c r="AT46" s="11">
        <f t="shared" si="42"/>
        <v>1.3114887803549427</v>
      </c>
      <c r="AU46" s="13">
        <f t="shared" si="42"/>
        <v>1.2252001267709696</v>
      </c>
      <c r="AV46" s="14">
        <f t="shared" si="42"/>
        <v>1.2315357550725647</v>
      </c>
      <c r="AW46" s="11">
        <f t="shared" si="42"/>
        <v>1.0813760735045903</v>
      </c>
      <c r="AX46" s="13">
        <f t="shared" si="42"/>
        <v>1.1309644567234141</v>
      </c>
      <c r="AY46" s="15" t="s">
        <v>11</v>
      </c>
      <c r="AZ46" s="1"/>
      <c r="BA46" s="16"/>
      <c r="BB46" s="2"/>
      <c r="BC46" s="2"/>
      <c r="BD46" s="6" t="s">
        <v>31</v>
      </c>
      <c r="BE46" s="127">
        <f t="shared" ref="BE46:BP46" si="43">BE32/$BE$40</f>
        <v>0.98061253952492655</v>
      </c>
      <c r="BF46" s="128">
        <f t="shared" si="43"/>
        <v>0.98699638769372489</v>
      </c>
      <c r="BG46" s="270">
        <f t="shared" si="43"/>
        <v>1.0236825165228531</v>
      </c>
      <c r="BH46" s="268">
        <f t="shared" si="43"/>
        <v>0.74530950017443409</v>
      </c>
      <c r="BI46" s="266">
        <f t="shared" si="43"/>
        <v>1.3740324301638476</v>
      </c>
      <c r="BJ46" s="269">
        <f t="shared" si="43"/>
        <v>1.3101151443923784</v>
      </c>
      <c r="BK46" s="265">
        <f t="shared" si="43"/>
        <v>1.0514751570888718</v>
      </c>
      <c r="BL46" s="266">
        <f t="shared" si="43"/>
        <v>0.88747850128827321</v>
      </c>
      <c r="BM46" s="267">
        <f t="shared" si="43"/>
        <v>0.9234700159643694</v>
      </c>
      <c r="BN46" s="268">
        <f t="shared" si="43"/>
        <v>0.70411677985773491</v>
      </c>
      <c r="BO46" s="266">
        <f t="shared" si="43"/>
        <v>0.9275201223330124</v>
      </c>
      <c r="BP46" s="267">
        <f t="shared" si="43"/>
        <v>1.0813489136671737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1.2727328379681762</v>
      </c>
      <c r="BX46" s="19">
        <f t="shared" si="44"/>
        <v>1.3735678570065302</v>
      </c>
      <c r="BY46" s="20">
        <f t="shared" si="44"/>
        <v>0.84028749635306177</v>
      </c>
      <c r="BZ46" s="268">
        <f t="shared" si="44"/>
        <v>1.5131654228899072</v>
      </c>
      <c r="CA46" s="266">
        <f t="shared" si="44"/>
        <v>0.95485794553959336</v>
      </c>
      <c r="CB46" s="269">
        <f t="shared" si="44"/>
        <v>0.96134241022605671</v>
      </c>
      <c r="CC46" s="265">
        <f t="shared" si="44"/>
        <v>0.9372838729223002</v>
      </c>
      <c r="CD46" s="266">
        <f t="shared" si="44"/>
        <v>0.98628894019080082</v>
      </c>
      <c r="CE46" s="267">
        <f t="shared" si="44"/>
        <v>1.1887803308476588</v>
      </c>
      <c r="CF46" s="268">
        <f t="shared" si="44"/>
        <v>1.1017207857959006</v>
      </c>
      <c r="CG46" s="266">
        <f t="shared" si="44"/>
        <v>1.2497773634330493</v>
      </c>
      <c r="CH46" s="267">
        <f t="shared" si="44"/>
        <v>1.0662694309533038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0.91489388182283371</v>
      </c>
      <c r="D47" s="116">
        <f t="shared" si="45"/>
        <v>0.97639200513109059</v>
      </c>
      <c r="E47" s="117">
        <f t="shared" si="45"/>
        <v>1.1087141130460758</v>
      </c>
      <c r="F47" s="24">
        <f t="shared" si="45"/>
        <v>1.37360463439985</v>
      </c>
      <c r="G47" s="25">
        <f t="shared" si="45"/>
        <v>1.3538937186520215</v>
      </c>
      <c r="H47" s="26">
        <f t="shared" si="45"/>
        <v>1.4122660942994079</v>
      </c>
      <c r="I47" s="24">
        <f t="shared" si="45"/>
        <v>1.358888340946929</v>
      </c>
      <c r="J47" s="25">
        <f t="shared" si="45"/>
        <v>1.3773604304490537</v>
      </c>
      <c r="K47" s="27">
        <f t="shared" si="45"/>
        <v>1.2557856543491641</v>
      </c>
      <c r="L47" s="28">
        <f t="shared" si="45"/>
        <v>1.1993269405783566</v>
      </c>
      <c r="M47" s="25">
        <f t="shared" si="45"/>
        <v>1.1680066738061712</v>
      </c>
      <c r="N47" s="27">
        <f t="shared" si="45"/>
        <v>1.1986145175900469</v>
      </c>
      <c r="O47" s="29" t="s">
        <v>13</v>
      </c>
      <c r="P47" s="1"/>
      <c r="Q47" s="16"/>
      <c r="R47" s="2"/>
      <c r="S47" s="2"/>
      <c r="T47" s="17">
        <v>-12</v>
      </c>
      <c r="U47" s="115">
        <f t="shared" ref="U47:AF47" si="46">U33/$U$40</f>
        <v>1.9250988352483911</v>
      </c>
      <c r="V47" s="116">
        <f t="shared" si="46"/>
        <v>1.5340493468660021</v>
      </c>
      <c r="W47" s="117">
        <f t="shared" si="46"/>
        <v>1.2502930084725521</v>
      </c>
      <c r="X47" s="271">
        <f t="shared" si="46"/>
        <v>0.83110501119452329</v>
      </c>
      <c r="Y47" s="272">
        <f t="shared" si="46"/>
        <v>0.98522122116699451</v>
      </c>
      <c r="Z47" s="273">
        <f t="shared" si="46"/>
        <v>1.2963708533509668</v>
      </c>
      <c r="AA47" s="274">
        <f t="shared" si="46"/>
        <v>1.0504658898554073</v>
      </c>
      <c r="AB47" s="272">
        <f t="shared" si="46"/>
        <v>0.90274001763226186</v>
      </c>
      <c r="AC47" s="275">
        <f t="shared" si="46"/>
        <v>1.0701719223233834</v>
      </c>
      <c r="AD47" s="271">
        <f t="shared" si="46"/>
        <v>0.95346962507403865</v>
      </c>
      <c r="AE47" s="272">
        <f t="shared" si="46"/>
        <v>0.69755447901462142</v>
      </c>
      <c r="AF47" s="273">
        <f t="shared" si="46"/>
        <v>0.81538488540138665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0.94022847975342572</v>
      </c>
      <c r="AN47" s="116">
        <f t="shared" si="47"/>
        <v>1.0268706774854353</v>
      </c>
      <c r="AO47" s="117">
        <f t="shared" si="47"/>
        <v>1.0329008427611392</v>
      </c>
      <c r="AP47" s="24">
        <f t="shared" si="47"/>
        <v>1.6397457717718735</v>
      </c>
      <c r="AQ47" s="25">
        <f t="shared" si="47"/>
        <v>1.5736234604909742</v>
      </c>
      <c r="AR47" s="26">
        <f t="shared" si="47"/>
        <v>1.7061408859576002</v>
      </c>
      <c r="AS47" s="24">
        <f t="shared" si="47"/>
        <v>1.7088734728732393</v>
      </c>
      <c r="AT47" s="25">
        <f t="shared" si="47"/>
        <v>1.6563457467629656</v>
      </c>
      <c r="AU47" s="27">
        <f t="shared" si="47"/>
        <v>1.6455023103669382</v>
      </c>
      <c r="AV47" s="28">
        <f t="shared" si="47"/>
        <v>1.5167787763710388</v>
      </c>
      <c r="AW47" s="25">
        <f t="shared" si="47"/>
        <v>1.3946988269979921</v>
      </c>
      <c r="AX47" s="27">
        <f t="shared" si="47"/>
        <v>1.5741893248034018</v>
      </c>
      <c r="AY47" s="29" t="s">
        <v>13</v>
      </c>
      <c r="AZ47" s="1"/>
      <c r="BA47" s="16"/>
      <c r="BB47" s="2"/>
      <c r="BC47" s="2"/>
      <c r="BD47" s="6">
        <v>-11</v>
      </c>
      <c r="BE47" s="115">
        <f t="shared" ref="BE47:BP47" si="48">BE33/$BE$40</f>
        <v>0.90242479939027709</v>
      </c>
      <c r="BF47" s="116">
        <f t="shared" si="48"/>
        <v>1.0810847223627853</v>
      </c>
      <c r="BG47" s="118">
        <f t="shared" si="48"/>
        <v>0.97786415344750521</v>
      </c>
      <c r="BH47" s="274">
        <f t="shared" si="48"/>
        <v>0.98715241274550414</v>
      </c>
      <c r="BI47" s="272">
        <f t="shared" si="48"/>
        <v>0.94178607255406854</v>
      </c>
      <c r="BJ47" s="275">
        <f t="shared" si="48"/>
        <v>0.98030104167419929</v>
      </c>
      <c r="BK47" s="271">
        <f t="shared" si="48"/>
        <v>0.77633776349103456</v>
      </c>
      <c r="BL47" s="272">
        <f t="shared" si="48"/>
        <v>1.1181476788105205</v>
      </c>
      <c r="BM47" s="273">
        <f t="shared" si="48"/>
        <v>0.9504665325841265</v>
      </c>
      <c r="BN47" s="274">
        <f t="shared" si="48"/>
        <v>0.94608447295008258</v>
      </c>
      <c r="BO47" s="272">
        <f t="shared" si="48"/>
        <v>1.0983577854687974</v>
      </c>
      <c r="BP47" s="273">
        <f t="shared" si="48"/>
        <v>1.2100747959801637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1.1793333222103046</v>
      </c>
      <c r="BX47" s="116">
        <f t="shared" si="49"/>
        <v>1.1245490065717616</v>
      </c>
      <c r="BY47" s="118">
        <f t="shared" si="49"/>
        <v>0.80003613745753377</v>
      </c>
      <c r="BZ47" s="274">
        <f t="shared" si="49"/>
        <v>0.96319201624466744</v>
      </c>
      <c r="CA47" s="272">
        <f t="shared" si="49"/>
        <v>0.80369184895044676</v>
      </c>
      <c r="CB47" s="275">
        <f t="shared" si="49"/>
        <v>0.76318676856049417</v>
      </c>
      <c r="CC47" s="271">
        <f t="shared" si="49"/>
        <v>1.4068617067417679</v>
      </c>
      <c r="CD47" s="272">
        <f t="shared" si="49"/>
        <v>0.91863212512900039</v>
      </c>
      <c r="CE47" s="273">
        <f t="shared" si="49"/>
        <v>0.98407260087816395</v>
      </c>
      <c r="CF47" s="274">
        <f t="shared" si="49"/>
        <v>0.84297590625724672</v>
      </c>
      <c r="CG47" s="272">
        <f t="shared" si="49"/>
        <v>0.93612917079323399</v>
      </c>
      <c r="CH47" s="273">
        <f t="shared" si="49"/>
        <v>0.89466966511721147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0.90403714508855326</v>
      </c>
      <c r="D48" s="116">
        <f t="shared" si="50"/>
        <v>0.98306101199639284</v>
      </c>
      <c r="E48" s="117">
        <f t="shared" si="50"/>
        <v>0.97120871867736802</v>
      </c>
      <c r="F48" s="24">
        <f t="shared" si="50"/>
        <v>1.6045502781247811</v>
      </c>
      <c r="G48" s="25">
        <f t="shared" si="50"/>
        <v>1.5651322967280894</v>
      </c>
      <c r="H48" s="26">
        <f t="shared" si="50"/>
        <v>1.6198614759948429</v>
      </c>
      <c r="I48" s="24">
        <f t="shared" si="50"/>
        <v>1.6631759088141704</v>
      </c>
      <c r="J48" s="25">
        <f t="shared" si="50"/>
        <v>1.535766608141204</v>
      </c>
      <c r="K48" s="27">
        <f t="shared" si="50"/>
        <v>1.5069297719816237</v>
      </c>
      <c r="L48" s="28">
        <f t="shared" si="50"/>
        <v>1.583243517086574</v>
      </c>
      <c r="M48" s="25">
        <f t="shared" si="50"/>
        <v>1.4592224324056884</v>
      </c>
      <c r="N48" s="27">
        <f t="shared" si="50"/>
        <v>1.3573918623233374</v>
      </c>
      <c r="O48" s="29" t="s">
        <v>14</v>
      </c>
      <c r="P48" s="1"/>
      <c r="Q48" s="16"/>
      <c r="R48" s="2"/>
      <c r="S48" s="2"/>
      <c r="T48" s="17">
        <v>-11</v>
      </c>
      <c r="U48" s="115">
        <f t="shared" ref="U48:AF48" si="51">U34/$U$40</f>
        <v>1.7496924776431619</v>
      </c>
      <c r="V48" s="116">
        <f t="shared" si="51"/>
        <v>1.8705706050815119</v>
      </c>
      <c r="W48" s="117">
        <f t="shared" si="51"/>
        <v>1.6117115268109008</v>
      </c>
      <c r="X48" s="271">
        <f t="shared" si="51"/>
        <v>0.89657215859464423</v>
      </c>
      <c r="Y48" s="272">
        <f t="shared" si="51"/>
        <v>0.95079100144299089</v>
      </c>
      <c r="Z48" s="273">
        <f t="shared" si="51"/>
        <v>0.96790035108335315</v>
      </c>
      <c r="AA48" s="274">
        <f t="shared" si="51"/>
        <v>0.85336514714404565</v>
      </c>
      <c r="AB48" s="272">
        <f t="shared" si="51"/>
        <v>0.78255487717491556</v>
      </c>
      <c r="AC48" s="275">
        <f t="shared" si="51"/>
        <v>0.92849309898997412</v>
      </c>
      <c r="AD48" s="271">
        <f t="shared" si="51"/>
        <v>0.99540842451136657</v>
      </c>
      <c r="AE48" s="272">
        <f t="shared" si="51"/>
        <v>0.93300269253233648</v>
      </c>
      <c r="AF48" s="273">
        <f t="shared" si="51"/>
        <v>0.81744080888281456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0.86580761841928688</v>
      </c>
      <c r="AN48" s="116">
        <f t="shared" si="52"/>
        <v>1.043412466345033</v>
      </c>
      <c r="AO48" s="117">
        <f t="shared" si="52"/>
        <v>1.0409678276015981</v>
      </c>
      <c r="AP48" s="24">
        <f t="shared" si="52"/>
        <v>2.0910766163641785</v>
      </c>
      <c r="AQ48" s="25">
        <f t="shared" si="52"/>
        <v>2.0890005606526927</v>
      </c>
      <c r="AR48" s="26">
        <f t="shared" si="52"/>
        <v>2.1596579991632017</v>
      </c>
      <c r="AS48" s="24">
        <f t="shared" si="52"/>
        <v>1.9342427726688178</v>
      </c>
      <c r="AT48" s="25">
        <f t="shared" si="52"/>
        <v>1.9377587482792418</v>
      </c>
      <c r="AU48" s="27">
        <f t="shared" si="52"/>
        <v>1.875419735252873</v>
      </c>
      <c r="AV48" s="28">
        <f t="shared" si="52"/>
        <v>1.8745916908919966</v>
      </c>
      <c r="AW48" s="25">
        <f t="shared" si="52"/>
        <v>1.785623971025311</v>
      </c>
      <c r="AX48" s="27">
        <f t="shared" si="52"/>
        <v>1.9509908255324819</v>
      </c>
      <c r="AY48" s="29" t="s">
        <v>14</v>
      </c>
      <c r="AZ48" s="1"/>
      <c r="BA48" s="16"/>
      <c r="BB48" s="2"/>
      <c r="BC48" s="2"/>
      <c r="BD48" s="6">
        <v>-10</v>
      </c>
      <c r="BE48" s="115">
        <f t="shared" ref="BE48:BP48" si="53">BE34/$BE$40</f>
        <v>1.2001541228180164</v>
      </c>
      <c r="BF48" s="116">
        <f t="shared" si="53"/>
        <v>1.1522656255806656</v>
      </c>
      <c r="BG48" s="118">
        <f t="shared" si="53"/>
        <v>1.3350698182623717</v>
      </c>
      <c r="BH48" s="274">
        <f t="shared" si="53"/>
        <v>0.84940186591946942</v>
      </c>
      <c r="BI48" s="272">
        <f t="shared" si="53"/>
        <v>1.0312965723234357</v>
      </c>
      <c r="BJ48" s="275">
        <f t="shared" si="53"/>
        <v>0.84203532501748823</v>
      </c>
      <c r="BK48" s="271">
        <f t="shared" si="53"/>
        <v>0.82226442611373562</v>
      </c>
      <c r="BL48" s="272">
        <f t="shared" si="53"/>
        <v>0.82453745497180486</v>
      </c>
      <c r="BM48" s="273">
        <f t="shared" si="53"/>
        <v>0.8003613381024961</v>
      </c>
      <c r="BN48" s="274">
        <f t="shared" si="53"/>
        <v>1.1583249191696494</v>
      </c>
      <c r="BO48" s="272">
        <f t="shared" si="53"/>
        <v>1.1582595944468819</v>
      </c>
      <c r="BP48" s="273">
        <f t="shared" si="53"/>
        <v>1.0291291357344863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2.3339719717632486</v>
      </c>
      <c r="BX48" s="116">
        <f t="shared" si="54"/>
        <v>2.5699348245116793</v>
      </c>
      <c r="BY48" s="118">
        <f t="shared" si="54"/>
        <v>1.8687444114239591</v>
      </c>
      <c r="BZ48" s="274">
        <f t="shared" si="54"/>
        <v>0.94649512588196816</v>
      </c>
      <c r="CA48" s="272">
        <f t="shared" si="54"/>
        <v>1.2150569649897736</v>
      </c>
      <c r="CB48" s="275">
        <f t="shared" si="54"/>
        <v>0.93115806936376633</v>
      </c>
      <c r="CC48" s="271">
        <f t="shared" si="54"/>
        <v>0.88834754957529705</v>
      </c>
      <c r="CD48" s="272">
        <f t="shared" si="54"/>
        <v>0.89593417044113621</v>
      </c>
      <c r="CE48" s="273">
        <f t="shared" si="54"/>
        <v>0.72449209857183139</v>
      </c>
      <c r="CF48" s="274">
        <f t="shared" si="54"/>
        <v>0.75211711636995959</v>
      </c>
      <c r="CG48" s="272">
        <f t="shared" si="54"/>
        <v>1.3272489532584943</v>
      </c>
      <c r="CH48" s="273">
        <f t="shared" si="54"/>
        <v>1.3089123659580293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1.0165935081993518</v>
      </c>
      <c r="D49" s="116">
        <f t="shared" si="55"/>
        <v>1.0199038952098414</v>
      </c>
      <c r="E49" s="117">
        <f t="shared" si="55"/>
        <v>1.103180670187544</v>
      </c>
      <c r="F49" s="34">
        <f t="shared" si="55"/>
        <v>1.7867421363489335</v>
      </c>
      <c r="G49" s="35">
        <f t="shared" si="55"/>
        <v>1.9640453426555982</v>
      </c>
      <c r="H49" s="36">
        <f t="shared" si="55"/>
        <v>1.8934529322246163</v>
      </c>
      <c r="I49" s="34">
        <f t="shared" si="55"/>
        <v>1.8651908555101131</v>
      </c>
      <c r="J49" s="35">
        <f t="shared" si="55"/>
        <v>1.8110927296820096</v>
      </c>
      <c r="K49" s="37">
        <f t="shared" si="55"/>
        <v>1.6816428581419827</v>
      </c>
      <c r="L49" s="38">
        <f t="shared" si="55"/>
        <v>1.6628595559235162</v>
      </c>
      <c r="M49" s="35">
        <f t="shared" si="55"/>
        <v>1.5979621545506524</v>
      </c>
      <c r="N49" s="37">
        <f t="shared" si="55"/>
        <v>1.6574124507352306</v>
      </c>
      <c r="O49" s="29" t="s">
        <v>15</v>
      </c>
      <c r="P49" s="1"/>
      <c r="Q49" s="16"/>
      <c r="R49" s="2"/>
      <c r="S49" s="2"/>
      <c r="T49" s="17">
        <v>-10</v>
      </c>
      <c r="U49" s="115">
        <f t="shared" ref="U49:AF49" si="56">U35/$U$40</f>
        <v>15.180727552243232</v>
      </c>
      <c r="V49" s="116">
        <f t="shared" si="56"/>
        <v>10.889339363508736</v>
      </c>
      <c r="W49" s="117">
        <f t="shared" si="56"/>
        <v>14.062947073179368</v>
      </c>
      <c r="X49" s="271">
        <f t="shared" si="56"/>
        <v>0.98071217879890793</v>
      </c>
      <c r="Y49" s="272">
        <f t="shared" si="56"/>
        <v>1.0260553372839443</v>
      </c>
      <c r="Z49" s="273">
        <f t="shared" si="56"/>
        <v>1.5406876036149617</v>
      </c>
      <c r="AA49" s="274">
        <f t="shared" si="56"/>
        <v>1.2460105454502339</v>
      </c>
      <c r="AB49" s="272">
        <f t="shared" si="56"/>
        <v>2.1079700450066055</v>
      </c>
      <c r="AC49" s="275">
        <f t="shared" si="56"/>
        <v>0.95703612353007594</v>
      </c>
      <c r="AD49" s="271">
        <f t="shared" si="56"/>
        <v>1.091303174729682</v>
      </c>
      <c r="AE49" s="272">
        <f t="shared" si="56"/>
        <v>0.89999578480082321</v>
      </c>
      <c r="AF49" s="273">
        <f t="shared" si="56"/>
        <v>1.3525468365007269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1.1509153284122513</v>
      </c>
      <c r="AN49" s="116">
        <f t="shared" si="57"/>
        <v>1.2642419352151384</v>
      </c>
      <c r="AO49" s="117">
        <f t="shared" si="57"/>
        <v>1.2263108150717474</v>
      </c>
      <c r="AP49" s="34">
        <f t="shared" si="57"/>
        <v>2.5259214564042027</v>
      </c>
      <c r="AQ49" s="35">
        <f t="shared" si="57"/>
        <v>2.7538175392442854</v>
      </c>
      <c r="AR49" s="36">
        <f t="shared" si="57"/>
        <v>2.8062338709580215</v>
      </c>
      <c r="AS49" s="34">
        <f t="shared" si="57"/>
        <v>2.6791851308760721</v>
      </c>
      <c r="AT49" s="35">
        <f t="shared" si="57"/>
        <v>2.5435520452824991</v>
      </c>
      <c r="AU49" s="37">
        <f t="shared" si="57"/>
        <v>2.3990964799757011</v>
      </c>
      <c r="AV49" s="38">
        <f t="shared" si="57"/>
        <v>2.3050142049793489</v>
      </c>
      <c r="AW49" s="35">
        <f t="shared" si="57"/>
        <v>2.1882692441052471</v>
      </c>
      <c r="AX49" s="37">
        <f t="shared" si="57"/>
        <v>2.2198889175582219</v>
      </c>
      <c r="AY49" s="29" t="s">
        <v>15</v>
      </c>
      <c r="AZ49" s="1"/>
      <c r="BA49" s="16"/>
      <c r="BB49" s="2"/>
      <c r="BC49" s="2"/>
      <c r="BD49" s="6">
        <v>-9</v>
      </c>
      <c r="BE49" s="115">
        <f t="shared" ref="BE49:BP49" si="58">BE35/$BE$40</f>
        <v>2.8816557387187691</v>
      </c>
      <c r="BF49" s="116">
        <f t="shared" si="58"/>
        <v>2.8247372500638566</v>
      </c>
      <c r="BG49" s="118">
        <f t="shared" si="58"/>
        <v>2.7182397610277915</v>
      </c>
      <c r="BH49" s="274">
        <f t="shared" si="58"/>
        <v>0.97857131493676475</v>
      </c>
      <c r="BI49" s="272">
        <f t="shared" si="58"/>
        <v>0.85925978900565725</v>
      </c>
      <c r="BJ49" s="275">
        <f t="shared" si="58"/>
        <v>0.87644498478577038</v>
      </c>
      <c r="BK49" s="271">
        <f t="shared" si="58"/>
        <v>0.88025147766214717</v>
      </c>
      <c r="BL49" s="272">
        <f t="shared" si="58"/>
        <v>0.83346521119238992</v>
      </c>
      <c r="BM49" s="273">
        <f t="shared" si="58"/>
        <v>1.1212910481725575</v>
      </c>
      <c r="BN49" s="274">
        <f t="shared" si="58"/>
        <v>0.92176073554115867</v>
      </c>
      <c r="BO49" s="272">
        <f t="shared" si="58"/>
        <v>0.86337764741942247</v>
      </c>
      <c r="BP49" s="273">
        <f t="shared" si="58"/>
        <v>0.8615001197736355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18.394587847184141</v>
      </c>
      <c r="BX49" s="116">
        <f t="shared" si="59"/>
        <v>19.090627617131442</v>
      </c>
      <c r="BY49" s="118">
        <f t="shared" si="59"/>
        <v>16.947013760079649</v>
      </c>
      <c r="BZ49" s="274">
        <f t="shared" si="59"/>
        <v>1.3804635113296839</v>
      </c>
      <c r="CA49" s="272">
        <f t="shared" si="59"/>
        <v>1.4331481852476398</v>
      </c>
      <c r="CB49" s="275">
        <f t="shared" si="59"/>
        <v>1.5347915767815574</v>
      </c>
      <c r="CC49" s="271">
        <f t="shared" si="59"/>
        <v>0.82870761494950518</v>
      </c>
      <c r="CD49" s="272">
        <f t="shared" si="59"/>
        <v>0.98628365007633956</v>
      </c>
      <c r="CE49" s="273">
        <f t="shared" si="59"/>
        <v>1.0037540528957272</v>
      </c>
      <c r="CF49" s="274">
        <f t="shared" si="59"/>
        <v>0.79815496640220407</v>
      </c>
      <c r="CG49" s="272">
        <f t="shared" si="59"/>
        <v>1.09519834147989</v>
      </c>
      <c r="CH49" s="273">
        <f t="shared" si="59"/>
        <v>1.2805749655231979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1.6410949053315553</v>
      </c>
      <c r="D50" s="116">
        <f t="shared" si="60"/>
        <v>1.7232011707046506</v>
      </c>
      <c r="E50" s="117">
        <f t="shared" si="60"/>
        <v>1.6789123452926853</v>
      </c>
      <c r="F50" s="39">
        <f t="shared" si="60"/>
        <v>1.1883306079952887</v>
      </c>
      <c r="G50" s="40">
        <f t="shared" si="60"/>
        <v>1.1852997561263394</v>
      </c>
      <c r="H50" s="41">
        <f t="shared" si="60"/>
        <v>1.2035579874497255</v>
      </c>
      <c r="I50" s="39">
        <f t="shared" si="60"/>
        <v>1.2600626176573153</v>
      </c>
      <c r="J50" s="40">
        <f t="shared" si="60"/>
        <v>1.2312584247347567</v>
      </c>
      <c r="K50" s="42">
        <f t="shared" si="60"/>
        <v>1.2459569277916673</v>
      </c>
      <c r="L50" s="43">
        <f t="shared" si="60"/>
        <v>1.1957252875239943</v>
      </c>
      <c r="M50" s="40">
        <f t="shared" si="60"/>
        <v>1.0887628851005775</v>
      </c>
      <c r="N50" s="42">
        <f t="shared" si="60"/>
        <v>1.062508092364481</v>
      </c>
      <c r="O50" s="15" t="s">
        <v>11</v>
      </c>
      <c r="P50" s="1"/>
      <c r="Q50" s="16"/>
      <c r="R50" s="2"/>
      <c r="S50" s="2"/>
      <c r="T50" s="17">
        <v>-9</v>
      </c>
      <c r="U50" s="115">
        <f t="shared" ref="U50:AF50" si="61">U36/$U$40</f>
        <v>45.147589207128135</v>
      </c>
      <c r="V50" s="116">
        <f t="shared" si="61"/>
        <v>45.503996550174492</v>
      </c>
      <c r="W50" s="117">
        <f t="shared" si="61"/>
        <v>44.569767041007999</v>
      </c>
      <c r="X50" s="271">
        <f t="shared" si="61"/>
        <v>7.1563777504654889</v>
      </c>
      <c r="Y50" s="272">
        <f t="shared" si="61"/>
        <v>3.8893917254960395</v>
      </c>
      <c r="Z50" s="273">
        <f t="shared" si="61"/>
        <v>4.383898414510754</v>
      </c>
      <c r="AA50" s="274">
        <f t="shared" si="61"/>
        <v>0.6179205266157296</v>
      </c>
      <c r="AB50" s="272">
        <f t="shared" si="61"/>
        <v>1.3552308147267713</v>
      </c>
      <c r="AC50" s="275">
        <f t="shared" si="61"/>
        <v>0.79312107625667139</v>
      </c>
      <c r="AD50" s="271">
        <f t="shared" si="61"/>
        <v>0.9821657403715256</v>
      </c>
      <c r="AE50" s="272">
        <f t="shared" si="61"/>
        <v>1.1374953522076132</v>
      </c>
      <c r="AF50" s="273">
        <f t="shared" si="61"/>
        <v>0.99950951842437274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2.1134381507548228</v>
      </c>
      <c r="AN50" s="116">
        <f t="shared" si="62"/>
        <v>2.2650044776200731</v>
      </c>
      <c r="AO50" s="117">
        <f t="shared" si="62"/>
        <v>2.1485271873424905</v>
      </c>
      <c r="AP50" s="39">
        <f t="shared" si="62"/>
        <v>1.2888033820923315</v>
      </c>
      <c r="AQ50" s="40">
        <f t="shared" si="62"/>
        <v>1.3939132778450918</v>
      </c>
      <c r="AR50" s="41">
        <f t="shared" si="62"/>
        <v>1.4973421316502993</v>
      </c>
      <c r="AS50" s="39">
        <f t="shared" si="62"/>
        <v>1.4062555980642231</v>
      </c>
      <c r="AT50" s="40">
        <f t="shared" si="62"/>
        <v>1.4539683118408486</v>
      </c>
      <c r="AU50" s="42">
        <f t="shared" si="62"/>
        <v>1.3445979777173236</v>
      </c>
      <c r="AV50" s="43">
        <f t="shared" si="62"/>
        <v>1.3044216893694187</v>
      </c>
      <c r="AW50" s="40">
        <f t="shared" si="62"/>
        <v>1.3722225566128172</v>
      </c>
      <c r="AX50" s="42">
        <f t="shared" si="62"/>
        <v>1.3849008599492758</v>
      </c>
      <c r="AY50" s="15" t="s">
        <v>11</v>
      </c>
      <c r="AZ50" s="1"/>
      <c r="BA50" s="16"/>
      <c r="BB50" s="2"/>
      <c r="BC50" s="2"/>
      <c r="BD50" s="6">
        <v>-8</v>
      </c>
      <c r="BE50" s="115">
        <f t="shared" ref="BE50:BP50" si="63">BE36/$BE$40</f>
        <v>54.455524630671029</v>
      </c>
      <c r="BF50" s="116">
        <f t="shared" si="63"/>
        <v>51.13658875326972</v>
      </c>
      <c r="BG50" s="118">
        <f t="shared" si="63"/>
        <v>54.132393024077565</v>
      </c>
      <c r="BH50" s="274">
        <f t="shared" si="63"/>
        <v>1.3884646803859444</v>
      </c>
      <c r="BI50" s="272">
        <f t="shared" si="63"/>
        <v>1.1261492269704925</v>
      </c>
      <c r="BJ50" s="275">
        <f t="shared" si="63"/>
        <v>1.0216205244750562</v>
      </c>
      <c r="BK50" s="271">
        <f t="shared" si="63"/>
        <v>0.99921317671391829</v>
      </c>
      <c r="BL50" s="272">
        <f t="shared" si="63"/>
        <v>1.1886194503145318</v>
      </c>
      <c r="BM50" s="273">
        <f t="shared" si="63"/>
        <v>1.1740200470562929</v>
      </c>
      <c r="BN50" s="274">
        <f t="shared" si="63"/>
        <v>0.97991055349810574</v>
      </c>
      <c r="BO50" s="272">
        <f t="shared" si="63"/>
        <v>1.1083244279392155</v>
      </c>
      <c r="BP50" s="273">
        <f t="shared" si="63"/>
        <v>1.241133777971956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34.731461860165695</v>
      </c>
      <c r="BX50" s="116">
        <f t="shared" si="64"/>
        <v>37.652885230218565</v>
      </c>
      <c r="BY50" s="118">
        <f t="shared" si="64"/>
        <v>34.322807915328625</v>
      </c>
      <c r="BZ50" s="274">
        <f t="shared" si="64"/>
        <v>8.5462225798300206</v>
      </c>
      <c r="CA50" s="272">
        <f t="shared" si="64"/>
        <v>9.3207289739264603</v>
      </c>
      <c r="CB50" s="275">
        <f t="shared" si="64"/>
        <v>9.0995866910356238</v>
      </c>
      <c r="CC50" s="271">
        <f t="shared" si="64"/>
        <v>1.1169892387294962</v>
      </c>
      <c r="CD50" s="272">
        <f t="shared" si="64"/>
        <v>1.440688822755477</v>
      </c>
      <c r="CE50" s="273">
        <f t="shared" si="64"/>
        <v>1.2764680629667671</v>
      </c>
      <c r="CF50" s="274">
        <f t="shared" si="64"/>
        <v>1.3180784189409289</v>
      </c>
      <c r="CG50" s="272">
        <f t="shared" si="64"/>
        <v>1.3148331736636545</v>
      </c>
      <c r="CH50" s="273">
        <f t="shared" si="64"/>
        <v>1.5342371954283567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2.2065539828111334</v>
      </c>
      <c r="D51" s="116">
        <f t="shared" si="65"/>
        <v>2.1310064396543158</v>
      </c>
      <c r="E51" s="117">
        <f t="shared" si="65"/>
        <v>2.4553472602435349</v>
      </c>
      <c r="F51" s="24">
        <f t="shared" si="65"/>
        <v>1.4953707983104758</v>
      </c>
      <c r="G51" s="25">
        <f t="shared" si="65"/>
        <v>1.4423012530229171</v>
      </c>
      <c r="H51" s="26">
        <f t="shared" si="65"/>
        <v>1.5292093601860872</v>
      </c>
      <c r="I51" s="24">
        <f t="shared" si="65"/>
        <v>1.5158194611616276</v>
      </c>
      <c r="J51" s="25">
        <f t="shared" si="65"/>
        <v>1.5123836651002773</v>
      </c>
      <c r="K51" s="27">
        <f t="shared" si="65"/>
        <v>1.4654963320498164</v>
      </c>
      <c r="L51" s="28">
        <f t="shared" si="65"/>
        <v>1.3757560157620623</v>
      </c>
      <c r="M51" s="25">
        <f t="shared" si="65"/>
        <v>1.2962302496201004</v>
      </c>
      <c r="N51" s="27">
        <f t="shared" si="65"/>
        <v>1.1914067063023455</v>
      </c>
      <c r="O51" s="29" t="s">
        <v>13</v>
      </c>
      <c r="P51" s="2"/>
      <c r="Q51" s="16"/>
      <c r="R51" s="2"/>
      <c r="S51" s="2"/>
      <c r="T51" s="45">
        <v>-8</v>
      </c>
      <c r="U51" s="115">
        <f t="shared" ref="U51:AF51" si="66">U37/$U$40</f>
        <v>60.27008147446702</v>
      </c>
      <c r="V51" s="116">
        <f t="shared" si="66"/>
        <v>57.513703237305521</v>
      </c>
      <c r="W51" s="117">
        <f t="shared" si="66"/>
        <v>61.333913118325214</v>
      </c>
      <c r="X51" s="271">
        <f t="shared" si="66"/>
        <v>24.622908335119117</v>
      </c>
      <c r="Y51" s="272">
        <f t="shared" si="66"/>
        <v>26.438045356105803</v>
      </c>
      <c r="Z51" s="273">
        <f t="shared" si="66"/>
        <v>22.838909797847496</v>
      </c>
      <c r="AA51" s="274">
        <f t="shared" si="66"/>
        <v>2.2611011098326319</v>
      </c>
      <c r="AB51" s="272">
        <f t="shared" si="66"/>
        <v>2.8860723671136164</v>
      </c>
      <c r="AC51" s="275">
        <f t="shared" si="66"/>
        <v>2.8183183245737071</v>
      </c>
      <c r="AD51" s="271">
        <f t="shared" si="66"/>
        <v>3.6886896963020548</v>
      </c>
      <c r="AE51" s="272">
        <f t="shared" si="66"/>
        <v>2.8686722786394241</v>
      </c>
      <c r="AF51" s="273">
        <f t="shared" si="66"/>
        <v>3.201306896391543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3.4768400201819381</v>
      </c>
      <c r="AN51" s="116">
        <f t="shared" si="67"/>
        <v>3.3934757084446563</v>
      </c>
      <c r="AO51" s="117">
        <f t="shared" si="67"/>
        <v>3.5569831576359041</v>
      </c>
      <c r="AP51" s="24">
        <f t="shared" si="67"/>
        <v>1.9837948471231728</v>
      </c>
      <c r="AQ51" s="25">
        <f t="shared" si="67"/>
        <v>1.9350190901920759</v>
      </c>
      <c r="AR51" s="26">
        <f t="shared" si="67"/>
        <v>2.0525337150091998</v>
      </c>
      <c r="AS51" s="24">
        <f t="shared" si="67"/>
        <v>2.0626388004210399</v>
      </c>
      <c r="AT51" s="25">
        <f t="shared" si="67"/>
        <v>1.9198765556194068</v>
      </c>
      <c r="AU51" s="27">
        <f t="shared" si="67"/>
        <v>1.7918734401977447</v>
      </c>
      <c r="AV51" s="28">
        <f t="shared" si="67"/>
        <v>1.7375929002218511</v>
      </c>
      <c r="AW51" s="25">
        <f t="shared" si="67"/>
        <v>1.5997588431256873</v>
      </c>
      <c r="AX51" s="27">
        <f t="shared" si="67"/>
        <v>1.5693692604603267</v>
      </c>
      <c r="AY51" s="29" t="s">
        <v>13</v>
      </c>
      <c r="AZ51" s="2"/>
      <c r="BA51" s="16"/>
      <c r="BB51" s="2"/>
      <c r="BC51" s="2"/>
      <c r="BD51" s="44">
        <v>-7</v>
      </c>
      <c r="BE51" s="115">
        <f t="shared" ref="BE51:BP51" si="68">BE37/$BE$40</f>
        <v>164.57296310263413</v>
      </c>
      <c r="BF51" s="116">
        <f t="shared" si="68"/>
        <v>163.48627806120891</v>
      </c>
      <c r="BG51" s="118">
        <f t="shared" si="68"/>
        <v>150.26312868998124</v>
      </c>
      <c r="BH51" s="274">
        <f t="shared" si="68"/>
        <v>1.535336027644792</v>
      </c>
      <c r="BI51" s="272">
        <f t="shared" si="68"/>
        <v>1.0430078694816207</v>
      </c>
      <c r="BJ51" s="275">
        <f t="shared" si="68"/>
        <v>1.3395716470165187</v>
      </c>
      <c r="BK51" s="271">
        <f t="shared" si="68"/>
        <v>1.0509224586088637</v>
      </c>
      <c r="BL51" s="272">
        <f t="shared" si="68"/>
        <v>1.268081398019745</v>
      </c>
      <c r="BM51" s="273">
        <f t="shared" si="68"/>
        <v>1.0719323323223824</v>
      </c>
      <c r="BN51" s="274">
        <f t="shared" si="68"/>
        <v>1.0627186354624973</v>
      </c>
      <c r="BO51" s="272">
        <f t="shared" si="68"/>
        <v>1.2126961211733944</v>
      </c>
      <c r="BP51" s="273">
        <f t="shared" si="68"/>
        <v>1.2433273689545858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40.107421163774724</v>
      </c>
      <c r="BX51" s="116">
        <f t="shared" si="69"/>
        <v>40.290179304934178</v>
      </c>
      <c r="BY51" s="118">
        <f t="shared" si="69"/>
        <v>38.807784715431403</v>
      </c>
      <c r="BZ51" s="274">
        <f t="shared" si="69"/>
        <v>31.439596296682041</v>
      </c>
      <c r="CA51" s="272">
        <f t="shared" si="69"/>
        <v>29.561186954790163</v>
      </c>
      <c r="CB51" s="275">
        <f t="shared" si="69"/>
        <v>27.82260769269336</v>
      </c>
      <c r="CC51" s="271">
        <f t="shared" si="69"/>
        <v>5.3165776773056992</v>
      </c>
      <c r="CD51" s="272">
        <f t="shared" si="69"/>
        <v>4.1443103766033449</v>
      </c>
      <c r="CE51" s="273">
        <f t="shared" si="69"/>
        <v>4.935507396722298</v>
      </c>
      <c r="CF51" s="274">
        <f t="shared" si="69"/>
        <v>6.5265234393265086</v>
      </c>
      <c r="CG51" s="272">
        <f t="shared" si="69"/>
        <v>5.9435845804778316</v>
      </c>
      <c r="CH51" s="273">
        <f t="shared" si="69"/>
        <v>5.7260084142385255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2.3554151426092669</v>
      </c>
      <c r="D52" s="116">
        <f t="shared" si="70"/>
        <v>2.3366512979120269</v>
      </c>
      <c r="E52" s="117">
        <f t="shared" si="70"/>
        <v>2.4963254864689035</v>
      </c>
      <c r="F52" s="24">
        <f t="shared" si="70"/>
        <v>1.7061175848794465</v>
      </c>
      <c r="G52" s="25">
        <f t="shared" si="70"/>
        <v>1.8467071190570987</v>
      </c>
      <c r="H52" s="26">
        <f t="shared" si="70"/>
        <v>1.6687666806841166</v>
      </c>
      <c r="I52" s="24">
        <f t="shared" si="70"/>
        <v>1.8253229833408375</v>
      </c>
      <c r="J52" s="25">
        <f t="shared" si="70"/>
        <v>1.7639770974239979</v>
      </c>
      <c r="K52" s="27">
        <f t="shared" si="70"/>
        <v>1.6915662157420512</v>
      </c>
      <c r="L52" s="28">
        <f t="shared" si="70"/>
        <v>1.5566406756248203</v>
      </c>
      <c r="M52" s="25">
        <f t="shared" si="70"/>
        <v>1.5829664284099774</v>
      </c>
      <c r="N52" s="27">
        <f t="shared" si="70"/>
        <v>1.5228638394026781</v>
      </c>
      <c r="O52" s="29" t="s">
        <v>14</v>
      </c>
      <c r="P52" s="2"/>
      <c r="Q52" s="16"/>
      <c r="R52" s="2"/>
      <c r="S52" s="2"/>
      <c r="T52" s="47">
        <v>-7</v>
      </c>
      <c r="U52" s="115">
        <f t="shared" ref="U52:AF52" si="71">U38/$U$40</f>
        <v>55.641720330716282</v>
      </c>
      <c r="V52" s="116">
        <f t="shared" si="71"/>
        <v>64.259609557589187</v>
      </c>
      <c r="W52" s="117">
        <f t="shared" si="71"/>
        <v>56.996852251537739</v>
      </c>
      <c r="X52" s="271">
        <f t="shared" si="71"/>
        <v>42.880792489561472</v>
      </c>
      <c r="Y52" s="272">
        <f t="shared" si="71"/>
        <v>45.989173063001651</v>
      </c>
      <c r="Z52" s="273">
        <f t="shared" si="71"/>
        <v>43.515398774793987</v>
      </c>
      <c r="AA52" s="274">
        <f t="shared" si="71"/>
        <v>31.188491312011926</v>
      </c>
      <c r="AB52" s="272">
        <f t="shared" si="71"/>
        <v>27.314820522554655</v>
      </c>
      <c r="AC52" s="275">
        <f t="shared" si="71"/>
        <v>30.208194675990612</v>
      </c>
      <c r="AD52" s="271">
        <f t="shared" si="71"/>
        <v>31.358285839755204</v>
      </c>
      <c r="AE52" s="272">
        <f t="shared" si="71"/>
        <v>25.446012259546279</v>
      </c>
      <c r="AF52" s="273">
        <f t="shared" si="71"/>
        <v>21.270997028566715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3.8703808783084881</v>
      </c>
      <c r="AN52" s="116">
        <f t="shared" si="72"/>
        <v>3.8005774143513116</v>
      </c>
      <c r="AO52" s="117">
        <f t="shared" si="72"/>
        <v>3.9668537874651855</v>
      </c>
      <c r="AP52" s="24">
        <f t="shared" si="72"/>
        <v>2.5425883189633924</v>
      </c>
      <c r="AQ52" s="25">
        <f t="shared" si="72"/>
        <v>2.5687775319884985</v>
      </c>
      <c r="AR52" s="26">
        <f t="shared" si="72"/>
        <v>2.6593355986534544</v>
      </c>
      <c r="AS52" s="24">
        <f t="shared" si="72"/>
        <v>2.5188319797489327</v>
      </c>
      <c r="AT52" s="25">
        <f t="shared" si="72"/>
        <v>2.3463298288019732</v>
      </c>
      <c r="AU52" s="27">
        <f t="shared" si="72"/>
        <v>2.4364706934076619</v>
      </c>
      <c r="AV52" s="28">
        <f t="shared" si="72"/>
        <v>2.2045315247216011</v>
      </c>
      <c r="AW52" s="25">
        <f t="shared" si="72"/>
        <v>2.1002408883349504</v>
      </c>
      <c r="AX52" s="27">
        <f t="shared" si="72"/>
        <v>2.1355517547791005</v>
      </c>
      <c r="AY52" s="29" t="s">
        <v>14</v>
      </c>
      <c r="AZ52" s="2"/>
      <c r="BA52" s="16"/>
      <c r="BB52" s="2"/>
      <c r="BC52" s="2"/>
      <c r="BD52" s="46">
        <v>-6</v>
      </c>
      <c r="BE52" s="115">
        <f t="shared" ref="BE52:BP52" si="73">BE38/$BE$40</f>
        <v>173.19048483334973</v>
      </c>
      <c r="BF52" s="116">
        <f t="shared" si="73"/>
        <v>171.25214610855664</v>
      </c>
      <c r="BG52" s="118">
        <f t="shared" si="73"/>
        <v>176.45476416787278</v>
      </c>
      <c r="BH52" s="274">
        <f t="shared" si="73"/>
        <v>5.0328187660355566</v>
      </c>
      <c r="BI52" s="272">
        <f t="shared" si="73"/>
        <v>5.2034646012254537</v>
      </c>
      <c r="BJ52" s="275">
        <f t="shared" si="73"/>
        <v>3.8544047607629364</v>
      </c>
      <c r="BK52" s="271">
        <f t="shared" si="73"/>
        <v>1.2531357841718067</v>
      </c>
      <c r="BL52" s="272">
        <f t="shared" si="73"/>
        <v>1.7911282158961941</v>
      </c>
      <c r="BM52" s="273">
        <f t="shared" si="73"/>
        <v>2.1199793350431642</v>
      </c>
      <c r="BN52" s="274">
        <f t="shared" si="73"/>
        <v>3.007755179309255</v>
      </c>
      <c r="BO52" s="272">
        <f t="shared" si="73"/>
        <v>2.4981831843434432</v>
      </c>
      <c r="BP52" s="273">
        <f t="shared" si="73"/>
        <v>2.6924436504617146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39.736911918947669</v>
      </c>
      <c r="BX52" s="116">
        <f t="shared" si="74"/>
        <v>43.846965586584325</v>
      </c>
      <c r="BY52" s="118">
        <f t="shared" si="74"/>
        <v>39.625783945097538</v>
      </c>
      <c r="BZ52" s="274">
        <f t="shared" si="74"/>
        <v>37.771639264745076</v>
      </c>
      <c r="CA52" s="272">
        <f t="shared" si="74"/>
        <v>41.688061622317747</v>
      </c>
      <c r="CB52" s="275">
        <f t="shared" si="74"/>
        <v>36.571750524675089</v>
      </c>
      <c r="CC52" s="271">
        <f t="shared" si="74"/>
        <v>33.336534950794068</v>
      </c>
      <c r="CD52" s="272">
        <f t="shared" si="74"/>
        <v>31.736876921096218</v>
      </c>
      <c r="CE52" s="273">
        <f t="shared" si="74"/>
        <v>32.083693845768373</v>
      </c>
      <c r="CF52" s="274">
        <f t="shared" si="74"/>
        <v>32.909131822826758</v>
      </c>
      <c r="CG52" s="272">
        <f t="shared" si="74"/>
        <v>37.385428878137418</v>
      </c>
      <c r="CH52" s="273">
        <f t="shared" si="74"/>
        <v>32.691020307986399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2.3210950049255787</v>
      </c>
      <c r="D53" s="120">
        <f t="shared" si="75"/>
        <v>2.3963524563558543</v>
      </c>
      <c r="E53" s="121">
        <f t="shared" si="75"/>
        <v>2.4843607232920988</v>
      </c>
      <c r="F53" s="52">
        <f t="shared" si="75"/>
        <v>2.1054363749920042</v>
      </c>
      <c r="G53" s="53">
        <f t="shared" si="75"/>
        <v>2.1167920724850813</v>
      </c>
      <c r="H53" s="54">
        <f t="shared" si="75"/>
        <v>2.12342544957218</v>
      </c>
      <c r="I53" s="34">
        <f t="shared" si="75"/>
        <v>1.9861957857050749</v>
      </c>
      <c r="J53" s="35">
        <f t="shared" si="75"/>
        <v>1.9536731558738312</v>
      </c>
      <c r="K53" s="37">
        <f t="shared" si="75"/>
        <v>1.9756046953515274</v>
      </c>
      <c r="L53" s="55">
        <f t="shared" si="75"/>
        <v>1.8423903479744281</v>
      </c>
      <c r="M53" s="53">
        <f t="shared" si="75"/>
        <v>1.7573082069272914</v>
      </c>
      <c r="N53" s="56">
        <f t="shared" si="75"/>
        <v>1.7767297291245117</v>
      </c>
      <c r="O53" s="57" t="s">
        <v>15</v>
      </c>
      <c r="P53" s="2"/>
      <c r="Q53" s="16"/>
      <c r="R53" s="2"/>
      <c r="S53" s="2"/>
      <c r="T53" s="58">
        <v>-6</v>
      </c>
      <c r="U53" s="119">
        <f t="shared" ref="U53:AF53" si="76">U39/$U$40</f>
        <v>61.470654123757626</v>
      </c>
      <c r="V53" s="120">
        <f t="shared" si="76"/>
        <v>54.065646872306296</v>
      </c>
      <c r="W53" s="121">
        <f t="shared" si="76"/>
        <v>56.854721328474</v>
      </c>
      <c r="X53" s="276">
        <f t="shared" si="76"/>
        <v>49.422147895306217</v>
      </c>
      <c r="Y53" s="277">
        <f t="shared" si="76"/>
        <v>45.188649114995144</v>
      </c>
      <c r="Z53" s="278">
        <f t="shared" si="76"/>
        <v>51.301734417073639</v>
      </c>
      <c r="AA53" s="279">
        <f t="shared" si="76"/>
        <v>65.594239951943408</v>
      </c>
      <c r="AB53" s="277">
        <f t="shared" si="76"/>
        <v>54.385747923462581</v>
      </c>
      <c r="AC53" s="280">
        <f t="shared" si="76"/>
        <v>58.96342710635065</v>
      </c>
      <c r="AD53" s="276">
        <f t="shared" si="76"/>
        <v>51.260103423118416</v>
      </c>
      <c r="AE53" s="277">
        <f t="shared" si="76"/>
        <v>52.791538461072733</v>
      </c>
      <c r="AF53" s="278">
        <f t="shared" si="76"/>
        <v>53.565144121054843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3.7449578355787132</v>
      </c>
      <c r="AN53" s="120">
        <f t="shared" si="77"/>
        <v>3.7596195494571711</v>
      </c>
      <c r="AO53" s="121">
        <f t="shared" si="77"/>
        <v>4.1727595620741917</v>
      </c>
      <c r="AP53" s="52">
        <f t="shared" si="77"/>
        <v>3.273343337474651</v>
      </c>
      <c r="AQ53" s="53">
        <f t="shared" si="77"/>
        <v>3.4958664643359993</v>
      </c>
      <c r="AR53" s="54">
        <f t="shared" si="77"/>
        <v>3.7066400712081005</v>
      </c>
      <c r="AS53" s="34">
        <f t="shared" si="77"/>
        <v>3.3371964712770259</v>
      </c>
      <c r="AT53" s="35">
        <f t="shared" si="77"/>
        <v>3.0848091677153606</v>
      </c>
      <c r="AU53" s="37">
        <f t="shared" si="77"/>
        <v>2.9786257084057008</v>
      </c>
      <c r="AV53" s="55">
        <f t="shared" si="77"/>
        <v>2.6096089488341838</v>
      </c>
      <c r="AW53" s="53">
        <f t="shared" si="77"/>
        <v>2.5341437403651561</v>
      </c>
      <c r="AX53" s="56">
        <f t="shared" si="77"/>
        <v>2.787697944303531</v>
      </c>
      <c r="AY53" s="57" t="s">
        <v>15</v>
      </c>
      <c r="AZ53" s="2"/>
      <c r="BA53" s="16"/>
      <c r="BB53" s="2"/>
      <c r="BC53" s="2"/>
      <c r="BD53" s="48">
        <v>-5</v>
      </c>
      <c r="BE53" s="119">
        <f t="shared" ref="BE53:BP53" si="78">BE39/$BE$40</f>
        <v>144.33729822791477</v>
      </c>
      <c r="BF53" s="120">
        <f t="shared" si="78"/>
        <v>143.02972194547942</v>
      </c>
      <c r="BG53" s="122">
        <f t="shared" si="78"/>
        <v>149.60754179397881</v>
      </c>
      <c r="BH53" s="279">
        <f t="shared" si="78"/>
        <v>153.82903324993035</v>
      </c>
      <c r="BI53" s="277">
        <f t="shared" si="78"/>
        <v>150.97340719166712</v>
      </c>
      <c r="BJ53" s="280">
        <f t="shared" si="78"/>
        <v>140.96722192148883</v>
      </c>
      <c r="BK53" s="276">
        <f t="shared" si="78"/>
        <v>73.138870233479139</v>
      </c>
      <c r="BL53" s="277">
        <f t="shared" si="78"/>
        <v>76.195339465551228</v>
      </c>
      <c r="BM53" s="278">
        <f t="shared" si="78"/>
        <v>76.957658427187724</v>
      </c>
      <c r="BN53" s="279">
        <f t="shared" si="78"/>
        <v>110.26893372988151</v>
      </c>
      <c r="BO53" s="277">
        <f t="shared" si="78"/>
        <v>102.9975335228651</v>
      </c>
      <c r="BP53" s="278">
        <f t="shared" si="78"/>
        <v>104.10518695699909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42.502159003668524</v>
      </c>
      <c r="BX53" s="120">
        <f t="shared" si="79"/>
        <v>39.346829542442883</v>
      </c>
      <c r="BY53" s="122">
        <f t="shared" si="79"/>
        <v>38.335989634194341</v>
      </c>
      <c r="BZ53" s="279">
        <f t="shared" si="79"/>
        <v>32.868692037195672</v>
      </c>
      <c r="CA53" s="277">
        <f t="shared" si="79"/>
        <v>31.554608833859973</v>
      </c>
      <c r="CB53" s="280">
        <f t="shared" si="79"/>
        <v>30.491760871473936</v>
      </c>
      <c r="CC53" s="276">
        <f t="shared" si="79"/>
        <v>42.500704551957767</v>
      </c>
      <c r="CD53" s="277">
        <f t="shared" si="79"/>
        <v>40.998066531236894</v>
      </c>
      <c r="CE53" s="278">
        <f t="shared" si="79"/>
        <v>41.812449438219915</v>
      </c>
      <c r="CF53" s="279">
        <f t="shared" si="79"/>
        <v>39.045638778819004</v>
      </c>
      <c r="CG53" s="277">
        <f t="shared" si="79"/>
        <v>35.969303207934303</v>
      </c>
      <c r="CH53" s="278">
        <f t="shared" si="79"/>
        <v>38.589976318295825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10"/>
      <c r="G54" s="11"/>
      <c r="H54" s="13"/>
      <c r="I54" s="28"/>
      <c r="J54" s="25"/>
      <c r="K54" s="26"/>
      <c r="L54" s="10"/>
      <c r="M54" s="11"/>
      <c r="N54" s="13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10"/>
      <c r="AQ54" s="11"/>
      <c r="AR54" s="13"/>
      <c r="AS54" s="28"/>
      <c r="AT54" s="25"/>
      <c r="AU54" s="26"/>
      <c r="AV54" s="10"/>
      <c r="AW54" s="11"/>
      <c r="AX54" s="13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24"/>
      <c r="G55" s="25"/>
      <c r="H55" s="27"/>
      <c r="I55" s="28"/>
      <c r="J55" s="25"/>
      <c r="K55" s="26"/>
      <c r="L55" s="24"/>
      <c r="M55" s="25"/>
      <c r="N55" s="27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24"/>
      <c r="AQ55" s="25"/>
      <c r="AR55" s="27"/>
      <c r="AS55" s="28"/>
      <c r="AT55" s="25"/>
      <c r="AU55" s="26"/>
      <c r="AV55" s="24"/>
      <c r="AW55" s="25"/>
      <c r="AX55" s="27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4"/>
      <c r="G56" s="25"/>
      <c r="H56" s="27"/>
      <c r="I56" s="28"/>
      <c r="J56" s="25"/>
      <c r="K56" s="26"/>
      <c r="L56" s="24"/>
      <c r="M56" s="25"/>
      <c r="N56" s="27"/>
      <c r="O56" s="126">
        <v>2.4039999999999999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59.43</v>
      </c>
      <c r="AH56" s="1"/>
      <c r="AI56" s="2"/>
      <c r="AJ56" s="2"/>
      <c r="AK56" s="142"/>
      <c r="AL56" s="2"/>
      <c r="AM56" s="97"/>
      <c r="AN56" s="124"/>
      <c r="AO56" s="125"/>
      <c r="AP56" s="24"/>
      <c r="AQ56" s="25"/>
      <c r="AR56" s="27"/>
      <c r="AS56" s="28"/>
      <c r="AT56" s="25"/>
      <c r="AU56" s="26"/>
      <c r="AV56" s="24"/>
      <c r="AW56" s="25"/>
      <c r="AX56" s="27"/>
      <c r="AY56" s="126">
        <v>3.8929999999999998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166.6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40.42</v>
      </c>
    </row>
    <row r="57" spans="1:87" ht="15.75" customHeight="1" x14ac:dyDescent="0.2">
      <c r="A57" s="2"/>
      <c r="B57" s="4" t="s">
        <v>29</v>
      </c>
      <c r="C57" s="590" t="s">
        <v>6</v>
      </c>
      <c r="D57" s="587"/>
      <c r="E57" s="588"/>
      <c r="F57" s="583" t="s">
        <v>22</v>
      </c>
      <c r="G57" s="584"/>
      <c r="H57" s="585"/>
      <c r="I57" s="586" t="s">
        <v>23</v>
      </c>
      <c r="J57" s="587"/>
      <c r="K57" s="588"/>
      <c r="L57" s="583" t="s">
        <v>24</v>
      </c>
      <c r="M57" s="584"/>
      <c r="N57" s="589"/>
      <c r="O57" s="1"/>
      <c r="P57" s="2"/>
      <c r="Q57" s="2"/>
      <c r="R57" s="2"/>
      <c r="S57" s="2"/>
      <c r="T57" s="4" t="s">
        <v>29</v>
      </c>
      <c r="U57" s="590" t="s">
        <v>6</v>
      </c>
      <c r="V57" s="587"/>
      <c r="W57" s="588"/>
      <c r="X57" s="601" t="s">
        <v>35</v>
      </c>
      <c r="Y57" s="584"/>
      <c r="Z57" s="585"/>
      <c r="AA57" s="602" t="s">
        <v>36</v>
      </c>
      <c r="AB57" s="587"/>
      <c r="AC57" s="588"/>
      <c r="AD57" s="601" t="s">
        <v>37</v>
      </c>
      <c r="AE57" s="584"/>
      <c r="AF57" s="589"/>
      <c r="AG57" s="2"/>
      <c r="AH57" s="2"/>
      <c r="AI57" s="2"/>
      <c r="AJ57" s="2"/>
      <c r="AK57" s="142"/>
      <c r="AL57" s="144" t="s">
        <v>29</v>
      </c>
      <c r="AM57" s="594" t="s">
        <v>6</v>
      </c>
      <c r="AN57" s="595"/>
      <c r="AO57" s="596"/>
      <c r="AP57" s="583" t="s">
        <v>22</v>
      </c>
      <c r="AQ57" s="584"/>
      <c r="AR57" s="585"/>
      <c r="AS57" s="586" t="s">
        <v>23</v>
      </c>
      <c r="AT57" s="587"/>
      <c r="AU57" s="588"/>
      <c r="AV57" s="583" t="s">
        <v>24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598" t="s">
        <v>6</v>
      </c>
      <c r="BF57" s="599"/>
      <c r="BG57" s="600"/>
      <c r="BH57" s="601" t="s">
        <v>35</v>
      </c>
      <c r="BI57" s="584"/>
      <c r="BJ57" s="585"/>
      <c r="BK57" s="602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5" t="s">
        <v>29</v>
      </c>
      <c r="BW57" s="590" t="s">
        <v>6</v>
      </c>
      <c r="BX57" s="587"/>
      <c r="BY57" s="588"/>
      <c r="BZ57" s="601" t="s">
        <v>35</v>
      </c>
      <c r="CA57" s="584"/>
      <c r="CB57" s="585"/>
      <c r="CC57" s="602" t="s">
        <v>36</v>
      </c>
      <c r="CD57" s="587"/>
      <c r="CE57" s="588"/>
      <c r="CF57" s="601" t="s">
        <v>37</v>
      </c>
      <c r="CG57" s="584"/>
      <c r="CH57" s="589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37.790453457639487</v>
      </c>
      <c r="D58" s="8">
        <f t="shared" si="80"/>
        <v>38.203967018603336</v>
      </c>
      <c r="E58" s="9">
        <f t="shared" si="80"/>
        <v>38.297602745733059</v>
      </c>
      <c r="F58" s="10">
        <f t="shared" si="80"/>
        <v>51.499226615721469</v>
      </c>
      <c r="G58" s="11">
        <f t="shared" si="80"/>
        <v>46.585252029695681</v>
      </c>
      <c r="H58" s="12">
        <f t="shared" si="80"/>
        <v>49.490456675399521</v>
      </c>
      <c r="I58" s="10">
        <f t="shared" si="80"/>
        <v>48.851522782518877</v>
      </c>
      <c r="J58" s="11">
        <f t="shared" si="80"/>
        <v>46.398406564650749</v>
      </c>
      <c r="K58" s="13">
        <f t="shared" si="80"/>
        <v>43.844255777927309</v>
      </c>
      <c r="L58" s="14">
        <f t="shared" si="80"/>
        <v>41.823330000355405</v>
      </c>
      <c r="M58" s="11">
        <f t="shared" si="80"/>
        <v>44.082777076705035</v>
      </c>
      <c r="N58" s="13">
        <f t="shared" si="80"/>
        <v>39.014932452334179</v>
      </c>
      <c r="O58" s="15" t="s">
        <v>11</v>
      </c>
      <c r="P58" s="1"/>
      <c r="Q58" s="16"/>
      <c r="R58" s="2"/>
      <c r="S58" s="2"/>
      <c r="T58" s="17" t="s">
        <v>31</v>
      </c>
      <c r="U58" s="7">
        <f t="shared" ref="U58:AF58" si="81">U46/$AG$56*100</f>
        <v>2.1139426922404874</v>
      </c>
      <c r="V58" s="8">
        <f t="shared" si="81"/>
        <v>1.8131577046253364</v>
      </c>
      <c r="W58" s="9">
        <f t="shared" si="81"/>
        <v>1.7897363774677038</v>
      </c>
      <c r="X58" s="265">
        <f t="shared" si="81"/>
        <v>1.5615841545143605</v>
      </c>
      <c r="Y58" s="266">
        <f t="shared" si="81"/>
        <v>1.5400002371943367</v>
      </c>
      <c r="Z58" s="267">
        <f t="shared" si="81"/>
        <v>2.0814378205877833</v>
      </c>
      <c r="AA58" s="268">
        <f t="shared" si="81"/>
        <v>1.9688795675645656</v>
      </c>
      <c r="AB58" s="266">
        <f t="shared" si="81"/>
        <v>2.1875718596770439</v>
      </c>
      <c r="AC58" s="269">
        <f t="shared" si="81"/>
        <v>1.6834810901295867</v>
      </c>
      <c r="AD58" s="265">
        <f t="shared" si="81"/>
        <v>1.5530813202901956</v>
      </c>
      <c r="AE58" s="266">
        <f t="shared" si="81"/>
        <v>2.3911707778047862</v>
      </c>
      <c r="AF58" s="267">
        <f t="shared" si="81"/>
        <v>1.5721344295283664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23.310995391001391</v>
      </c>
      <c r="AN58" s="64">
        <f t="shared" si="82"/>
        <v>23.430802090121013</v>
      </c>
      <c r="AO58" s="65">
        <f t="shared" si="82"/>
        <v>24.321350335278073</v>
      </c>
      <c r="AP58" s="10">
        <f t="shared" si="82"/>
        <v>30.115752228887523</v>
      </c>
      <c r="AQ58" s="11">
        <f t="shared" si="82"/>
        <v>36.263228482616377</v>
      </c>
      <c r="AR58" s="12">
        <f t="shared" si="82"/>
        <v>36.862142700048103</v>
      </c>
      <c r="AS58" s="10">
        <f t="shared" si="82"/>
        <v>32.505487249057325</v>
      </c>
      <c r="AT58" s="11">
        <f t="shared" si="82"/>
        <v>33.688383774850827</v>
      </c>
      <c r="AU58" s="13">
        <f t="shared" si="82"/>
        <v>31.471875848213966</v>
      </c>
      <c r="AV58" s="14">
        <f t="shared" si="82"/>
        <v>31.634619960764571</v>
      </c>
      <c r="AW58" s="11">
        <f t="shared" si="82"/>
        <v>27.777448587325722</v>
      </c>
      <c r="AX58" s="13">
        <f t="shared" si="82"/>
        <v>29.051231870624562</v>
      </c>
      <c r="AY58" s="15" t="s">
        <v>11</v>
      </c>
      <c r="AZ58" s="1"/>
      <c r="BA58" s="16"/>
      <c r="BB58" s="2"/>
      <c r="BC58" s="2"/>
      <c r="BD58" s="17" t="s">
        <v>31</v>
      </c>
      <c r="BE58" s="130">
        <f t="shared" ref="BE58:BP58" si="83">BE46/$BQ$56*100</f>
        <v>0.58860296490091635</v>
      </c>
      <c r="BF58" s="131">
        <f t="shared" si="83"/>
        <v>0.5924348065388505</v>
      </c>
      <c r="BG58" s="132">
        <f t="shared" si="83"/>
        <v>0.61445529203052407</v>
      </c>
      <c r="BH58" s="265">
        <f t="shared" si="83"/>
        <v>0.44736464596304565</v>
      </c>
      <c r="BI58" s="266">
        <f t="shared" si="83"/>
        <v>0.82474935784144521</v>
      </c>
      <c r="BJ58" s="269">
        <f t="shared" si="83"/>
        <v>0.78638364009146378</v>
      </c>
      <c r="BK58" s="265">
        <f t="shared" si="83"/>
        <v>0.63113754927303234</v>
      </c>
      <c r="BL58" s="266">
        <f t="shared" si="83"/>
        <v>0.53270018084530202</v>
      </c>
      <c r="BM58" s="269">
        <f t="shared" si="83"/>
        <v>0.55430373107105002</v>
      </c>
      <c r="BN58" s="265">
        <f t="shared" si="83"/>
        <v>0.42263912356406663</v>
      </c>
      <c r="BO58" s="266">
        <f t="shared" si="83"/>
        <v>0.55673476730673022</v>
      </c>
      <c r="BP58" s="267">
        <f t="shared" si="83"/>
        <v>0.64906897579062051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3.1487700098173579</v>
      </c>
      <c r="BX58" s="19">
        <f t="shared" si="84"/>
        <v>3.398238142025062</v>
      </c>
      <c r="BY58" s="20">
        <f t="shared" si="84"/>
        <v>2.0788903917690789</v>
      </c>
      <c r="BZ58" s="268">
        <f t="shared" si="84"/>
        <v>3.7436056974020464</v>
      </c>
      <c r="CA58" s="266">
        <f t="shared" si="84"/>
        <v>2.362340290795629</v>
      </c>
      <c r="CB58" s="269">
        <f t="shared" si="84"/>
        <v>2.3783830040229015</v>
      </c>
      <c r="CC58" s="265">
        <f t="shared" si="84"/>
        <v>2.3188616351368139</v>
      </c>
      <c r="CD58" s="266">
        <f t="shared" si="84"/>
        <v>2.4401012869638814</v>
      </c>
      <c r="CE58" s="269">
        <f t="shared" si="84"/>
        <v>2.9410695963573938</v>
      </c>
      <c r="CF58" s="265">
        <f t="shared" si="84"/>
        <v>2.7256823003362207</v>
      </c>
      <c r="CG58" s="266">
        <f t="shared" si="84"/>
        <v>3.0919776433276827</v>
      </c>
      <c r="CH58" s="267">
        <f t="shared" si="84"/>
        <v>2.6379748415470159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38.057149826241002</v>
      </c>
      <c r="D59" s="116">
        <f t="shared" si="85"/>
        <v>40.615308033739211</v>
      </c>
      <c r="E59" s="117">
        <f t="shared" si="85"/>
        <v>46.119555451167884</v>
      </c>
      <c r="F59" s="24">
        <f t="shared" si="85"/>
        <v>57.138295940093599</v>
      </c>
      <c r="G59" s="25">
        <f t="shared" si="85"/>
        <v>56.31837431996761</v>
      </c>
      <c r="H59" s="26">
        <f t="shared" si="85"/>
        <v>58.746509746231609</v>
      </c>
      <c r="I59" s="24">
        <f t="shared" si="85"/>
        <v>56.526137310604376</v>
      </c>
      <c r="J59" s="25">
        <f t="shared" si="85"/>
        <v>57.294527056948986</v>
      </c>
      <c r="K59" s="27">
        <f t="shared" si="85"/>
        <v>52.237340031163235</v>
      </c>
      <c r="L59" s="28">
        <f t="shared" si="85"/>
        <v>49.888807844357601</v>
      </c>
      <c r="M59" s="25">
        <f t="shared" si="85"/>
        <v>48.585968128376507</v>
      </c>
      <c r="N59" s="27">
        <f t="shared" si="85"/>
        <v>49.859172944677496</v>
      </c>
      <c r="O59" s="29" t="s">
        <v>13</v>
      </c>
      <c r="P59" s="1"/>
      <c r="Q59" s="16"/>
      <c r="R59" s="2"/>
      <c r="S59" s="2"/>
      <c r="T59" s="17">
        <v>-12</v>
      </c>
      <c r="U59" s="115">
        <f t="shared" ref="U59:AF59" si="86">U47/$AG$56*100</f>
        <v>3.2392711345253087</v>
      </c>
      <c r="V59" s="116">
        <f t="shared" si="86"/>
        <v>2.5812709858085179</v>
      </c>
      <c r="W59" s="117">
        <f t="shared" si="86"/>
        <v>2.1038078554140203</v>
      </c>
      <c r="X59" s="271">
        <f t="shared" si="86"/>
        <v>1.3984603923851984</v>
      </c>
      <c r="Y59" s="272">
        <f t="shared" si="86"/>
        <v>1.6577843196483164</v>
      </c>
      <c r="Z59" s="273">
        <f t="shared" si="86"/>
        <v>2.1813408267726175</v>
      </c>
      <c r="AA59" s="274">
        <f t="shared" si="86"/>
        <v>1.767568382728264</v>
      </c>
      <c r="AB59" s="272">
        <f t="shared" si="86"/>
        <v>1.5189971691607973</v>
      </c>
      <c r="AC59" s="275">
        <f t="shared" si="86"/>
        <v>1.8007267749005276</v>
      </c>
      <c r="AD59" s="271">
        <f t="shared" si="86"/>
        <v>1.6043574374457994</v>
      </c>
      <c r="AE59" s="272">
        <f t="shared" si="86"/>
        <v>1.1737413410981345</v>
      </c>
      <c r="AF59" s="273">
        <f t="shared" si="86"/>
        <v>1.3720088934904706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24.151771891945177</v>
      </c>
      <c r="AN59" s="116">
        <f t="shared" si="87"/>
        <v>26.377361353337665</v>
      </c>
      <c r="AO59" s="117">
        <f t="shared" si="87"/>
        <v>26.532258997203684</v>
      </c>
      <c r="AP59" s="24">
        <f t="shared" si="87"/>
        <v>42.120364032157042</v>
      </c>
      <c r="AQ59" s="25">
        <f t="shared" si="87"/>
        <v>40.421871576957983</v>
      </c>
      <c r="AR59" s="26">
        <f t="shared" si="87"/>
        <v>43.825864011240697</v>
      </c>
      <c r="AS59" s="24">
        <f t="shared" si="87"/>
        <v>43.896056328621611</v>
      </c>
      <c r="AT59" s="25">
        <f t="shared" si="87"/>
        <v>42.546769760158384</v>
      </c>
      <c r="AU59" s="27">
        <f t="shared" si="87"/>
        <v>42.268232991701474</v>
      </c>
      <c r="AV59" s="28">
        <f t="shared" si="87"/>
        <v>38.961694743669121</v>
      </c>
      <c r="AW59" s="25">
        <f t="shared" si="87"/>
        <v>35.82581112247604</v>
      </c>
      <c r="AX59" s="27">
        <f t="shared" si="87"/>
        <v>40.436407007536651</v>
      </c>
      <c r="AY59" s="29" t="s">
        <v>13</v>
      </c>
      <c r="AZ59" s="1"/>
      <c r="BA59" s="16"/>
      <c r="BB59" s="2"/>
      <c r="BC59" s="2"/>
      <c r="BD59" s="17">
        <v>-11</v>
      </c>
      <c r="BE59" s="134">
        <f t="shared" ref="BE59:BP59" si="88">BE47/$BQ$56*100</f>
        <v>0.54167154825346764</v>
      </c>
      <c r="BF59" s="116">
        <f t="shared" si="88"/>
        <v>0.64891039757670188</v>
      </c>
      <c r="BG59" s="117">
        <f t="shared" si="88"/>
        <v>0.5869532733778543</v>
      </c>
      <c r="BH59" s="271">
        <f t="shared" si="88"/>
        <v>0.59252845903091489</v>
      </c>
      <c r="BI59" s="272">
        <f t="shared" si="88"/>
        <v>0.56529776263749609</v>
      </c>
      <c r="BJ59" s="275">
        <f t="shared" si="88"/>
        <v>0.58841599140108003</v>
      </c>
      <c r="BK59" s="271">
        <f t="shared" si="88"/>
        <v>0.46598905371610716</v>
      </c>
      <c r="BL59" s="272">
        <f t="shared" si="88"/>
        <v>0.6711570701143581</v>
      </c>
      <c r="BM59" s="275">
        <f t="shared" si="88"/>
        <v>0.57050812279959584</v>
      </c>
      <c r="BN59" s="271">
        <f t="shared" si="88"/>
        <v>0.56787783490401122</v>
      </c>
      <c r="BO59" s="272">
        <f t="shared" si="88"/>
        <v>0.65927838263433214</v>
      </c>
      <c r="BP59" s="273">
        <f t="shared" si="88"/>
        <v>0.72633541175279925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2.9176974819651273</v>
      </c>
      <c r="BX59" s="116">
        <f t="shared" si="89"/>
        <v>2.7821598381290489</v>
      </c>
      <c r="BY59" s="118">
        <f t="shared" si="89"/>
        <v>1.9793076136999845</v>
      </c>
      <c r="BZ59" s="274">
        <f t="shared" si="89"/>
        <v>2.3829589714118438</v>
      </c>
      <c r="CA59" s="272">
        <f t="shared" si="89"/>
        <v>1.988351927141135</v>
      </c>
      <c r="CB59" s="275">
        <f t="shared" si="89"/>
        <v>1.8881414363198765</v>
      </c>
      <c r="CC59" s="271">
        <f t="shared" si="89"/>
        <v>3.4806078840716674</v>
      </c>
      <c r="CD59" s="272">
        <f t="shared" si="89"/>
        <v>2.2727167865635831</v>
      </c>
      <c r="CE59" s="275">
        <f t="shared" si="89"/>
        <v>2.4346180130582975</v>
      </c>
      <c r="CF59" s="271">
        <f t="shared" si="89"/>
        <v>2.0855415790629559</v>
      </c>
      <c r="CG59" s="272">
        <f t="shared" si="89"/>
        <v>2.3160048757873182</v>
      </c>
      <c r="CH59" s="273">
        <f t="shared" si="89"/>
        <v>2.2134331150846398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37.605538481221018</v>
      </c>
      <c r="D60" s="116">
        <f t="shared" si="90"/>
        <v>40.892720964908193</v>
      </c>
      <c r="E60" s="117">
        <f t="shared" si="90"/>
        <v>40.399697116363065</v>
      </c>
      <c r="F60" s="24">
        <f t="shared" si="90"/>
        <v>66.745019888718019</v>
      </c>
      <c r="G60" s="25">
        <f t="shared" si="90"/>
        <v>65.10533680233317</v>
      </c>
      <c r="H60" s="26">
        <f t="shared" si="90"/>
        <v>67.381924958188151</v>
      </c>
      <c r="I60" s="24">
        <f t="shared" si="90"/>
        <v>69.183690050506257</v>
      </c>
      <c r="J60" s="25">
        <f t="shared" si="90"/>
        <v>63.883802335324624</v>
      </c>
      <c r="K60" s="27">
        <f t="shared" si="90"/>
        <v>62.684266721365375</v>
      </c>
      <c r="L60" s="28">
        <f t="shared" si="90"/>
        <v>65.85871535301888</v>
      </c>
      <c r="M60" s="25">
        <f t="shared" si="90"/>
        <v>60.699768402898854</v>
      </c>
      <c r="N60" s="27">
        <f t="shared" si="90"/>
        <v>56.463887783832675</v>
      </c>
      <c r="O60" s="29" t="s">
        <v>14</v>
      </c>
      <c r="P60" s="1"/>
      <c r="Q60" s="16"/>
      <c r="R60" s="2"/>
      <c r="S60" s="2"/>
      <c r="T60" s="17">
        <v>-11</v>
      </c>
      <c r="U60" s="115">
        <f t="shared" ref="U60:AF60" si="91">U48/$AG$56*100</f>
        <v>2.9441233007625138</v>
      </c>
      <c r="V60" s="116">
        <f t="shared" si="91"/>
        <v>3.1475191066490189</v>
      </c>
      <c r="W60" s="117">
        <f t="shared" si="91"/>
        <v>2.7119493972924462</v>
      </c>
      <c r="X60" s="271">
        <f t="shared" si="91"/>
        <v>1.5086188096830628</v>
      </c>
      <c r="Y60" s="272">
        <f t="shared" si="91"/>
        <v>1.5998502464125708</v>
      </c>
      <c r="Z60" s="273">
        <f t="shared" si="91"/>
        <v>1.628639325396859</v>
      </c>
      <c r="AA60" s="274">
        <f t="shared" si="91"/>
        <v>1.4359164515296075</v>
      </c>
      <c r="AB60" s="272">
        <f t="shared" si="91"/>
        <v>1.3167674191063699</v>
      </c>
      <c r="AC60" s="275">
        <f t="shared" si="91"/>
        <v>1.5623306393908365</v>
      </c>
      <c r="AD60" s="271">
        <f t="shared" si="91"/>
        <v>1.6749258362971</v>
      </c>
      <c r="AE60" s="272">
        <f t="shared" si="91"/>
        <v>1.5699187153497163</v>
      </c>
      <c r="AF60" s="273">
        <f t="shared" si="91"/>
        <v>1.3754682969591361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22.240113496513921</v>
      </c>
      <c r="AN60" s="116">
        <f t="shared" si="92"/>
        <v>26.802272446571617</v>
      </c>
      <c r="AO60" s="117">
        <f t="shared" si="92"/>
        <v>26.739476691538609</v>
      </c>
      <c r="AP60" s="24">
        <f t="shared" si="92"/>
        <v>53.713758447577156</v>
      </c>
      <c r="AQ60" s="25">
        <f t="shared" si="92"/>
        <v>53.660430533077133</v>
      </c>
      <c r="AR60" s="26">
        <f t="shared" si="92"/>
        <v>55.475417394379697</v>
      </c>
      <c r="AS60" s="24">
        <f t="shared" si="92"/>
        <v>49.685146998942152</v>
      </c>
      <c r="AT60" s="25">
        <f t="shared" si="92"/>
        <v>49.775462324152116</v>
      </c>
      <c r="AU60" s="27">
        <f t="shared" si="92"/>
        <v>48.174151945873959</v>
      </c>
      <c r="AV60" s="28">
        <f t="shared" si="92"/>
        <v>48.1528818621114</v>
      </c>
      <c r="AW60" s="25">
        <f t="shared" si="92"/>
        <v>45.867556409589291</v>
      </c>
      <c r="AX60" s="27">
        <f t="shared" si="92"/>
        <v>50.115356422617054</v>
      </c>
      <c r="AY60" s="29" t="s">
        <v>14</v>
      </c>
      <c r="AZ60" s="1"/>
      <c r="BA60" s="16"/>
      <c r="BB60" s="2"/>
      <c r="BC60" s="2"/>
      <c r="BD60" s="17">
        <v>-10</v>
      </c>
      <c r="BE60" s="134">
        <f t="shared" ref="BE60:BP60" si="93">BE48/$BQ$56*100</f>
        <v>0.72038062594118635</v>
      </c>
      <c r="BF60" s="116">
        <f t="shared" si="93"/>
        <v>0.69163602976030347</v>
      </c>
      <c r="BG60" s="117">
        <f t="shared" si="93"/>
        <v>0.80136243593179579</v>
      </c>
      <c r="BH60" s="271">
        <f t="shared" si="93"/>
        <v>0.50984505757471155</v>
      </c>
      <c r="BI60" s="272">
        <f t="shared" si="93"/>
        <v>0.6190255536155076</v>
      </c>
      <c r="BJ60" s="275">
        <f t="shared" si="93"/>
        <v>0.50542336435623547</v>
      </c>
      <c r="BK60" s="271">
        <f t="shared" si="93"/>
        <v>0.49355607809948115</v>
      </c>
      <c r="BL60" s="272">
        <f t="shared" si="93"/>
        <v>0.49492044115954675</v>
      </c>
      <c r="BM60" s="275">
        <f t="shared" si="93"/>
        <v>0.4804089664480769</v>
      </c>
      <c r="BN60" s="271">
        <f t="shared" si="93"/>
        <v>0.69527306072608019</v>
      </c>
      <c r="BO60" s="272">
        <f t="shared" si="93"/>
        <v>0.69523385020821238</v>
      </c>
      <c r="BP60" s="273">
        <f t="shared" si="93"/>
        <v>0.61772457126919944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5.7742997817002681</v>
      </c>
      <c r="BX60" s="116">
        <f t="shared" si="94"/>
        <v>6.3580772501525953</v>
      </c>
      <c r="BY60" s="118">
        <f t="shared" si="94"/>
        <v>4.6233162083719916</v>
      </c>
      <c r="BZ60" s="274">
        <f t="shared" si="94"/>
        <v>2.3416504846164479</v>
      </c>
      <c r="CA60" s="272">
        <f t="shared" si="94"/>
        <v>3.0060785873077029</v>
      </c>
      <c r="CB60" s="275">
        <f t="shared" si="94"/>
        <v>2.3037062577035288</v>
      </c>
      <c r="CC60" s="271">
        <f t="shared" si="94"/>
        <v>2.1977920573362124</v>
      </c>
      <c r="CD60" s="272">
        <f t="shared" si="94"/>
        <v>2.2165615300374473</v>
      </c>
      <c r="CE60" s="275">
        <f t="shared" si="94"/>
        <v>1.7924099420381776</v>
      </c>
      <c r="CF60" s="271">
        <f t="shared" si="94"/>
        <v>1.8607548648440366</v>
      </c>
      <c r="CG60" s="272">
        <f t="shared" si="94"/>
        <v>3.2836441198874176</v>
      </c>
      <c r="CH60" s="273">
        <f t="shared" si="94"/>
        <v>3.2382789855468315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42.287583535746748</v>
      </c>
      <c r="D61" s="116">
        <f t="shared" si="95"/>
        <v>42.425286822372769</v>
      </c>
      <c r="E61" s="117">
        <f t="shared" si="95"/>
        <v>45.889378959548424</v>
      </c>
      <c r="F61" s="34">
        <f t="shared" si="95"/>
        <v>74.323716154281755</v>
      </c>
      <c r="G61" s="35">
        <f t="shared" si="95"/>
        <v>81.699057514791946</v>
      </c>
      <c r="H61" s="36">
        <f t="shared" si="95"/>
        <v>78.762601174068905</v>
      </c>
      <c r="I61" s="34">
        <f t="shared" si="95"/>
        <v>77.586974022883254</v>
      </c>
      <c r="J61" s="35">
        <f t="shared" si="95"/>
        <v>75.336636010066954</v>
      </c>
      <c r="K61" s="37">
        <f t="shared" si="95"/>
        <v>69.951865979283809</v>
      </c>
      <c r="L61" s="38">
        <f t="shared" si="95"/>
        <v>69.170530612459075</v>
      </c>
      <c r="M61" s="35">
        <f t="shared" si="95"/>
        <v>66.470971487131976</v>
      </c>
      <c r="N61" s="37">
        <f t="shared" si="95"/>
        <v>68.943945538071162</v>
      </c>
      <c r="O61" s="29" t="s">
        <v>15</v>
      </c>
      <c r="P61" s="1"/>
      <c r="Q61" s="16"/>
      <c r="R61" s="2"/>
      <c r="S61" s="2"/>
      <c r="T61" s="17">
        <v>-10</v>
      </c>
      <c r="U61" s="115">
        <f t="shared" ref="U61:AF61" si="96">U49/$AG$56*100</f>
        <v>25.543879441768858</v>
      </c>
      <c r="V61" s="116">
        <f t="shared" si="96"/>
        <v>18.322967126886649</v>
      </c>
      <c r="W61" s="117">
        <f t="shared" si="96"/>
        <v>23.663044040348925</v>
      </c>
      <c r="X61" s="271">
        <f t="shared" si="96"/>
        <v>1.6501971711238566</v>
      </c>
      <c r="Y61" s="272">
        <f t="shared" si="96"/>
        <v>1.7264939210566117</v>
      </c>
      <c r="Z61" s="273">
        <f t="shared" si="96"/>
        <v>2.5924408608698668</v>
      </c>
      <c r="AA61" s="274">
        <f t="shared" si="96"/>
        <v>2.096601961047003</v>
      </c>
      <c r="AB61" s="272">
        <f t="shared" si="96"/>
        <v>3.5469797156429506</v>
      </c>
      <c r="AC61" s="275">
        <f t="shared" si="96"/>
        <v>1.6103586127041496</v>
      </c>
      <c r="AD61" s="271">
        <f t="shared" si="96"/>
        <v>1.8362833160519638</v>
      </c>
      <c r="AE61" s="272">
        <f t="shared" si="96"/>
        <v>1.5143795806845419</v>
      </c>
      <c r="AF61" s="273">
        <f t="shared" si="96"/>
        <v>2.2758654492692694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29.563712520222229</v>
      </c>
      <c r="AN61" s="116">
        <f t="shared" si="97"/>
        <v>32.474747886338001</v>
      </c>
      <c r="AO61" s="117">
        <f t="shared" si="97"/>
        <v>31.50040624381576</v>
      </c>
      <c r="AP61" s="34">
        <f t="shared" si="97"/>
        <v>64.883674708559028</v>
      </c>
      <c r="AQ61" s="35">
        <f t="shared" si="97"/>
        <v>70.737671185314298</v>
      </c>
      <c r="AR61" s="36">
        <f t="shared" si="97"/>
        <v>72.084096351349132</v>
      </c>
      <c r="AS61" s="34">
        <f t="shared" si="97"/>
        <v>68.820578753559531</v>
      </c>
      <c r="AT61" s="35">
        <f t="shared" si="97"/>
        <v>65.336553950231163</v>
      </c>
      <c r="AU61" s="37">
        <f t="shared" si="97"/>
        <v>61.625904956992073</v>
      </c>
      <c r="AV61" s="38">
        <f t="shared" si="97"/>
        <v>59.209201258138947</v>
      </c>
      <c r="AW61" s="35">
        <f t="shared" si="97"/>
        <v>56.210358184054641</v>
      </c>
      <c r="AX61" s="37">
        <f t="shared" si="97"/>
        <v>57.022576870234317</v>
      </c>
      <c r="AY61" s="29" t="s">
        <v>15</v>
      </c>
      <c r="AZ61" s="1"/>
      <c r="BA61" s="16"/>
      <c r="BB61" s="2"/>
      <c r="BC61" s="2"/>
      <c r="BD61" s="17">
        <v>-9</v>
      </c>
      <c r="BE61" s="134">
        <f t="shared" ref="BE61:BP61" si="98">BE49/$BQ$56*100</f>
        <v>1.729685317358205</v>
      </c>
      <c r="BF61" s="116">
        <f t="shared" si="98"/>
        <v>1.6955205582616186</v>
      </c>
      <c r="BG61" s="117">
        <f t="shared" si="98"/>
        <v>1.631596495214761</v>
      </c>
      <c r="BH61" s="271">
        <f t="shared" si="98"/>
        <v>0.58737774005808208</v>
      </c>
      <c r="BI61" s="272">
        <f t="shared" si="98"/>
        <v>0.51576217827470427</v>
      </c>
      <c r="BJ61" s="275">
        <f t="shared" si="98"/>
        <v>0.52607742184019834</v>
      </c>
      <c r="BK61" s="271">
        <f t="shared" si="98"/>
        <v>0.52836223148988426</v>
      </c>
      <c r="BL61" s="272">
        <f t="shared" si="98"/>
        <v>0.50027923841079835</v>
      </c>
      <c r="BM61" s="275">
        <f t="shared" si="98"/>
        <v>0.67304384644211135</v>
      </c>
      <c r="BN61" s="271">
        <f t="shared" si="98"/>
        <v>0.55327775242566546</v>
      </c>
      <c r="BO61" s="272">
        <f t="shared" si="98"/>
        <v>0.5182338820044553</v>
      </c>
      <c r="BP61" s="273">
        <f t="shared" si="98"/>
        <v>0.51710691463003333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45.508629013320487</v>
      </c>
      <c r="BX61" s="116">
        <f t="shared" si="99"/>
        <v>47.230647246737853</v>
      </c>
      <c r="BY61" s="118">
        <f t="shared" si="99"/>
        <v>41.927297773576569</v>
      </c>
      <c r="BZ61" s="274">
        <f t="shared" si="99"/>
        <v>3.4152981477725977</v>
      </c>
      <c r="CA61" s="272">
        <f t="shared" si="99"/>
        <v>3.5456412302019782</v>
      </c>
      <c r="CB61" s="275">
        <f t="shared" si="99"/>
        <v>3.7971092943630809</v>
      </c>
      <c r="CC61" s="271">
        <f t="shared" si="99"/>
        <v>2.0502415016068904</v>
      </c>
      <c r="CD61" s="272">
        <f t="shared" si="99"/>
        <v>2.4400881991002956</v>
      </c>
      <c r="CE61" s="275">
        <f t="shared" si="99"/>
        <v>2.4833103733194637</v>
      </c>
      <c r="CF61" s="271">
        <f t="shared" si="99"/>
        <v>1.9746535536917469</v>
      </c>
      <c r="CG61" s="272">
        <f t="shared" si="99"/>
        <v>2.7095456246409944</v>
      </c>
      <c r="CH61" s="273">
        <f t="shared" si="99"/>
        <v>3.1681716118832206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68.265179090330918</v>
      </c>
      <c r="D62" s="116">
        <f t="shared" si="100"/>
        <v>71.680581144120254</v>
      </c>
      <c r="E62" s="117">
        <f t="shared" si="100"/>
        <v>69.838283914005217</v>
      </c>
      <c r="F62" s="39">
        <f t="shared" si="100"/>
        <v>49.431389683664257</v>
      </c>
      <c r="G62" s="40">
        <f t="shared" si="100"/>
        <v>49.305314314739576</v>
      </c>
      <c r="H62" s="41">
        <f t="shared" si="100"/>
        <v>50.064808130188254</v>
      </c>
      <c r="I62" s="39">
        <f t="shared" si="100"/>
        <v>52.415250318523931</v>
      </c>
      <c r="J62" s="40">
        <f t="shared" si="100"/>
        <v>51.217072576321002</v>
      </c>
      <c r="K62" s="42">
        <f t="shared" si="100"/>
        <v>51.828491172698307</v>
      </c>
      <c r="L62" s="43">
        <f t="shared" si="100"/>
        <v>49.738988665723561</v>
      </c>
      <c r="M62" s="40">
        <f t="shared" si="100"/>
        <v>45.289637483385086</v>
      </c>
      <c r="N62" s="42">
        <f t="shared" si="100"/>
        <v>44.197508001850288</v>
      </c>
      <c r="O62" s="15" t="s">
        <v>11</v>
      </c>
      <c r="P62" s="1"/>
      <c r="Q62" s="16"/>
      <c r="R62" s="2"/>
      <c r="S62" s="2"/>
      <c r="T62" s="17">
        <v>-9</v>
      </c>
      <c r="U62" s="115">
        <f t="shared" ref="U62:AF62" si="101">U50/$AG$56*100</f>
        <v>75.967674923654954</v>
      </c>
      <c r="V62" s="116">
        <f t="shared" si="101"/>
        <v>76.567384402110875</v>
      </c>
      <c r="W62" s="117">
        <f t="shared" si="101"/>
        <v>74.995401381470643</v>
      </c>
      <c r="X62" s="271">
        <f t="shared" si="101"/>
        <v>12.041692327890777</v>
      </c>
      <c r="Y62" s="272">
        <f t="shared" si="101"/>
        <v>6.5444922185698129</v>
      </c>
      <c r="Z62" s="273">
        <f t="shared" si="101"/>
        <v>7.3765748182916955</v>
      </c>
      <c r="AA62" s="274">
        <f t="shared" si="101"/>
        <v>1.0397451230283183</v>
      </c>
      <c r="AB62" s="272">
        <f t="shared" si="101"/>
        <v>2.2803816502217251</v>
      </c>
      <c r="AC62" s="275">
        <f t="shared" si="101"/>
        <v>1.3345466536373405</v>
      </c>
      <c r="AD62" s="271">
        <f t="shared" si="101"/>
        <v>1.6526430092066728</v>
      </c>
      <c r="AE62" s="272">
        <f t="shared" si="101"/>
        <v>1.91400866937172</v>
      </c>
      <c r="AF62" s="273">
        <f t="shared" si="101"/>
        <v>1.6818265495951081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54.288162105184249</v>
      </c>
      <c r="AN62" s="116">
        <f t="shared" si="102"/>
        <v>58.181466160289574</v>
      </c>
      <c r="AO62" s="117">
        <f t="shared" si="102"/>
        <v>55.189498775815323</v>
      </c>
      <c r="AP62" s="39">
        <f t="shared" si="102"/>
        <v>33.105660983620126</v>
      </c>
      <c r="AQ62" s="40">
        <f t="shared" si="102"/>
        <v>35.805632618676903</v>
      </c>
      <c r="AR62" s="41">
        <f t="shared" si="102"/>
        <v>38.462423109434866</v>
      </c>
      <c r="AS62" s="39">
        <f t="shared" si="102"/>
        <v>36.122671411873185</v>
      </c>
      <c r="AT62" s="40">
        <f t="shared" si="102"/>
        <v>37.348274128971198</v>
      </c>
      <c r="AU62" s="42">
        <f t="shared" si="102"/>
        <v>34.538864056442939</v>
      </c>
      <c r="AV62" s="43">
        <f t="shared" si="102"/>
        <v>33.506850484701225</v>
      </c>
      <c r="AW62" s="40">
        <f t="shared" si="102"/>
        <v>35.24846022637599</v>
      </c>
      <c r="AX62" s="42">
        <f t="shared" si="102"/>
        <v>35.574129461836016</v>
      </c>
      <c r="AY62" s="15" t="s">
        <v>11</v>
      </c>
      <c r="AZ62" s="1"/>
      <c r="BA62" s="16"/>
      <c r="BB62" s="2"/>
      <c r="BC62" s="2"/>
      <c r="BD62" s="17">
        <v>-8</v>
      </c>
      <c r="BE62" s="134">
        <f t="shared" ref="BE62:BP62" si="103">BE50/$BQ$56*100</f>
        <v>32.686389334136273</v>
      </c>
      <c r="BF62" s="116">
        <f t="shared" si="103"/>
        <v>30.694230944339569</v>
      </c>
      <c r="BG62" s="117">
        <f t="shared" si="103"/>
        <v>32.492432787561562</v>
      </c>
      <c r="BH62" s="271">
        <f t="shared" si="103"/>
        <v>0.83341217310080695</v>
      </c>
      <c r="BI62" s="272">
        <f t="shared" si="103"/>
        <v>0.67595992015035566</v>
      </c>
      <c r="BJ62" s="275">
        <f t="shared" si="103"/>
        <v>0.61321760172572404</v>
      </c>
      <c r="BK62" s="271">
        <f t="shared" si="103"/>
        <v>0.59976781315361238</v>
      </c>
      <c r="BL62" s="272">
        <f t="shared" si="103"/>
        <v>0.71345705300992313</v>
      </c>
      <c r="BM62" s="275">
        <f t="shared" si="103"/>
        <v>0.70469390579609414</v>
      </c>
      <c r="BN62" s="271">
        <f t="shared" si="103"/>
        <v>0.58818160474075976</v>
      </c>
      <c r="BO62" s="272">
        <f t="shared" si="103"/>
        <v>0.66526076106795651</v>
      </c>
      <c r="BP62" s="273">
        <f t="shared" si="103"/>
        <v>0.74497825808640816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85.926427165179845</v>
      </c>
      <c r="BX62" s="116">
        <f t="shared" si="104"/>
        <v>93.154095077235439</v>
      </c>
      <c r="BY62" s="118">
        <f t="shared" si="104"/>
        <v>84.915408004276642</v>
      </c>
      <c r="BZ62" s="274">
        <f t="shared" si="104"/>
        <v>21.143549183151954</v>
      </c>
      <c r="CA62" s="272">
        <f t="shared" si="104"/>
        <v>23.059695630693863</v>
      </c>
      <c r="CB62" s="275">
        <f t="shared" si="104"/>
        <v>22.512584589400355</v>
      </c>
      <c r="CC62" s="271">
        <f t="shared" si="104"/>
        <v>2.7634568004193372</v>
      </c>
      <c r="CD62" s="272">
        <f t="shared" si="104"/>
        <v>3.564296939028889</v>
      </c>
      <c r="CE62" s="275">
        <f t="shared" si="104"/>
        <v>3.1580110414813629</v>
      </c>
      <c r="CF62" s="271">
        <f t="shared" si="104"/>
        <v>3.2609560092551435</v>
      </c>
      <c r="CG62" s="272">
        <f t="shared" si="104"/>
        <v>3.2529271985741079</v>
      </c>
      <c r="CH62" s="273">
        <f t="shared" si="104"/>
        <v>3.7957377422769834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91.786771331577938</v>
      </c>
      <c r="D63" s="116">
        <f t="shared" si="105"/>
        <v>88.644194661161222</v>
      </c>
      <c r="E63" s="117">
        <f t="shared" si="105"/>
        <v>102.13590932793406</v>
      </c>
      <c r="F63" s="24">
        <f t="shared" si="105"/>
        <v>62.20344418928768</v>
      </c>
      <c r="G63" s="25">
        <f t="shared" si="105"/>
        <v>59.995892388640485</v>
      </c>
      <c r="H63" s="26">
        <f t="shared" si="105"/>
        <v>63.611038277291485</v>
      </c>
      <c r="I63" s="24">
        <f t="shared" si="105"/>
        <v>63.054054124859718</v>
      </c>
      <c r="J63" s="25">
        <f t="shared" si="105"/>
        <v>62.911134155585579</v>
      </c>
      <c r="K63" s="27">
        <f t="shared" si="105"/>
        <v>60.960745925533132</v>
      </c>
      <c r="L63" s="28">
        <f t="shared" si="105"/>
        <v>57.227787677290443</v>
      </c>
      <c r="M63" s="25">
        <f t="shared" si="105"/>
        <v>53.919727521634798</v>
      </c>
      <c r="N63" s="27">
        <f t="shared" si="105"/>
        <v>49.559347183957797</v>
      </c>
      <c r="O63" s="29" t="s">
        <v>13</v>
      </c>
      <c r="P63" s="2"/>
      <c r="Q63" s="16"/>
      <c r="R63" s="2"/>
      <c r="S63" s="1"/>
      <c r="T63" s="45">
        <v>-8</v>
      </c>
      <c r="U63" s="115">
        <f t="shared" ref="U63:AF63" si="106">U51/$AG$56*100</f>
        <v>101.41356465500087</v>
      </c>
      <c r="V63" s="116">
        <f t="shared" si="106"/>
        <v>96.775539689223493</v>
      </c>
      <c r="W63" s="117">
        <f t="shared" si="106"/>
        <v>103.20362294855327</v>
      </c>
      <c r="X63" s="271">
        <f t="shared" si="106"/>
        <v>41.431782492207837</v>
      </c>
      <c r="Y63" s="272">
        <f t="shared" si="106"/>
        <v>44.486026175510354</v>
      </c>
      <c r="Z63" s="273">
        <f t="shared" si="106"/>
        <v>38.429934036425202</v>
      </c>
      <c r="AA63" s="274">
        <f t="shared" si="106"/>
        <v>3.8046459865936932</v>
      </c>
      <c r="AB63" s="272">
        <f t="shared" si="106"/>
        <v>4.8562550346855398</v>
      </c>
      <c r="AC63" s="275">
        <f t="shared" si="106"/>
        <v>4.7422485690286171</v>
      </c>
      <c r="AD63" s="271">
        <f t="shared" si="106"/>
        <v>6.2067805759751886</v>
      </c>
      <c r="AE63" s="272">
        <f t="shared" si="106"/>
        <v>4.8269767434619286</v>
      </c>
      <c r="AF63" s="273">
        <f t="shared" si="106"/>
        <v>5.3866850015001564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89.310044186538363</v>
      </c>
      <c r="AN63" s="116">
        <f t="shared" si="107"/>
        <v>87.168654211267821</v>
      </c>
      <c r="AO63" s="117">
        <f t="shared" si="107"/>
        <v>91.368691436832876</v>
      </c>
      <c r="AP63" s="24">
        <f t="shared" si="107"/>
        <v>50.957997614260798</v>
      </c>
      <c r="AQ63" s="25">
        <f t="shared" si="107"/>
        <v>49.705088368663652</v>
      </c>
      <c r="AR63" s="26">
        <f t="shared" si="107"/>
        <v>52.723701901083999</v>
      </c>
      <c r="AS63" s="24">
        <f t="shared" si="107"/>
        <v>52.983272551272542</v>
      </c>
      <c r="AT63" s="25">
        <f t="shared" si="107"/>
        <v>49.31612010324703</v>
      </c>
      <c r="AU63" s="27">
        <f t="shared" si="107"/>
        <v>46.028087341324039</v>
      </c>
      <c r="AV63" s="28">
        <f t="shared" si="107"/>
        <v>44.633776013918606</v>
      </c>
      <c r="AW63" s="25">
        <f t="shared" si="107"/>
        <v>41.09321456783168</v>
      </c>
      <c r="AX63" s="27">
        <f t="shared" si="107"/>
        <v>40.312593384544741</v>
      </c>
      <c r="AY63" s="29" t="s">
        <v>13</v>
      </c>
      <c r="AZ63" s="2"/>
      <c r="BA63" s="16"/>
      <c r="BB63" s="2"/>
      <c r="BC63" s="2"/>
      <c r="BD63" s="45">
        <v>-7</v>
      </c>
      <c r="BE63" s="134">
        <f t="shared" ref="BE63:BP63" si="108">BE51/$BQ$56*100</f>
        <v>98.783291178051698</v>
      </c>
      <c r="BF63" s="116">
        <f t="shared" si="108"/>
        <v>98.131019244423115</v>
      </c>
      <c r="BG63" s="117">
        <f t="shared" si="108"/>
        <v>90.193954795907118</v>
      </c>
      <c r="BH63" s="271">
        <f t="shared" si="108"/>
        <v>0.92157024468474924</v>
      </c>
      <c r="BI63" s="272">
        <f t="shared" si="108"/>
        <v>0.62605514374647109</v>
      </c>
      <c r="BJ63" s="275">
        <f t="shared" si="108"/>
        <v>0.80406461405553353</v>
      </c>
      <c r="BK63" s="271">
        <f t="shared" si="108"/>
        <v>0.63080579748431187</v>
      </c>
      <c r="BL63" s="272">
        <f t="shared" si="108"/>
        <v>0.76115330013189975</v>
      </c>
      <c r="BM63" s="275">
        <f t="shared" si="108"/>
        <v>0.64341676609986942</v>
      </c>
      <c r="BN63" s="271">
        <f t="shared" si="108"/>
        <v>0.63788633581182319</v>
      </c>
      <c r="BO63" s="272">
        <f t="shared" si="108"/>
        <v>0.72790883623853209</v>
      </c>
      <c r="BP63" s="273">
        <f t="shared" si="108"/>
        <v>0.746294939348491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99.226672844568824</v>
      </c>
      <c r="BX63" s="116">
        <f t="shared" si="109"/>
        <v>99.678820645557082</v>
      </c>
      <c r="BY63" s="118">
        <f t="shared" si="109"/>
        <v>96.011342690330039</v>
      </c>
      <c r="BZ63" s="274">
        <f t="shared" si="109"/>
        <v>77.782276834938244</v>
      </c>
      <c r="CA63" s="272">
        <f t="shared" si="109"/>
        <v>73.135049368605053</v>
      </c>
      <c r="CB63" s="275">
        <f t="shared" si="109"/>
        <v>68.833764702358636</v>
      </c>
      <c r="CC63" s="271">
        <f t="shared" si="109"/>
        <v>13.153334184328793</v>
      </c>
      <c r="CD63" s="272">
        <f t="shared" si="109"/>
        <v>10.253118200404119</v>
      </c>
      <c r="CE63" s="275">
        <f t="shared" si="109"/>
        <v>12.210557636621221</v>
      </c>
      <c r="CF63" s="271">
        <f t="shared" si="109"/>
        <v>16.146767539155142</v>
      </c>
      <c r="CG63" s="272">
        <f t="shared" si="109"/>
        <v>14.704563534086667</v>
      </c>
      <c r="CH63" s="273">
        <f t="shared" si="109"/>
        <v>14.16627514655746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97.978999276591807</v>
      </c>
      <c r="D64" s="116">
        <f t="shared" si="110"/>
        <v>97.198473290849705</v>
      </c>
      <c r="E64" s="117">
        <f t="shared" si="110"/>
        <v>103.84049444546189</v>
      </c>
      <c r="F64" s="24">
        <f t="shared" si="110"/>
        <v>70.969949454219901</v>
      </c>
      <c r="G64" s="25">
        <f t="shared" si="110"/>
        <v>76.818099794388473</v>
      </c>
      <c r="H64" s="26">
        <f t="shared" si="110"/>
        <v>69.416251276377565</v>
      </c>
      <c r="I64" s="24">
        <f t="shared" si="110"/>
        <v>75.928576678071451</v>
      </c>
      <c r="J64" s="25">
        <f t="shared" si="110"/>
        <v>73.376751140765307</v>
      </c>
      <c r="K64" s="27">
        <f t="shared" si="110"/>
        <v>70.364651237190159</v>
      </c>
      <c r="L64" s="28">
        <f t="shared" si="110"/>
        <v>64.752107971082381</v>
      </c>
      <c r="M64" s="25">
        <f t="shared" si="110"/>
        <v>65.847189201746147</v>
      </c>
      <c r="N64" s="27">
        <f t="shared" si="110"/>
        <v>63.34708150593503</v>
      </c>
      <c r="O64" s="29" t="s">
        <v>14</v>
      </c>
      <c r="P64" s="2"/>
      <c r="Q64" s="16"/>
      <c r="R64" s="2"/>
      <c r="S64" s="2"/>
      <c r="T64" s="47">
        <v>-7</v>
      </c>
      <c r="U64" s="115">
        <f t="shared" ref="U64:AF64" si="111">U52/$AG$56*100</f>
        <v>93.625644170816557</v>
      </c>
      <c r="V64" s="116">
        <f t="shared" si="111"/>
        <v>108.12655150191685</v>
      </c>
      <c r="W64" s="117">
        <f t="shared" si="111"/>
        <v>95.905859417024629</v>
      </c>
      <c r="X64" s="271">
        <f t="shared" si="111"/>
        <v>72.153445212117575</v>
      </c>
      <c r="Y64" s="272">
        <f t="shared" si="111"/>
        <v>77.383767563522881</v>
      </c>
      <c r="Z64" s="273">
        <f t="shared" si="111"/>
        <v>73.221266657906753</v>
      </c>
      <c r="AA64" s="274">
        <f t="shared" si="111"/>
        <v>52.479372895863918</v>
      </c>
      <c r="AB64" s="272">
        <f t="shared" si="111"/>
        <v>45.961333539550154</v>
      </c>
      <c r="AC64" s="275">
        <f t="shared" si="111"/>
        <v>50.829874938567407</v>
      </c>
      <c r="AD64" s="271">
        <f t="shared" si="111"/>
        <v>52.765077973675254</v>
      </c>
      <c r="AE64" s="272">
        <f t="shared" si="111"/>
        <v>42.816779841067273</v>
      </c>
      <c r="AF64" s="273">
        <f t="shared" si="111"/>
        <v>35.791682699927172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99.418979663716627</v>
      </c>
      <c r="AN64" s="116">
        <f t="shared" si="112"/>
        <v>97.625928958420545</v>
      </c>
      <c r="AO64" s="117">
        <f t="shared" si="112"/>
        <v>101.89709189481597</v>
      </c>
      <c r="AP64" s="24">
        <f t="shared" si="112"/>
        <v>65.311798586267471</v>
      </c>
      <c r="AQ64" s="25">
        <f t="shared" si="112"/>
        <v>65.984524325417382</v>
      </c>
      <c r="AR64" s="26">
        <f t="shared" si="112"/>
        <v>68.310701224080518</v>
      </c>
      <c r="AS64" s="24">
        <f t="shared" si="112"/>
        <v>64.701566394783782</v>
      </c>
      <c r="AT64" s="25">
        <f t="shared" si="112"/>
        <v>60.270481089185033</v>
      </c>
      <c r="AU64" s="27">
        <f t="shared" si="112"/>
        <v>62.585941264003651</v>
      </c>
      <c r="AV64" s="28">
        <f t="shared" si="112"/>
        <v>56.628089512499393</v>
      </c>
      <c r="AW64" s="25">
        <f t="shared" si="112"/>
        <v>53.949162299895981</v>
      </c>
      <c r="AX64" s="27">
        <f t="shared" si="112"/>
        <v>54.856197143054217</v>
      </c>
      <c r="AY64" s="29" t="s">
        <v>14</v>
      </c>
      <c r="AZ64" s="2"/>
      <c r="BA64" s="16"/>
      <c r="BB64" s="2"/>
      <c r="BC64" s="2"/>
      <c r="BD64" s="47">
        <v>-6</v>
      </c>
      <c r="BE64" s="134">
        <f t="shared" ref="BE64:BP64" si="113">BE52/$BQ$56*100</f>
        <v>103.95587324930958</v>
      </c>
      <c r="BF64" s="116">
        <f t="shared" si="113"/>
        <v>102.79240462698478</v>
      </c>
      <c r="BG64" s="117">
        <f t="shared" si="113"/>
        <v>105.91522459055989</v>
      </c>
      <c r="BH64" s="271">
        <f t="shared" si="113"/>
        <v>3.0208996194691218</v>
      </c>
      <c r="BI64" s="272">
        <f t="shared" si="113"/>
        <v>3.123328091972061</v>
      </c>
      <c r="BJ64" s="275">
        <f t="shared" si="113"/>
        <v>2.3135682837712701</v>
      </c>
      <c r="BK64" s="271">
        <f t="shared" si="113"/>
        <v>0.7521823434404602</v>
      </c>
      <c r="BL64" s="272">
        <f t="shared" si="113"/>
        <v>1.0751069723266471</v>
      </c>
      <c r="BM64" s="275">
        <f t="shared" si="113"/>
        <v>1.2724965996657649</v>
      </c>
      <c r="BN64" s="271">
        <f t="shared" si="113"/>
        <v>1.8053752576886284</v>
      </c>
      <c r="BO64" s="272">
        <f t="shared" si="113"/>
        <v>1.4995097144918628</v>
      </c>
      <c r="BP64" s="273">
        <f t="shared" si="113"/>
        <v>1.6161126353311615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98.310024539702283</v>
      </c>
      <c r="BX64" s="116">
        <f t="shared" si="114"/>
        <v>108.47839086240556</v>
      </c>
      <c r="BY64" s="118">
        <f t="shared" si="114"/>
        <v>98.035091403012203</v>
      </c>
      <c r="BZ64" s="274">
        <f t="shared" si="114"/>
        <v>93.447895261615727</v>
      </c>
      <c r="CA64" s="272">
        <f t="shared" si="114"/>
        <v>103.13721331597661</v>
      </c>
      <c r="CB64" s="275">
        <f t="shared" si="114"/>
        <v>90.479343208003684</v>
      </c>
      <c r="CC64" s="271">
        <f t="shared" si="114"/>
        <v>82.475346241449941</v>
      </c>
      <c r="CD64" s="272">
        <f t="shared" si="114"/>
        <v>78.517755866146004</v>
      </c>
      <c r="CE64" s="275">
        <f t="shared" si="114"/>
        <v>79.375788831688197</v>
      </c>
      <c r="CF64" s="271">
        <f t="shared" si="114"/>
        <v>81.417941174732206</v>
      </c>
      <c r="CG64" s="272">
        <f t="shared" si="114"/>
        <v>92.492401974610132</v>
      </c>
      <c r="CH64" s="273">
        <f t="shared" si="114"/>
        <v>80.878328322578923</v>
      </c>
      <c r="CI64" s="189">
        <v>-6</v>
      </c>
    </row>
    <row r="65" spans="1:87" ht="15.75" customHeight="1" x14ac:dyDescent="0.2">
      <c r="A65" s="2"/>
      <c r="B65" s="58">
        <v>-8</v>
      </c>
      <c r="C65" s="152">
        <f t="shared" ref="C65:N65" si="115">C53/$O$56*100</f>
        <v>96.551372917037398</v>
      </c>
      <c r="D65" s="120">
        <f t="shared" si="115"/>
        <v>99.681882543920736</v>
      </c>
      <c r="E65" s="121">
        <f t="shared" si="115"/>
        <v>103.3427921502537</v>
      </c>
      <c r="F65" s="52">
        <f t="shared" si="115"/>
        <v>87.580548044592518</v>
      </c>
      <c r="G65" s="53">
        <f t="shared" si="115"/>
        <v>88.052914828830339</v>
      </c>
      <c r="H65" s="54">
        <f t="shared" si="115"/>
        <v>88.328845656080702</v>
      </c>
      <c r="I65" s="34">
        <f t="shared" si="115"/>
        <v>82.620456976084654</v>
      </c>
      <c r="J65" s="35">
        <f t="shared" si="115"/>
        <v>81.267602157813286</v>
      </c>
      <c r="K65" s="37">
        <f t="shared" si="115"/>
        <v>82.179895813291495</v>
      </c>
      <c r="L65" s="55">
        <f t="shared" si="115"/>
        <v>76.638533609585195</v>
      </c>
      <c r="M65" s="53">
        <f t="shared" si="115"/>
        <v>73.099343050220114</v>
      </c>
      <c r="N65" s="56">
        <f t="shared" si="115"/>
        <v>73.90722666907287</v>
      </c>
      <c r="O65" s="57" t="s">
        <v>15</v>
      </c>
      <c r="P65" s="2"/>
      <c r="Q65" s="16"/>
      <c r="R65" s="2"/>
      <c r="S65" s="2"/>
      <c r="T65" s="58">
        <v>-6</v>
      </c>
      <c r="U65" s="119">
        <f t="shared" ref="U65:AF65" si="116">U53/$AG$56*100</f>
        <v>103.43371045559083</v>
      </c>
      <c r="V65" s="120">
        <f t="shared" si="116"/>
        <v>90.973661235581858</v>
      </c>
      <c r="W65" s="121">
        <f t="shared" si="116"/>
        <v>95.666702555063097</v>
      </c>
      <c r="X65" s="276">
        <f t="shared" si="116"/>
        <v>83.16026904813431</v>
      </c>
      <c r="Y65" s="277">
        <f t="shared" si="116"/>
        <v>76.036764453971301</v>
      </c>
      <c r="Z65" s="278">
        <f t="shared" si="116"/>
        <v>86.322958803758439</v>
      </c>
      <c r="AA65" s="279">
        <f t="shared" si="116"/>
        <v>110.37226981649573</v>
      </c>
      <c r="AB65" s="277">
        <f t="shared" si="116"/>
        <v>91.51227986448356</v>
      </c>
      <c r="AC65" s="280">
        <f t="shared" si="116"/>
        <v>99.21492025298781</v>
      </c>
      <c r="AD65" s="276">
        <f t="shared" si="116"/>
        <v>86.252908334373913</v>
      </c>
      <c r="AE65" s="277">
        <f t="shared" si="116"/>
        <v>88.829780348431314</v>
      </c>
      <c r="AF65" s="278">
        <f t="shared" si="116"/>
        <v>90.131489350588666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96.197221566368185</v>
      </c>
      <c r="AN65" s="120">
        <f t="shared" si="117"/>
        <v>96.573838927746507</v>
      </c>
      <c r="AO65" s="121">
        <f t="shared" si="117"/>
        <v>107.18622044886186</v>
      </c>
      <c r="AP65" s="52">
        <f t="shared" si="117"/>
        <v>84.082798291154674</v>
      </c>
      <c r="AQ65" s="53">
        <f t="shared" si="117"/>
        <v>89.798778945183656</v>
      </c>
      <c r="AR65" s="54">
        <f t="shared" si="117"/>
        <v>95.212948143028527</v>
      </c>
      <c r="AS65" s="34">
        <f t="shared" si="117"/>
        <v>85.723002087773594</v>
      </c>
      <c r="AT65" s="35">
        <f t="shared" si="117"/>
        <v>79.239896422177253</v>
      </c>
      <c r="AU65" s="37">
        <f t="shared" si="117"/>
        <v>76.512348019668664</v>
      </c>
      <c r="AV65" s="55">
        <f t="shared" si="117"/>
        <v>67.033366268537989</v>
      </c>
      <c r="AW65" s="53">
        <f t="shared" si="117"/>
        <v>65.094881591707065</v>
      </c>
      <c r="AX65" s="56">
        <f t="shared" si="117"/>
        <v>71.607961579849245</v>
      </c>
      <c r="AY65" s="57" t="s">
        <v>15</v>
      </c>
      <c r="AZ65" s="2"/>
      <c r="BA65" s="16"/>
      <c r="BB65" s="2"/>
      <c r="BC65" s="2"/>
      <c r="BD65" s="58">
        <v>-5</v>
      </c>
      <c r="BE65" s="135">
        <f t="shared" ref="BE65:BP65" si="118">BE53/$BQ$56*100</f>
        <v>86.637033750248975</v>
      </c>
      <c r="BF65" s="136">
        <f t="shared" si="118"/>
        <v>85.852174036902412</v>
      </c>
      <c r="BG65" s="137">
        <f t="shared" si="118"/>
        <v>89.800445254489077</v>
      </c>
      <c r="BH65" s="276">
        <f t="shared" si="118"/>
        <v>92.334353691434785</v>
      </c>
      <c r="BI65" s="277">
        <f t="shared" si="118"/>
        <v>90.620292431973056</v>
      </c>
      <c r="BJ65" s="280">
        <f t="shared" si="118"/>
        <v>84.614178824423064</v>
      </c>
      <c r="BK65" s="276">
        <f t="shared" si="118"/>
        <v>43.900882493084723</v>
      </c>
      <c r="BL65" s="277">
        <f t="shared" si="118"/>
        <v>45.735497878482136</v>
      </c>
      <c r="BM65" s="280">
        <f t="shared" si="118"/>
        <v>46.193072285226727</v>
      </c>
      <c r="BN65" s="276">
        <f t="shared" si="118"/>
        <v>66.187835372077743</v>
      </c>
      <c r="BO65" s="277">
        <f t="shared" si="118"/>
        <v>61.823249413484447</v>
      </c>
      <c r="BP65" s="278">
        <f t="shared" si="118"/>
        <v>62.488107417166326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105.15130876711657</v>
      </c>
      <c r="BX65" s="120">
        <f t="shared" si="119"/>
        <v>97.344951861560816</v>
      </c>
      <c r="BY65" s="122">
        <f t="shared" si="119"/>
        <v>94.844110920817272</v>
      </c>
      <c r="BZ65" s="279">
        <f t="shared" si="119"/>
        <v>81.317892224630555</v>
      </c>
      <c r="CA65" s="277">
        <f t="shared" si="119"/>
        <v>78.066820469717896</v>
      </c>
      <c r="CB65" s="280">
        <f t="shared" si="119"/>
        <v>75.437310419282369</v>
      </c>
      <c r="CC65" s="276">
        <f t="shared" si="119"/>
        <v>105.14771042047938</v>
      </c>
      <c r="CD65" s="277">
        <f t="shared" si="119"/>
        <v>101.43014975565782</v>
      </c>
      <c r="CE65" s="280">
        <f t="shared" si="119"/>
        <v>103.44495160371081</v>
      </c>
      <c r="CF65" s="276">
        <f t="shared" si="119"/>
        <v>96.599799056949536</v>
      </c>
      <c r="CG65" s="277">
        <f t="shared" si="119"/>
        <v>88.988874834077933</v>
      </c>
      <c r="CH65" s="278">
        <f t="shared" si="119"/>
        <v>95.472479758277643</v>
      </c>
      <c r="CI65" s="203">
        <v>-5</v>
      </c>
    </row>
    <row r="66" spans="1:87" ht="15.75" customHeight="1" x14ac:dyDescent="0.2">
      <c r="A66" s="2"/>
      <c r="B66" s="2"/>
      <c r="C66" s="153">
        <f>AVERAGE(C59:E59)</f>
        <v>41.597337770382701</v>
      </c>
      <c r="D66" s="154"/>
      <c r="E66" s="65"/>
      <c r="F66" s="10"/>
      <c r="G66" s="11"/>
      <c r="H66" s="13"/>
      <c r="I66" s="28"/>
      <c r="J66" s="25"/>
      <c r="K66" s="26"/>
      <c r="L66" s="10"/>
      <c r="M66" s="11"/>
      <c r="N66" s="13"/>
      <c r="O66" s="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AVERAGE(AM59:AO59)</f>
        <v>25.687130747495512</v>
      </c>
      <c r="AN66" s="2"/>
      <c r="AO66" s="2"/>
      <c r="AP66" s="10"/>
      <c r="AQ66" s="11"/>
      <c r="AR66" s="13"/>
      <c r="AS66" s="28"/>
      <c r="AT66" s="25"/>
      <c r="AU66" s="26"/>
      <c r="AV66" s="10"/>
      <c r="AW66" s="11"/>
      <c r="AX66" s="1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63"/>
      <c r="D67" s="31"/>
      <c r="E67" s="33"/>
      <c r="F67" s="24"/>
      <c r="G67" s="25"/>
      <c r="H67" s="27"/>
      <c r="I67" s="28"/>
      <c r="J67" s="25"/>
      <c r="K67" s="26"/>
      <c r="L67" s="24"/>
      <c r="M67" s="25"/>
      <c r="N67" s="27"/>
      <c r="O67" s="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4"/>
      <c r="AQ67" s="25"/>
      <c r="AR67" s="27"/>
      <c r="AS67" s="28"/>
      <c r="AT67" s="25"/>
      <c r="AU67" s="26"/>
      <c r="AV67" s="24"/>
      <c r="AW67" s="25"/>
      <c r="AX67" s="27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90" t="s">
        <v>6</v>
      </c>
      <c r="D68" s="587"/>
      <c r="E68" s="588"/>
      <c r="F68" s="583" t="s">
        <v>22</v>
      </c>
      <c r="G68" s="584"/>
      <c r="H68" s="585"/>
      <c r="I68" s="586" t="s">
        <v>23</v>
      </c>
      <c r="J68" s="587"/>
      <c r="K68" s="588"/>
      <c r="L68" s="583" t="s">
        <v>24</v>
      </c>
      <c r="M68" s="584"/>
      <c r="N68" s="589"/>
      <c r="O68" s="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4" t="s">
        <v>6</v>
      </c>
      <c r="AN68" s="595"/>
      <c r="AO68" s="596"/>
      <c r="AP68" s="583" t="s">
        <v>22</v>
      </c>
      <c r="AQ68" s="584"/>
      <c r="AR68" s="585"/>
      <c r="AS68" s="586" t="s">
        <v>23</v>
      </c>
      <c r="AT68" s="587"/>
      <c r="AU68" s="588"/>
      <c r="AV68" s="583" t="s">
        <v>24</v>
      </c>
      <c r="AW68" s="584"/>
      <c r="AX68" s="589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-3.8068843127432146</v>
      </c>
      <c r="D69" s="8">
        <f t="shared" si="120"/>
        <v>-3.393370751779365</v>
      </c>
      <c r="E69" s="9">
        <f t="shared" si="120"/>
        <v>-3.2997350246496424</v>
      </c>
      <c r="F69" s="10">
        <f t="shared" si="120"/>
        <v>9.9018888453387675</v>
      </c>
      <c r="G69" s="11">
        <f t="shared" si="120"/>
        <v>4.9879142593129799</v>
      </c>
      <c r="H69" s="12">
        <f t="shared" si="120"/>
        <v>7.89311890501682</v>
      </c>
      <c r="I69" s="10">
        <f t="shared" si="120"/>
        <v>7.2541850121361762</v>
      </c>
      <c r="J69" s="11">
        <f t="shared" si="120"/>
        <v>4.8010687942680477</v>
      </c>
      <c r="K69" s="13">
        <f t="shared" si="120"/>
        <v>2.2469180075446076</v>
      </c>
      <c r="L69" s="14">
        <f t="shared" si="120"/>
        <v>0.22599222997270374</v>
      </c>
      <c r="M69" s="11">
        <f t="shared" si="120"/>
        <v>2.4854393063223341</v>
      </c>
      <c r="N69" s="13">
        <f t="shared" si="120"/>
        <v>-2.5824053180485222</v>
      </c>
      <c r="O69" s="15" t="s">
        <v>11</v>
      </c>
      <c r="P69" s="1"/>
      <c r="Q69" s="16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-2.376135356494121</v>
      </c>
      <c r="AN69" s="64">
        <f t="shared" si="121"/>
        <v>-2.2563286573744996</v>
      </c>
      <c r="AO69" s="65">
        <f t="shared" si="121"/>
        <v>-1.3657804122174397</v>
      </c>
      <c r="AP69" s="10">
        <f t="shared" si="121"/>
        <v>4.4286214813920104</v>
      </c>
      <c r="AQ69" s="11">
        <f t="shared" si="121"/>
        <v>10.576097735120864</v>
      </c>
      <c r="AR69" s="12">
        <f t="shared" si="121"/>
        <v>11.175011952552591</v>
      </c>
      <c r="AS69" s="10">
        <f t="shared" si="121"/>
        <v>6.8183565015618122</v>
      </c>
      <c r="AT69" s="11">
        <f t="shared" si="121"/>
        <v>8.0012530273553146</v>
      </c>
      <c r="AU69" s="13">
        <f t="shared" si="121"/>
        <v>5.7847451007184532</v>
      </c>
      <c r="AV69" s="14">
        <f t="shared" si="121"/>
        <v>5.9474892132690584</v>
      </c>
      <c r="AW69" s="11">
        <f t="shared" si="121"/>
        <v>2.0903178398302096</v>
      </c>
      <c r="AX69" s="13">
        <f t="shared" si="121"/>
        <v>3.3641011231290499</v>
      </c>
      <c r="AY69" s="15" t="s">
        <v>11</v>
      </c>
      <c r="AZ69" s="1"/>
      <c r="BA69" s="16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-3.5401879441416995</v>
      </c>
      <c r="D70" s="116">
        <f t="shared" si="122"/>
        <v>-0.98202973664349003</v>
      </c>
      <c r="E70" s="117">
        <f t="shared" si="122"/>
        <v>4.5222176807851824</v>
      </c>
      <c r="F70" s="24">
        <f t="shared" si="122"/>
        <v>15.540958169710898</v>
      </c>
      <c r="G70" s="25">
        <f t="shared" si="122"/>
        <v>14.721036549584909</v>
      </c>
      <c r="H70" s="26">
        <f t="shared" si="122"/>
        <v>17.149171975848908</v>
      </c>
      <c r="I70" s="24">
        <f t="shared" si="122"/>
        <v>14.928799540221675</v>
      </c>
      <c r="J70" s="25">
        <f t="shared" si="122"/>
        <v>15.697189286566285</v>
      </c>
      <c r="K70" s="27">
        <f t="shared" si="122"/>
        <v>10.640002260780534</v>
      </c>
      <c r="L70" s="28">
        <f t="shared" si="122"/>
        <v>8.2914700739748994</v>
      </c>
      <c r="M70" s="25">
        <f t="shared" si="122"/>
        <v>6.9886303579938058</v>
      </c>
      <c r="N70" s="27">
        <f t="shared" si="122"/>
        <v>8.2618351742947951</v>
      </c>
      <c r="O70" s="29" t="s">
        <v>13</v>
      </c>
      <c r="P70" s="1"/>
      <c r="Q70" s="16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-1.535358855550335</v>
      </c>
      <c r="AN70" s="116">
        <f t="shared" si="123"/>
        <v>0.69023060584215301</v>
      </c>
      <c r="AO70" s="117">
        <f t="shared" si="123"/>
        <v>0.84512824970817135</v>
      </c>
      <c r="AP70" s="24">
        <f t="shared" si="123"/>
        <v>16.433233284661529</v>
      </c>
      <c r="AQ70" s="25">
        <f t="shared" si="123"/>
        <v>14.734740829462471</v>
      </c>
      <c r="AR70" s="26">
        <f t="shared" si="123"/>
        <v>18.138733263745184</v>
      </c>
      <c r="AS70" s="24">
        <f t="shared" si="123"/>
        <v>18.208925581126099</v>
      </c>
      <c r="AT70" s="25">
        <f t="shared" si="123"/>
        <v>16.859639012662871</v>
      </c>
      <c r="AU70" s="27">
        <f t="shared" si="123"/>
        <v>16.581102244205962</v>
      </c>
      <c r="AV70" s="28">
        <f t="shared" si="123"/>
        <v>13.274563996173608</v>
      </c>
      <c r="AW70" s="25">
        <f t="shared" si="123"/>
        <v>10.138680374980527</v>
      </c>
      <c r="AX70" s="27">
        <f t="shared" si="123"/>
        <v>14.749276260041139</v>
      </c>
      <c r="AY70" s="29" t="s">
        <v>13</v>
      </c>
      <c r="AZ70" s="1"/>
      <c r="BA70" s="16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-3.9917992891616834</v>
      </c>
      <c r="D71" s="116">
        <f t="shared" si="124"/>
        <v>-0.70461680547450811</v>
      </c>
      <c r="E71" s="117">
        <f t="shared" si="124"/>
        <v>-1.1976406540196365</v>
      </c>
      <c r="F71" s="24">
        <f t="shared" si="124"/>
        <v>25.147682118335318</v>
      </c>
      <c r="G71" s="25">
        <f t="shared" si="124"/>
        <v>23.507999031950469</v>
      </c>
      <c r="H71" s="26">
        <f t="shared" si="124"/>
        <v>25.78458718780545</v>
      </c>
      <c r="I71" s="24">
        <f t="shared" si="124"/>
        <v>27.586352280123556</v>
      </c>
      <c r="J71" s="25">
        <f t="shared" si="124"/>
        <v>22.286464564941923</v>
      </c>
      <c r="K71" s="27">
        <f t="shared" si="124"/>
        <v>21.086928950982674</v>
      </c>
      <c r="L71" s="28">
        <f t="shared" si="124"/>
        <v>24.261377582636179</v>
      </c>
      <c r="M71" s="25">
        <f t="shared" si="124"/>
        <v>19.102430632516153</v>
      </c>
      <c r="N71" s="27">
        <f t="shared" si="124"/>
        <v>14.866550013449974</v>
      </c>
      <c r="O71" s="29" t="s">
        <v>14</v>
      </c>
      <c r="P71" s="1"/>
      <c r="Q71" s="16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-3.4470172509815917</v>
      </c>
      <c r="AN71" s="116">
        <f t="shared" si="125"/>
        <v>1.1151416990761049</v>
      </c>
      <c r="AO71" s="117">
        <f t="shared" si="125"/>
        <v>1.0523459440430969</v>
      </c>
      <c r="AP71" s="24">
        <f t="shared" si="125"/>
        <v>28.026627700081644</v>
      </c>
      <c r="AQ71" s="25">
        <f t="shared" si="125"/>
        <v>27.97329978558162</v>
      </c>
      <c r="AR71" s="26">
        <f t="shared" si="125"/>
        <v>29.788286646884185</v>
      </c>
      <c r="AS71" s="24">
        <f t="shared" si="125"/>
        <v>23.998016251446639</v>
      </c>
      <c r="AT71" s="25">
        <f t="shared" si="125"/>
        <v>24.088331576656604</v>
      </c>
      <c r="AU71" s="27">
        <f t="shared" si="125"/>
        <v>22.487021198378446</v>
      </c>
      <c r="AV71" s="28">
        <f t="shared" si="125"/>
        <v>22.465751114615887</v>
      </c>
      <c r="AW71" s="25">
        <f t="shared" si="125"/>
        <v>20.180425662093779</v>
      </c>
      <c r="AX71" s="27">
        <f t="shared" si="125"/>
        <v>24.428225675121542</v>
      </c>
      <c r="AY71" s="29" t="s">
        <v>14</v>
      </c>
      <c r="AZ71" s="1"/>
      <c r="BA71" s="16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0.6902457653640468</v>
      </c>
      <c r="D72" s="116">
        <f t="shared" si="126"/>
        <v>0.82794905199006763</v>
      </c>
      <c r="E72" s="117">
        <f t="shared" si="126"/>
        <v>4.2920411891657224</v>
      </c>
      <c r="F72" s="52">
        <f t="shared" si="126"/>
        <v>32.726378383899053</v>
      </c>
      <c r="G72" s="53">
        <f t="shared" si="126"/>
        <v>40.101719744409245</v>
      </c>
      <c r="H72" s="54">
        <f t="shared" si="126"/>
        <v>37.165263403686204</v>
      </c>
      <c r="I72" s="52">
        <f t="shared" si="126"/>
        <v>35.989636252500553</v>
      </c>
      <c r="J72" s="53">
        <f t="shared" si="126"/>
        <v>33.739298239684253</v>
      </c>
      <c r="K72" s="56">
        <f t="shared" si="126"/>
        <v>28.354528208901108</v>
      </c>
      <c r="L72" s="55">
        <f t="shared" si="126"/>
        <v>27.573192842076374</v>
      </c>
      <c r="M72" s="53">
        <f t="shared" si="126"/>
        <v>24.873633716749275</v>
      </c>
      <c r="N72" s="56">
        <f t="shared" si="126"/>
        <v>27.346607767688461</v>
      </c>
      <c r="O72" s="29" t="s">
        <v>15</v>
      </c>
      <c r="P72" s="1"/>
      <c r="Q72" s="16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3.8765817727267162</v>
      </c>
      <c r="AN72" s="116">
        <f t="shared" si="127"/>
        <v>6.7876171388424886</v>
      </c>
      <c r="AO72" s="117">
        <f t="shared" si="127"/>
        <v>5.813275496320248</v>
      </c>
      <c r="AP72" s="52">
        <f t="shared" si="127"/>
        <v>39.196543961063512</v>
      </c>
      <c r="AQ72" s="53">
        <f t="shared" si="127"/>
        <v>45.050540437818782</v>
      </c>
      <c r="AR72" s="54">
        <f t="shared" si="127"/>
        <v>46.396965603853616</v>
      </c>
      <c r="AS72" s="52">
        <f t="shared" si="127"/>
        <v>43.133448006064015</v>
      </c>
      <c r="AT72" s="53">
        <f t="shared" si="127"/>
        <v>39.649423202735647</v>
      </c>
      <c r="AU72" s="56">
        <f t="shared" si="127"/>
        <v>35.938774209496557</v>
      </c>
      <c r="AV72" s="55">
        <f t="shared" si="127"/>
        <v>33.522070510643431</v>
      </c>
      <c r="AW72" s="53">
        <f t="shared" si="127"/>
        <v>30.523227436559129</v>
      </c>
      <c r="AX72" s="56">
        <f t="shared" si="127"/>
        <v>31.335446122738805</v>
      </c>
      <c r="AY72" s="29" t="s">
        <v>15</v>
      </c>
      <c r="AZ72" s="1"/>
      <c r="BA72" s="16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26.667841319948216</v>
      </c>
      <c r="D73" s="116">
        <f t="shared" si="128"/>
        <v>30.083243373737552</v>
      </c>
      <c r="E73" s="117">
        <f t="shared" si="128"/>
        <v>28.240946143622516</v>
      </c>
      <c r="F73" s="10">
        <f t="shared" si="128"/>
        <v>7.8340519132815558</v>
      </c>
      <c r="G73" s="11">
        <f t="shared" si="128"/>
        <v>7.7079765443568746</v>
      </c>
      <c r="H73" s="12">
        <f t="shared" si="128"/>
        <v>8.467470359805553</v>
      </c>
      <c r="I73" s="10">
        <f t="shared" si="128"/>
        <v>10.81791254814123</v>
      </c>
      <c r="J73" s="11">
        <f t="shared" si="128"/>
        <v>9.6197348059383003</v>
      </c>
      <c r="K73" s="13">
        <f t="shared" si="128"/>
        <v>10.231153402315606</v>
      </c>
      <c r="L73" s="14">
        <f t="shared" si="128"/>
        <v>8.1416508953408595</v>
      </c>
      <c r="M73" s="11">
        <f t="shared" si="128"/>
        <v>3.6922997130023845</v>
      </c>
      <c r="N73" s="13">
        <f t="shared" si="128"/>
        <v>2.6001702314675867</v>
      </c>
      <c r="O73" s="15" t="s">
        <v>11</v>
      </c>
      <c r="P73" s="1"/>
      <c r="Q73" s="16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28.601031357688736</v>
      </c>
      <c r="AN73" s="116">
        <f t="shared" si="129"/>
        <v>32.494335412794058</v>
      </c>
      <c r="AO73" s="117">
        <f t="shared" si="129"/>
        <v>29.502368028319811</v>
      </c>
      <c r="AP73" s="10">
        <f t="shared" si="129"/>
        <v>7.4185302361246137</v>
      </c>
      <c r="AQ73" s="11">
        <f t="shared" si="129"/>
        <v>10.11850187118139</v>
      </c>
      <c r="AR73" s="12">
        <f t="shared" si="129"/>
        <v>12.775292361939353</v>
      </c>
      <c r="AS73" s="10">
        <f t="shared" si="129"/>
        <v>10.435540664377672</v>
      </c>
      <c r="AT73" s="11">
        <f t="shared" si="129"/>
        <v>11.661143381475686</v>
      </c>
      <c r="AU73" s="13">
        <f t="shared" si="129"/>
        <v>8.851733308947427</v>
      </c>
      <c r="AV73" s="14">
        <f t="shared" si="129"/>
        <v>7.8197197372057126</v>
      </c>
      <c r="AW73" s="11">
        <f t="shared" si="129"/>
        <v>9.5613294788804772</v>
      </c>
      <c r="AX73" s="13">
        <f t="shared" si="129"/>
        <v>9.8869987143405034</v>
      </c>
      <c r="AY73" s="15" t="s">
        <v>11</v>
      </c>
      <c r="AZ73" s="1"/>
      <c r="BA73" s="16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50.189433561195237</v>
      </c>
      <c r="D74" s="116">
        <f t="shared" si="130"/>
        <v>47.046856890778521</v>
      </c>
      <c r="E74" s="117">
        <f t="shared" si="130"/>
        <v>60.538571557551357</v>
      </c>
      <c r="F74" s="24">
        <f t="shared" si="130"/>
        <v>20.606106418904979</v>
      </c>
      <c r="G74" s="25">
        <f t="shared" si="130"/>
        <v>18.398554618257783</v>
      </c>
      <c r="H74" s="26">
        <f t="shared" si="130"/>
        <v>22.013700506908783</v>
      </c>
      <c r="I74" s="24">
        <f t="shared" si="130"/>
        <v>21.456716354477017</v>
      </c>
      <c r="J74" s="25">
        <f t="shared" si="130"/>
        <v>21.313796385202878</v>
      </c>
      <c r="K74" s="27">
        <f t="shared" si="130"/>
        <v>19.363408155150431</v>
      </c>
      <c r="L74" s="28">
        <f t="shared" si="130"/>
        <v>15.630449906907742</v>
      </c>
      <c r="M74" s="25">
        <f t="shared" si="130"/>
        <v>12.322389751252096</v>
      </c>
      <c r="N74" s="27">
        <f t="shared" si="130"/>
        <v>7.9620094135750961</v>
      </c>
      <c r="O74" s="29" t="s">
        <v>13</v>
      </c>
      <c r="P74" s="2"/>
      <c r="Q74" s="16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63.622913439042847</v>
      </c>
      <c r="AN74" s="116">
        <f t="shared" si="131"/>
        <v>61.481523463772305</v>
      </c>
      <c r="AO74" s="117">
        <f t="shared" si="131"/>
        <v>65.68156068933736</v>
      </c>
      <c r="AP74" s="24">
        <f t="shared" si="131"/>
        <v>25.270866866765285</v>
      </c>
      <c r="AQ74" s="25">
        <f t="shared" si="131"/>
        <v>24.01795762116814</v>
      </c>
      <c r="AR74" s="26">
        <f t="shared" si="131"/>
        <v>27.036571153588486</v>
      </c>
      <c r="AS74" s="24">
        <f t="shared" si="131"/>
        <v>27.296141803777029</v>
      </c>
      <c r="AT74" s="25">
        <f t="shared" si="131"/>
        <v>23.628989355751518</v>
      </c>
      <c r="AU74" s="27">
        <f t="shared" si="131"/>
        <v>20.340956593828526</v>
      </c>
      <c r="AV74" s="28">
        <f t="shared" si="131"/>
        <v>18.946645266423094</v>
      </c>
      <c r="AW74" s="25">
        <f t="shared" si="131"/>
        <v>15.406083820336168</v>
      </c>
      <c r="AX74" s="27">
        <f t="shared" si="131"/>
        <v>14.625462637049228</v>
      </c>
      <c r="AY74" s="29" t="s">
        <v>13</v>
      </c>
      <c r="AZ74" s="2"/>
      <c r="BA74" s="16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56.381661506209106</v>
      </c>
      <c r="D75" s="116">
        <f t="shared" si="132"/>
        <v>55.601135520467004</v>
      </c>
      <c r="E75" s="117">
        <f t="shared" si="132"/>
        <v>62.243156675079184</v>
      </c>
      <c r="F75" s="24">
        <f t="shared" si="132"/>
        <v>29.372611683837199</v>
      </c>
      <c r="G75" s="25">
        <f t="shared" si="132"/>
        <v>35.220762024005772</v>
      </c>
      <c r="H75" s="26">
        <f t="shared" si="132"/>
        <v>27.818913505994864</v>
      </c>
      <c r="I75" s="24">
        <f t="shared" si="132"/>
        <v>34.33123890768875</v>
      </c>
      <c r="J75" s="25">
        <f t="shared" si="132"/>
        <v>31.779413370382606</v>
      </c>
      <c r="K75" s="27">
        <f t="shared" si="132"/>
        <v>28.767313466807458</v>
      </c>
      <c r="L75" s="28">
        <f t="shared" si="132"/>
        <v>23.15477020069968</v>
      </c>
      <c r="M75" s="25">
        <f t="shared" si="132"/>
        <v>24.249851431363446</v>
      </c>
      <c r="N75" s="27">
        <f t="shared" si="132"/>
        <v>21.749743735552329</v>
      </c>
      <c r="O75" s="29" t="s">
        <v>14</v>
      </c>
      <c r="P75" s="2"/>
      <c r="Q75" s="16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73.731848916221111</v>
      </c>
      <c r="AN75" s="116">
        <f t="shared" si="133"/>
        <v>71.938798210925029</v>
      </c>
      <c r="AO75" s="117">
        <f t="shared" si="133"/>
        <v>76.209961147320456</v>
      </c>
      <c r="AP75" s="24">
        <f t="shared" si="133"/>
        <v>39.624667838771956</v>
      </c>
      <c r="AQ75" s="25">
        <f t="shared" si="133"/>
        <v>40.297393577921866</v>
      </c>
      <c r="AR75" s="26">
        <f t="shared" si="133"/>
        <v>42.623570476585002</v>
      </c>
      <c r="AS75" s="24">
        <f t="shared" si="133"/>
        <v>39.014435647288266</v>
      </c>
      <c r="AT75" s="25">
        <f t="shared" si="133"/>
        <v>34.583350341689524</v>
      </c>
      <c r="AU75" s="27">
        <f t="shared" si="133"/>
        <v>36.898810516508135</v>
      </c>
      <c r="AV75" s="28">
        <f t="shared" si="133"/>
        <v>30.940958765003881</v>
      </c>
      <c r="AW75" s="25">
        <f t="shared" si="133"/>
        <v>28.262031552400469</v>
      </c>
      <c r="AX75" s="27">
        <f t="shared" si="133"/>
        <v>29.169066395558705</v>
      </c>
      <c r="AY75" s="29" t="s">
        <v>14</v>
      </c>
      <c r="AZ75" s="2"/>
      <c r="BA75" s="16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54.954035146654697</v>
      </c>
      <c r="D76" s="120">
        <f t="shared" si="134"/>
        <v>58.084544773538035</v>
      </c>
      <c r="E76" s="121">
        <f t="shared" si="134"/>
        <v>61.745454379870999</v>
      </c>
      <c r="F76" s="34">
        <f t="shared" si="134"/>
        <v>45.983210274209817</v>
      </c>
      <c r="G76" s="35">
        <f t="shared" si="134"/>
        <v>46.455577058447638</v>
      </c>
      <c r="H76" s="36">
        <f t="shared" si="134"/>
        <v>46.731507885698001</v>
      </c>
      <c r="I76" s="34">
        <f t="shared" si="134"/>
        <v>41.023119205701953</v>
      </c>
      <c r="J76" s="35">
        <f t="shared" si="134"/>
        <v>39.670264387430585</v>
      </c>
      <c r="K76" s="37">
        <f t="shared" si="134"/>
        <v>40.582558042908794</v>
      </c>
      <c r="L76" s="38">
        <f t="shared" si="134"/>
        <v>35.041195839202494</v>
      </c>
      <c r="M76" s="35">
        <f t="shared" si="134"/>
        <v>31.502005279837412</v>
      </c>
      <c r="N76" s="37">
        <f t="shared" si="134"/>
        <v>32.309888898690168</v>
      </c>
      <c r="O76" s="57" t="s">
        <v>15</v>
      </c>
      <c r="P76" s="2"/>
      <c r="Q76" s="16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70.510090818872669</v>
      </c>
      <c r="AN76" s="120">
        <f t="shared" si="135"/>
        <v>70.886708180250992</v>
      </c>
      <c r="AO76" s="121">
        <f t="shared" si="135"/>
        <v>81.499089701366344</v>
      </c>
      <c r="AP76" s="34">
        <f t="shared" si="135"/>
        <v>58.395667543659158</v>
      </c>
      <c r="AQ76" s="35">
        <f t="shared" si="135"/>
        <v>64.11164819768814</v>
      </c>
      <c r="AR76" s="36">
        <f t="shared" si="135"/>
        <v>69.525817395533011</v>
      </c>
      <c r="AS76" s="34">
        <f t="shared" si="135"/>
        <v>60.035871340278078</v>
      </c>
      <c r="AT76" s="35">
        <f t="shared" si="135"/>
        <v>53.552765674681737</v>
      </c>
      <c r="AU76" s="37">
        <f t="shared" si="135"/>
        <v>50.825217272173148</v>
      </c>
      <c r="AV76" s="38">
        <f t="shared" si="135"/>
        <v>41.346235521042473</v>
      </c>
      <c r="AW76" s="35">
        <f t="shared" si="135"/>
        <v>39.407750844211549</v>
      </c>
      <c r="AX76" s="37">
        <f t="shared" si="135"/>
        <v>45.92083083235373</v>
      </c>
      <c r="AY76" s="57" t="s">
        <v>15</v>
      </c>
      <c r="AZ76" s="2"/>
      <c r="BA76" s="16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8"/>
      <c r="G77" s="148"/>
      <c r="H77" s="156"/>
      <c r="I77" s="148"/>
      <c r="J77" s="148"/>
      <c r="K77" s="148"/>
      <c r="L77" s="157"/>
      <c r="M77" s="148"/>
      <c r="N77" s="148"/>
      <c r="O77" s="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8"/>
      <c r="AQ77" s="148"/>
      <c r="AR77" s="148"/>
      <c r="AS77" s="148"/>
      <c r="AT77" s="148"/>
      <c r="AU77" s="148"/>
      <c r="AV77" s="148"/>
      <c r="AW77" s="148"/>
      <c r="AX77" s="148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1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1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1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1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1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1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1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1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1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1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1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1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1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1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1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1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1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1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1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1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1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1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1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1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1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1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1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1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1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1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1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1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1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1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1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1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1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1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1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1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1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1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1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1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1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1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1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1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1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1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1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1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1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1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1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1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1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1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1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1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1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1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1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1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1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1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1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1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1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1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1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1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1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1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1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1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1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1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1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1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1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1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1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1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1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1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1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1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1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1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1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1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1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1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1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1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1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1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1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1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1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1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1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1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1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1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1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1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1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1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1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1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1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1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1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1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1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1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1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1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1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1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1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1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1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1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1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1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1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1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1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1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1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1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1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1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1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1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1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1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1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1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1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1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1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1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1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1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1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1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1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1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1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1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1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1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1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1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1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1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1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1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1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1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1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1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1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1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1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1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1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1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1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1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1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1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1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1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1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1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1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1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1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1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1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1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1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1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1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1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1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1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1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1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1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1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1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1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1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1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1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1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1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1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1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1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1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1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1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1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1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1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1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1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1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1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1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1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1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1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1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1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1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1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1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1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1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1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1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1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1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1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1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1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1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1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1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1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1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1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1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1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1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1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1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1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1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1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1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1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1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1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1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1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1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1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1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1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1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1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1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1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1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1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1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1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1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1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1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1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1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1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1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1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1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1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1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1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1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1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1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1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1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1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1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1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1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1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1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1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1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1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1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1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1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1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1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1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1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1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1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1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1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1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1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1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1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1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1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1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1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1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1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1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1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1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1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1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1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1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1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1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1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1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1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1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1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1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1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1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1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1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1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1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1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1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1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1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1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1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1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1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1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1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1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1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1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1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1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1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1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1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1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1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1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1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1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1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1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1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1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1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1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1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1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1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1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1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1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1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1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1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1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1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1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1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1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1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1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1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1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1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1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1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1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1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1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1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1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1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1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1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1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1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1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1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1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1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1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1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1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1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1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1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1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1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1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1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1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1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1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1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1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1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1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1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1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1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1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1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1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1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1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1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1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1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1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1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1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1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1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1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1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1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1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1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1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1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1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1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1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1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1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1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1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1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1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1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1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1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1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1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1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1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1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1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1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1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1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1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1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1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1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1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1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1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1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1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1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1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1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1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1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1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1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1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1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1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1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1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1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1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1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1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1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1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1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1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1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1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1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1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1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1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1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1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1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1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1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1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1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1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1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1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1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1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1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1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1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1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1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1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1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1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1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1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1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1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1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1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1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1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1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1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1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1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1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1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1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1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1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1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1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1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1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1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1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1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1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1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1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1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1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1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1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1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1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1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1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1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1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1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1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1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1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1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1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1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1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1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1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1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1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1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1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1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1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1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1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1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1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1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1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1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1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1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1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1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1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1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1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1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1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1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1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1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1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1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1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1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1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1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1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1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1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1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1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1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1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1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1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1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1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1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1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1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1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1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1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1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1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1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1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1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1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1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1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1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1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1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1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1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1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1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1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1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1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1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1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1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1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1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1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1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1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1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1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1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1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F31:H31"/>
    <mergeCell ref="I31:K31"/>
    <mergeCell ref="U31:W31"/>
    <mergeCell ref="X31:Z31"/>
    <mergeCell ref="AA31:AC31"/>
    <mergeCell ref="AD31:AF31"/>
    <mergeCell ref="AM31:AO31"/>
    <mergeCell ref="BW31:BY31"/>
    <mergeCell ref="BZ31:CB31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AS17:AU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BW3:BY3"/>
    <mergeCell ref="BZ3:CB3"/>
    <mergeCell ref="CC3:CE3"/>
    <mergeCell ref="CF3:CH3"/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DD9B2"/>
  </sheetPr>
  <dimension ref="A1:CI1000"/>
  <sheetViews>
    <sheetView tabSelected="1" workbookViewId="0">
      <pane ySplit="2" topLeftCell="A41" activePane="bottomLeft" state="frozen"/>
      <selection pane="bottomLeft" activeCell="D58" sqref="D58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33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591" t="s">
        <v>4</v>
      </c>
      <c r="BX2" s="592"/>
      <c r="BY2" s="592"/>
      <c r="BZ2" s="592"/>
      <c r="CA2" s="592"/>
      <c r="CB2" s="592"/>
      <c r="CC2" s="592"/>
      <c r="CD2" s="592"/>
      <c r="CE2" s="592"/>
      <c r="CF2" s="592"/>
      <c r="CG2" s="592"/>
      <c r="CH2" s="593"/>
      <c r="CI2" s="2"/>
    </row>
    <row r="3" spans="1:87" ht="15.75" customHeight="1" x14ac:dyDescent="0.2">
      <c r="A3" s="3"/>
      <c r="B3" s="4" t="s">
        <v>5</v>
      </c>
      <c r="C3" s="590" t="s">
        <v>6</v>
      </c>
      <c r="D3" s="587"/>
      <c r="E3" s="588"/>
      <c r="F3" s="601" t="s">
        <v>39</v>
      </c>
      <c r="G3" s="584"/>
      <c r="H3" s="585"/>
      <c r="I3" s="602" t="s">
        <v>40</v>
      </c>
      <c r="J3" s="587"/>
      <c r="K3" s="588"/>
      <c r="L3" s="601" t="s">
        <v>41</v>
      </c>
      <c r="M3" s="584"/>
      <c r="N3" s="589"/>
      <c r="O3" s="1"/>
      <c r="P3" s="1"/>
      <c r="Q3" s="16"/>
      <c r="R3" s="2"/>
      <c r="S3" s="3"/>
      <c r="T3" s="4" t="s">
        <v>5</v>
      </c>
      <c r="U3" s="590" t="s">
        <v>6</v>
      </c>
      <c r="V3" s="587"/>
      <c r="W3" s="588"/>
      <c r="X3" s="601" t="s">
        <v>35</v>
      </c>
      <c r="Y3" s="584"/>
      <c r="Z3" s="585"/>
      <c r="AA3" s="602" t="s">
        <v>36</v>
      </c>
      <c r="AB3" s="587"/>
      <c r="AC3" s="588"/>
      <c r="AD3" s="601" t="s">
        <v>37</v>
      </c>
      <c r="AE3" s="584"/>
      <c r="AF3" s="589"/>
      <c r="AG3" s="1"/>
      <c r="AH3" s="2"/>
      <c r="AI3" s="16"/>
      <c r="AJ3" s="2"/>
      <c r="AK3" s="143"/>
      <c r="AL3" s="144" t="s">
        <v>5</v>
      </c>
      <c r="AM3" s="594" t="s">
        <v>6</v>
      </c>
      <c r="AN3" s="595"/>
      <c r="AO3" s="596"/>
      <c r="AP3" s="604" t="s">
        <v>39</v>
      </c>
      <c r="AQ3" s="595"/>
      <c r="AR3" s="605"/>
      <c r="AS3" s="606" t="s">
        <v>42</v>
      </c>
      <c r="AT3" s="595"/>
      <c r="AU3" s="607"/>
      <c r="AV3" s="601" t="s">
        <v>41</v>
      </c>
      <c r="AW3" s="584"/>
      <c r="AX3" s="589"/>
      <c r="AY3" s="1"/>
      <c r="AZ3" s="1"/>
      <c r="BA3" s="2"/>
      <c r="BB3" s="2"/>
      <c r="BC3" s="2"/>
      <c r="BD3" s="4" t="s">
        <v>5</v>
      </c>
      <c r="BE3" s="590" t="s">
        <v>6</v>
      </c>
      <c r="BF3" s="587"/>
      <c r="BG3" s="588"/>
      <c r="BH3" s="601" t="s">
        <v>35</v>
      </c>
      <c r="BI3" s="584"/>
      <c r="BJ3" s="585"/>
      <c r="BK3" s="602" t="s">
        <v>36</v>
      </c>
      <c r="BL3" s="587"/>
      <c r="BM3" s="588"/>
      <c r="BN3" s="601" t="s">
        <v>37</v>
      </c>
      <c r="BO3" s="584"/>
      <c r="BP3" s="589"/>
      <c r="BQ3" s="1"/>
      <c r="BR3" s="2"/>
      <c r="BS3" s="2"/>
      <c r="BT3" s="2"/>
      <c r="BU3" s="2"/>
      <c r="BV3" s="5" t="s">
        <v>5</v>
      </c>
      <c r="BW3" s="590" t="s">
        <v>6</v>
      </c>
      <c r="BX3" s="587"/>
      <c r="BY3" s="588"/>
      <c r="BZ3" s="601" t="s">
        <v>35</v>
      </c>
      <c r="CA3" s="584"/>
      <c r="CB3" s="585"/>
      <c r="CC3" s="602" t="s">
        <v>36</v>
      </c>
      <c r="CD3" s="587"/>
      <c r="CE3" s="588"/>
      <c r="CF3" s="601" t="s">
        <v>37</v>
      </c>
      <c r="CG3" s="584"/>
      <c r="CH3" s="589"/>
      <c r="CI3" s="1"/>
    </row>
    <row r="4" spans="1:87" ht="15.75" customHeight="1" x14ac:dyDescent="0.2">
      <c r="A4" s="2"/>
      <c r="B4" s="17" t="s">
        <v>10</v>
      </c>
      <c r="C4" s="7">
        <v>12030</v>
      </c>
      <c r="D4" s="8">
        <v>13669</v>
      </c>
      <c r="E4" s="9">
        <v>12268</v>
      </c>
      <c r="F4" s="160">
        <v>13131</v>
      </c>
      <c r="G4" s="161">
        <v>12765</v>
      </c>
      <c r="H4" s="162">
        <v>11083</v>
      </c>
      <c r="I4" s="163">
        <v>10560</v>
      </c>
      <c r="J4" s="164">
        <v>11003</v>
      </c>
      <c r="K4" s="169">
        <v>10343</v>
      </c>
      <c r="L4" s="170">
        <v>10464</v>
      </c>
      <c r="M4" s="171">
        <v>10092</v>
      </c>
      <c r="N4" s="172">
        <v>9563</v>
      </c>
      <c r="O4" s="287" t="s">
        <v>10</v>
      </c>
      <c r="P4" s="288" t="s">
        <v>43</v>
      </c>
      <c r="Q4" s="289" t="s">
        <v>11</v>
      </c>
      <c r="R4" s="2"/>
      <c r="S4" s="145"/>
      <c r="T4" s="17" t="s">
        <v>31</v>
      </c>
      <c r="U4" s="130">
        <v>31</v>
      </c>
      <c r="V4" s="131">
        <v>45</v>
      </c>
      <c r="W4" s="132">
        <v>32</v>
      </c>
      <c r="X4" s="160">
        <v>34</v>
      </c>
      <c r="Y4" s="161">
        <v>40</v>
      </c>
      <c r="Z4" s="162">
        <v>30</v>
      </c>
      <c r="AA4" s="163">
        <v>44</v>
      </c>
      <c r="AB4" s="164">
        <v>40</v>
      </c>
      <c r="AC4" s="165">
        <v>22</v>
      </c>
      <c r="AD4" s="166">
        <v>40</v>
      </c>
      <c r="AE4" s="161">
        <v>36</v>
      </c>
      <c r="AF4" s="167">
        <v>27</v>
      </c>
      <c r="AG4" s="168" t="s">
        <v>10</v>
      </c>
      <c r="AH4" s="2"/>
      <c r="AI4" s="146"/>
      <c r="AJ4" s="146"/>
      <c r="AK4" s="142"/>
      <c r="AL4" s="17" t="s">
        <v>10</v>
      </c>
      <c r="AM4" s="63">
        <v>9573</v>
      </c>
      <c r="AN4" s="64">
        <v>7748</v>
      </c>
      <c r="AO4" s="65">
        <v>10381</v>
      </c>
      <c r="AP4" s="252">
        <v>9944</v>
      </c>
      <c r="AQ4" s="205">
        <v>9481</v>
      </c>
      <c r="AR4" s="206">
        <v>10295</v>
      </c>
      <c r="AS4" s="290">
        <v>8495</v>
      </c>
      <c r="AT4" s="291">
        <v>9269</v>
      </c>
      <c r="AU4" s="292">
        <v>7015</v>
      </c>
      <c r="AV4" s="293">
        <v>8413</v>
      </c>
      <c r="AW4" s="294">
        <v>9215</v>
      </c>
      <c r="AX4" s="295">
        <v>6946</v>
      </c>
      <c r="AY4" s="173" t="s">
        <v>10</v>
      </c>
      <c r="AZ4" s="296"/>
      <c r="BA4" s="289" t="s">
        <v>11</v>
      </c>
      <c r="BB4" s="2"/>
      <c r="BC4" s="2"/>
      <c r="BD4" s="17" t="s">
        <v>31</v>
      </c>
      <c r="BE4" s="7">
        <v>84</v>
      </c>
      <c r="BF4" s="8">
        <v>75</v>
      </c>
      <c r="BG4" s="9">
        <v>73</v>
      </c>
      <c r="BH4" s="160">
        <v>78</v>
      </c>
      <c r="BI4" s="161">
        <v>74</v>
      </c>
      <c r="BJ4" s="162">
        <v>61</v>
      </c>
      <c r="BK4" s="163">
        <v>63</v>
      </c>
      <c r="BL4" s="164">
        <v>95</v>
      </c>
      <c r="BM4" s="165">
        <v>83</v>
      </c>
      <c r="BN4" s="166">
        <v>79</v>
      </c>
      <c r="BO4" s="161">
        <v>67</v>
      </c>
      <c r="BP4" s="167">
        <v>70</v>
      </c>
      <c r="BQ4" s="168" t="s">
        <v>10</v>
      </c>
      <c r="BR4" s="2"/>
      <c r="BS4" s="2"/>
      <c r="BT4" s="2"/>
      <c r="BU4" s="2"/>
      <c r="BV4" s="17" t="s">
        <v>31</v>
      </c>
      <c r="BW4" s="18">
        <v>165</v>
      </c>
      <c r="BX4" s="19">
        <v>279</v>
      </c>
      <c r="BY4" s="20">
        <v>176</v>
      </c>
      <c r="BZ4" s="166">
        <v>156</v>
      </c>
      <c r="CA4" s="161">
        <v>229</v>
      </c>
      <c r="CB4" s="162">
        <v>175</v>
      </c>
      <c r="CC4" s="163">
        <v>142</v>
      </c>
      <c r="CD4" s="164">
        <v>137</v>
      </c>
      <c r="CE4" s="169">
        <v>146</v>
      </c>
      <c r="CF4" s="170">
        <v>74</v>
      </c>
      <c r="CG4" s="171">
        <v>105</v>
      </c>
      <c r="CH4" s="172">
        <v>67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12043</v>
      </c>
      <c r="D5" s="22">
        <v>10038</v>
      </c>
      <c r="E5" s="23">
        <v>10274</v>
      </c>
      <c r="F5" s="174">
        <v>9995</v>
      </c>
      <c r="G5" s="175">
        <v>11395</v>
      </c>
      <c r="H5" s="176">
        <v>10960</v>
      </c>
      <c r="I5" s="177">
        <v>10217</v>
      </c>
      <c r="J5" s="178">
        <v>10451</v>
      </c>
      <c r="K5" s="183">
        <v>9843</v>
      </c>
      <c r="L5" s="184">
        <v>10703</v>
      </c>
      <c r="M5" s="185">
        <v>10916</v>
      </c>
      <c r="N5" s="186">
        <v>10124</v>
      </c>
      <c r="O5" s="187" t="s">
        <v>31</v>
      </c>
      <c r="P5" s="297" t="s">
        <v>44</v>
      </c>
      <c r="Q5" s="298" t="s">
        <v>13</v>
      </c>
      <c r="R5" s="2"/>
      <c r="S5" s="2"/>
      <c r="T5" s="17">
        <v>-12</v>
      </c>
      <c r="U5" s="30">
        <v>47</v>
      </c>
      <c r="V5" s="31">
        <v>39</v>
      </c>
      <c r="W5" s="33">
        <v>47</v>
      </c>
      <c r="X5" s="174">
        <v>43</v>
      </c>
      <c r="Y5" s="175">
        <v>33</v>
      </c>
      <c r="Z5" s="176">
        <v>30</v>
      </c>
      <c r="AA5" s="177">
        <v>31</v>
      </c>
      <c r="AB5" s="178">
        <v>37</v>
      </c>
      <c r="AC5" s="179">
        <v>38</v>
      </c>
      <c r="AD5" s="180">
        <v>36</v>
      </c>
      <c r="AE5" s="175">
        <v>44</v>
      </c>
      <c r="AF5" s="181">
        <v>31</v>
      </c>
      <c r="AG5" s="182" t="s">
        <v>31</v>
      </c>
      <c r="AH5" s="1"/>
      <c r="AI5" s="146"/>
      <c r="AJ5" s="146"/>
      <c r="AK5" s="146"/>
      <c r="AL5" s="17" t="s">
        <v>31</v>
      </c>
      <c r="AM5" s="30">
        <v>9340</v>
      </c>
      <c r="AN5" s="31">
        <v>7552</v>
      </c>
      <c r="AO5" s="33">
        <v>8730</v>
      </c>
      <c r="AP5" s="174">
        <v>9214</v>
      </c>
      <c r="AQ5" s="175">
        <v>8464</v>
      </c>
      <c r="AR5" s="176">
        <v>8951</v>
      </c>
      <c r="AS5" s="299">
        <v>7198</v>
      </c>
      <c r="AT5" s="300">
        <v>7741</v>
      </c>
      <c r="AU5" s="301">
        <v>7308</v>
      </c>
      <c r="AV5" s="302">
        <v>6612</v>
      </c>
      <c r="AW5" s="303">
        <v>8073</v>
      </c>
      <c r="AX5" s="304">
        <v>8078</v>
      </c>
      <c r="AY5" s="187" t="s">
        <v>31</v>
      </c>
      <c r="AZ5" s="288" t="s">
        <v>43</v>
      </c>
      <c r="BA5" s="298" t="s">
        <v>13</v>
      </c>
      <c r="BB5" s="2"/>
      <c r="BC5" s="2"/>
      <c r="BD5" s="17">
        <v>-11</v>
      </c>
      <c r="BE5" s="21">
        <v>85</v>
      </c>
      <c r="BF5" s="22">
        <v>95</v>
      </c>
      <c r="BG5" s="23">
        <v>60</v>
      </c>
      <c r="BH5" s="174">
        <v>67</v>
      </c>
      <c r="BI5" s="175">
        <v>95</v>
      </c>
      <c r="BJ5" s="176">
        <v>76</v>
      </c>
      <c r="BK5" s="177">
        <v>75</v>
      </c>
      <c r="BL5" s="178">
        <v>81</v>
      </c>
      <c r="BM5" s="179">
        <v>66</v>
      </c>
      <c r="BN5" s="180">
        <v>71</v>
      </c>
      <c r="BO5" s="175">
        <v>64</v>
      </c>
      <c r="BP5" s="181">
        <v>95</v>
      </c>
      <c r="BQ5" s="182" t="s">
        <v>31</v>
      </c>
      <c r="BR5" s="2"/>
      <c r="BS5" s="2"/>
      <c r="BT5" s="2"/>
      <c r="BU5" s="2"/>
      <c r="BV5" s="17">
        <v>-12</v>
      </c>
      <c r="BW5" s="30">
        <v>259</v>
      </c>
      <c r="BX5" s="31">
        <v>171</v>
      </c>
      <c r="BY5" s="32">
        <v>181</v>
      </c>
      <c r="BZ5" s="180">
        <v>129</v>
      </c>
      <c r="CA5" s="175">
        <v>156</v>
      </c>
      <c r="CB5" s="176">
        <v>121</v>
      </c>
      <c r="CC5" s="177">
        <v>118</v>
      </c>
      <c r="CD5" s="178">
        <v>103</v>
      </c>
      <c r="CE5" s="183">
        <v>141</v>
      </c>
      <c r="CF5" s="184">
        <v>115</v>
      </c>
      <c r="CG5" s="185">
        <v>75</v>
      </c>
      <c r="CH5" s="186">
        <v>95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11057</v>
      </c>
      <c r="D6" s="31">
        <v>9183</v>
      </c>
      <c r="E6" s="33">
        <v>10261</v>
      </c>
      <c r="F6" s="174">
        <v>9086</v>
      </c>
      <c r="G6" s="175">
        <v>10138</v>
      </c>
      <c r="H6" s="176">
        <v>10604</v>
      </c>
      <c r="I6" s="177">
        <v>10900</v>
      </c>
      <c r="J6" s="178">
        <v>12071</v>
      </c>
      <c r="K6" s="183">
        <v>12184</v>
      </c>
      <c r="L6" s="302">
        <v>8947</v>
      </c>
      <c r="M6" s="303">
        <v>4859</v>
      </c>
      <c r="N6" s="304">
        <v>10495</v>
      </c>
      <c r="O6" s="189">
        <v>-10</v>
      </c>
      <c r="P6" s="1"/>
      <c r="Q6" s="298" t="s">
        <v>14</v>
      </c>
      <c r="R6" s="2"/>
      <c r="S6" s="2"/>
      <c r="T6" s="17">
        <v>-11</v>
      </c>
      <c r="U6" s="30">
        <v>98</v>
      </c>
      <c r="V6" s="31">
        <v>145</v>
      </c>
      <c r="W6" s="33">
        <v>73</v>
      </c>
      <c r="X6" s="174">
        <v>37</v>
      </c>
      <c r="Y6" s="175">
        <v>33</v>
      </c>
      <c r="Z6" s="176">
        <v>35</v>
      </c>
      <c r="AA6" s="177">
        <v>25</v>
      </c>
      <c r="AB6" s="178">
        <v>31</v>
      </c>
      <c r="AC6" s="179">
        <v>31</v>
      </c>
      <c r="AD6" s="180">
        <v>35</v>
      </c>
      <c r="AE6" s="175">
        <v>33</v>
      </c>
      <c r="AF6" s="181">
        <v>24</v>
      </c>
      <c r="AG6" s="188">
        <v>-10</v>
      </c>
      <c r="AH6" s="1"/>
      <c r="AI6" s="146"/>
      <c r="AJ6" s="146"/>
      <c r="AK6" s="146"/>
      <c r="AL6" s="17">
        <v>-13</v>
      </c>
      <c r="AM6" s="30">
        <v>8089</v>
      </c>
      <c r="AN6" s="31">
        <v>8385</v>
      </c>
      <c r="AO6" s="33">
        <v>8903</v>
      </c>
      <c r="AP6" s="174">
        <v>8548</v>
      </c>
      <c r="AQ6" s="175">
        <v>8170</v>
      </c>
      <c r="AR6" s="176">
        <v>8191</v>
      </c>
      <c r="AS6" s="299">
        <v>6257</v>
      </c>
      <c r="AT6" s="300">
        <v>7170</v>
      </c>
      <c r="AU6" s="301">
        <v>5448</v>
      </c>
      <c r="AV6" s="305">
        <v>6897</v>
      </c>
      <c r="AW6" s="306">
        <v>7370</v>
      </c>
      <c r="AX6" s="307">
        <v>7317</v>
      </c>
      <c r="AY6" s="189">
        <v>-10</v>
      </c>
      <c r="AZ6" s="297" t="s">
        <v>44</v>
      </c>
      <c r="BA6" s="298" t="s">
        <v>14</v>
      </c>
      <c r="BB6" s="2"/>
      <c r="BC6" s="2"/>
      <c r="BD6" s="17">
        <v>-10</v>
      </c>
      <c r="BE6" s="30">
        <v>106</v>
      </c>
      <c r="BF6" s="31">
        <v>122</v>
      </c>
      <c r="BG6" s="33">
        <v>69</v>
      </c>
      <c r="BH6" s="174">
        <v>53</v>
      </c>
      <c r="BI6" s="175">
        <v>60</v>
      </c>
      <c r="BJ6" s="176">
        <v>63</v>
      </c>
      <c r="BK6" s="177">
        <v>76</v>
      </c>
      <c r="BL6" s="178">
        <v>79</v>
      </c>
      <c r="BM6" s="179">
        <v>51</v>
      </c>
      <c r="BN6" s="180">
        <v>66</v>
      </c>
      <c r="BO6" s="175">
        <v>65</v>
      </c>
      <c r="BP6" s="181">
        <v>72</v>
      </c>
      <c r="BQ6" s="188">
        <v>-10</v>
      </c>
      <c r="BR6" s="2"/>
      <c r="BS6" s="2"/>
      <c r="BT6" s="2"/>
      <c r="BU6" s="2"/>
      <c r="BV6" s="17">
        <v>-11</v>
      </c>
      <c r="BW6" s="30">
        <v>823</v>
      </c>
      <c r="BX6" s="31">
        <v>560</v>
      </c>
      <c r="BY6" s="32">
        <v>567</v>
      </c>
      <c r="BZ6" s="180">
        <v>188</v>
      </c>
      <c r="CA6" s="175">
        <v>107</v>
      </c>
      <c r="CB6" s="176">
        <v>131</v>
      </c>
      <c r="CC6" s="177">
        <v>123</v>
      </c>
      <c r="CD6" s="178">
        <v>103</v>
      </c>
      <c r="CE6" s="183">
        <v>78</v>
      </c>
      <c r="CF6" s="184">
        <v>66</v>
      </c>
      <c r="CG6" s="185">
        <v>49</v>
      </c>
      <c r="CH6" s="186">
        <v>64</v>
      </c>
      <c r="CI6" s="189">
        <v>-10</v>
      </c>
    </row>
    <row r="7" spans="1:87" ht="15.75" customHeight="1" x14ac:dyDescent="0.2">
      <c r="A7" s="2"/>
      <c r="B7" s="17">
        <v>-12</v>
      </c>
      <c r="C7" s="30">
        <v>14682</v>
      </c>
      <c r="D7" s="31">
        <v>13131</v>
      </c>
      <c r="E7" s="33">
        <v>11839</v>
      </c>
      <c r="F7" s="174">
        <v>11813</v>
      </c>
      <c r="G7" s="175">
        <v>10196</v>
      </c>
      <c r="H7" s="176">
        <v>9963</v>
      </c>
      <c r="I7" s="177">
        <v>11926</v>
      </c>
      <c r="J7" s="178">
        <v>10054</v>
      </c>
      <c r="K7" s="183">
        <v>10038</v>
      </c>
      <c r="L7" s="308">
        <v>10234</v>
      </c>
      <c r="M7" s="309">
        <v>11208</v>
      </c>
      <c r="N7" s="310">
        <v>10552</v>
      </c>
      <c r="O7" s="189">
        <v>-9</v>
      </c>
      <c r="P7" s="1"/>
      <c r="Q7" s="298" t="s">
        <v>15</v>
      </c>
      <c r="R7" s="2"/>
      <c r="S7" s="2"/>
      <c r="T7" s="17">
        <v>-10</v>
      </c>
      <c r="U7" s="30">
        <v>1022</v>
      </c>
      <c r="V7" s="31">
        <v>787</v>
      </c>
      <c r="W7" s="33">
        <v>1021</v>
      </c>
      <c r="X7" s="174">
        <v>35</v>
      </c>
      <c r="Y7" s="175">
        <v>38</v>
      </c>
      <c r="Z7" s="176">
        <v>37</v>
      </c>
      <c r="AA7" s="177">
        <v>38</v>
      </c>
      <c r="AB7" s="178">
        <v>37</v>
      </c>
      <c r="AC7" s="179">
        <v>28</v>
      </c>
      <c r="AD7" s="180">
        <v>41</v>
      </c>
      <c r="AE7" s="175">
        <v>35</v>
      </c>
      <c r="AF7" s="181">
        <v>51</v>
      </c>
      <c r="AG7" s="188">
        <v>-9</v>
      </c>
      <c r="AH7" s="1"/>
      <c r="AI7" s="146"/>
      <c r="AJ7" s="146"/>
      <c r="AK7" s="146"/>
      <c r="AL7" s="17">
        <v>-12</v>
      </c>
      <c r="AM7" s="30">
        <v>10373</v>
      </c>
      <c r="AN7" s="31">
        <v>11008</v>
      </c>
      <c r="AO7" s="33">
        <v>11338</v>
      </c>
      <c r="AP7" s="174">
        <v>8052</v>
      </c>
      <c r="AQ7" s="175">
        <v>8575</v>
      </c>
      <c r="AR7" s="176">
        <v>7741</v>
      </c>
      <c r="AS7" s="311">
        <v>4879</v>
      </c>
      <c r="AT7" s="312">
        <v>5330</v>
      </c>
      <c r="AU7" s="313">
        <v>4392</v>
      </c>
      <c r="AV7" s="314">
        <v>6969</v>
      </c>
      <c r="AW7" s="315">
        <v>7259</v>
      </c>
      <c r="AX7" s="316">
        <v>7423</v>
      </c>
      <c r="AY7" s="189">
        <v>-9</v>
      </c>
      <c r="AZ7" s="317" t="s">
        <v>45</v>
      </c>
      <c r="BA7" s="298" t="s">
        <v>15</v>
      </c>
      <c r="BB7" s="2"/>
      <c r="BC7" s="2"/>
      <c r="BD7" s="17">
        <v>-9</v>
      </c>
      <c r="BE7" s="30">
        <v>496</v>
      </c>
      <c r="BF7" s="31">
        <v>352</v>
      </c>
      <c r="BG7" s="33">
        <v>181</v>
      </c>
      <c r="BH7" s="174">
        <v>72</v>
      </c>
      <c r="BI7" s="175">
        <v>68</v>
      </c>
      <c r="BJ7" s="176">
        <v>85</v>
      </c>
      <c r="BK7" s="177">
        <v>53</v>
      </c>
      <c r="BL7" s="178">
        <v>56</v>
      </c>
      <c r="BM7" s="179">
        <v>75</v>
      </c>
      <c r="BN7" s="180">
        <v>64</v>
      </c>
      <c r="BO7" s="175">
        <v>55</v>
      </c>
      <c r="BP7" s="181">
        <v>77</v>
      </c>
      <c r="BQ7" s="188">
        <v>-9</v>
      </c>
      <c r="BR7" s="2"/>
      <c r="BS7" s="2"/>
      <c r="BT7" s="2"/>
      <c r="BU7" s="2"/>
      <c r="BV7" s="17">
        <v>-10</v>
      </c>
      <c r="BW7" s="30">
        <v>5811</v>
      </c>
      <c r="BX7" s="31">
        <v>4726</v>
      </c>
      <c r="BY7" s="32">
        <v>4942</v>
      </c>
      <c r="BZ7" s="180">
        <v>151</v>
      </c>
      <c r="CA7" s="175">
        <v>150</v>
      </c>
      <c r="CB7" s="176">
        <v>143</v>
      </c>
      <c r="CC7" s="177">
        <v>121</v>
      </c>
      <c r="CD7" s="178">
        <v>102</v>
      </c>
      <c r="CE7" s="183">
        <v>74</v>
      </c>
      <c r="CF7" s="184">
        <v>56</v>
      </c>
      <c r="CG7" s="185">
        <v>95</v>
      </c>
      <c r="CH7" s="186">
        <v>77</v>
      </c>
      <c r="CI7" s="189">
        <v>-9</v>
      </c>
    </row>
    <row r="8" spans="1:87" ht="16.5" customHeight="1" x14ac:dyDescent="0.2">
      <c r="A8" s="2"/>
      <c r="B8" s="17">
        <v>-11</v>
      </c>
      <c r="C8" s="30">
        <v>20423</v>
      </c>
      <c r="D8" s="31">
        <v>18154</v>
      </c>
      <c r="E8" s="33">
        <v>17719</v>
      </c>
      <c r="F8" s="174">
        <v>11405</v>
      </c>
      <c r="G8" s="175">
        <v>8097</v>
      </c>
      <c r="H8" s="176">
        <v>10458</v>
      </c>
      <c r="I8" s="177">
        <v>9787</v>
      </c>
      <c r="J8" s="178">
        <v>10370</v>
      </c>
      <c r="K8" s="183">
        <v>10339</v>
      </c>
      <c r="L8" s="318">
        <v>10175</v>
      </c>
      <c r="M8" s="319">
        <v>11500</v>
      </c>
      <c r="N8" s="320">
        <v>10682</v>
      </c>
      <c r="O8" s="189">
        <v>-8</v>
      </c>
      <c r="P8" s="1"/>
      <c r="Q8" s="289" t="s">
        <v>11</v>
      </c>
      <c r="R8" s="2"/>
      <c r="S8" s="2"/>
      <c r="T8" s="17">
        <v>-9</v>
      </c>
      <c r="U8" s="30">
        <v>2579</v>
      </c>
      <c r="V8" s="31">
        <v>1954</v>
      </c>
      <c r="W8" s="33">
        <v>2468</v>
      </c>
      <c r="X8" s="174">
        <v>61</v>
      </c>
      <c r="Y8" s="175">
        <v>63</v>
      </c>
      <c r="Z8" s="176">
        <v>90</v>
      </c>
      <c r="AA8" s="177">
        <v>30</v>
      </c>
      <c r="AB8" s="178">
        <v>30</v>
      </c>
      <c r="AC8" s="179">
        <v>41</v>
      </c>
      <c r="AD8" s="180">
        <v>32</v>
      </c>
      <c r="AE8" s="175">
        <v>31</v>
      </c>
      <c r="AF8" s="181">
        <v>38</v>
      </c>
      <c r="AG8" s="188">
        <v>-8</v>
      </c>
      <c r="AH8" s="1"/>
      <c r="AI8" s="146"/>
      <c r="AJ8" s="146"/>
      <c r="AK8" s="146"/>
      <c r="AL8" s="17">
        <v>-11</v>
      </c>
      <c r="AM8" s="30">
        <v>20694</v>
      </c>
      <c r="AN8" s="31">
        <v>18481</v>
      </c>
      <c r="AO8" s="33">
        <v>19715</v>
      </c>
      <c r="AP8" s="174">
        <v>7977</v>
      </c>
      <c r="AQ8" s="175">
        <v>6346</v>
      </c>
      <c r="AR8" s="176">
        <v>6889</v>
      </c>
      <c r="AS8" s="321">
        <v>6736</v>
      </c>
      <c r="AT8" s="291">
        <v>8029</v>
      </c>
      <c r="AU8" s="322">
        <v>7259</v>
      </c>
      <c r="AV8" s="323">
        <v>7225</v>
      </c>
      <c r="AW8" s="291">
        <v>8209</v>
      </c>
      <c r="AX8" s="322">
        <v>8326</v>
      </c>
      <c r="AY8" s="188">
        <v>-8</v>
      </c>
      <c r="AZ8" s="1"/>
      <c r="BA8" s="289" t="s">
        <v>11</v>
      </c>
      <c r="BB8" s="2"/>
      <c r="BC8" s="2"/>
      <c r="BD8" s="17">
        <v>-8</v>
      </c>
      <c r="BE8" s="30">
        <v>21639</v>
      </c>
      <c r="BF8" s="31">
        <v>19078</v>
      </c>
      <c r="BG8" s="33">
        <v>14871</v>
      </c>
      <c r="BH8" s="174">
        <v>113</v>
      </c>
      <c r="BI8" s="175">
        <v>62</v>
      </c>
      <c r="BJ8" s="176">
        <v>55</v>
      </c>
      <c r="BK8" s="177">
        <v>102</v>
      </c>
      <c r="BL8" s="178">
        <v>50</v>
      </c>
      <c r="BM8" s="179">
        <v>41</v>
      </c>
      <c r="BN8" s="180">
        <v>55</v>
      </c>
      <c r="BO8" s="175">
        <v>52</v>
      </c>
      <c r="BP8" s="181">
        <v>66</v>
      </c>
      <c r="BQ8" s="188">
        <v>-8</v>
      </c>
      <c r="BR8" s="2"/>
      <c r="BS8" s="2"/>
      <c r="BT8" s="2"/>
      <c r="BU8" s="2"/>
      <c r="BV8" s="17">
        <v>-9</v>
      </c>
      <c r="BW8" s="30">
        <v>9499</v>
      </c>
      <c r="BX8" s="31">
        <v>8843</v>
      </c>
      <c r="BY8" s="32">
        <v>6943</v>
      </c>
      <c r="BZ8" s="180">
        <v>471</v>
      </c>
      <c r="CA8" s="175">
        <v>678</v>
      </c>
      <c r="CB8" s="176">
        <v>495</v>
      </c>
      <c r="CC8" s="177">
        <v>126</v>
      </c>
      <c r="CD8" s="178">
        <v>87</v>
      </c>
      <c r="CE8" s="183">
        <v>89</v>
      </c>
      <c r="CF8" s="184">
        <v>94</v>
      </c>
      <c r="CG8" s="185">
        <v>105</v>
      </c>
      <c r="CH8" s="186">
        <v>98</v>
      </c>
      <c r="CI8" s="189">
        <v>-8</v>
      </c>
    </row>
    <row r="9" spans="1:87" ht="15.75" customHeight="1" x14ac:dyDescent="0.2">
      <c r="A9" s="2"/>
      <c r="B9" s="45">
        <v>-10</v>
      </c>
      <c r="C9" s="30">
        <v>24609</v>
      </c>
      <c r="D9" s="31">
        <v>21317</v>
      </c>
      <c r="E9" s="33">
        <v>21552</v>
      </c>
      <c r="F9" s="174">
        <v>12589</v>
      </c>
      <c r="G9" s="175">
        <v>9614</v>
      </c>
      <c r="H9" s="176">
        <v>9743</v>
      </c>
      <c r="I9" s="177">
        <v>12804</v>
      </c>
      <c r="J9" s="178">
        <v>12969</v>
      </c>
      <c r="K9" s="183">
        <v>12949</v>
      </c>
      <c r="L9" s="324">
        <v>10523</v>
      </c>
      <c r="M9" s="325">
        <v>11866</v>
      </c>
      <c r="N9" s="326">
        <v>11220</v>
      </c>
      <c r="O9" s="189">
        <v>-7</v>
      </c>
      <c r="P9" s="2"/>
      <c r="Q9" s="298" t="s">
        <v>13</v>
      </c>
      <c r="R9" s="2"/>
      <c r="S9" s="2"/>
      <c r="T9" s="45">
        <v>-8</v>
      </c>
      <c r="U9" s="30">
        <v>2625</v>
      </c>
      <c r="V9" s="31">
        <v>2651</v>
      </c>
      <c r="W9" s="33">
        <v>2689</v>
      </c>
      <c r="X9" s="174">
        <v>620</v>
      </c>
      <c r="Y9" s="175">
        <v>620</v>
      </c>
      <c r="Z9" s="176">
        <v>616</v>
      </c>
      <c r="AA9" s="177">
        <v>33</v>
      </c>
      <c r="AB9" s="178">
        <v>40</v>
      </c>
      <c r="AC9" s="179">
        <v>31</v>
      </c>
      <c r="AD9" s="180">
        <v>73</v>
      </c>
      <c r="AE9" s="175">
        <v>72</v>
      </c>
      <c r="AF9" s="181">
        <v>60</v>
      </c>
      <c r="AG9" s="188">
        <v>-7</v>
      </c>
      <c r="AH9" s="2"/>
      <c r="AI9" s="146"/>
      <c r="AJ9" s="146"/>
      <c r="AK9" s="146"/>
      <c r="AL9" s="45">
        <v>-10</v>
      </c>
      <c r="AM9" s="30">
        <v>27142</v>
      </c>
      <c r="AN9" s="31">
        <v>20630</v>
      </c>
      <c r="AO9" s="33">
        <v>22385</v>
      </c>
      <c r="AP9" s="174">
        <v>7232</v>
      </c>
      <c r="AQ9" s="175">
        <v>6440</v>
      </c>
      <c r="AR9" s="176">
        <v>6722</v>
      </c>
      <c r="AS9" s="327">
        <v>7904</v>
      </c>
      <c r="AT9" s="300">
        <v>8714</v>
      </c>
      <c r="AU9" s="328">
        <v>8197</v>
      </c>
      <c r="AV9" s="329">
        <v>7348</v>
      </c>
      <c r="AW9" s="300">
        <v>6951</v>
      </c>
      <c r="AX9" s="328">
        <v>7857</v>
      </c>
      <c r="AY9" s="188">
        <v>-7</v>
      </c>
      <c r="AZ9" s="2"/>
      <c r="BA9" s="298" t="s">
        <v>13</v>
      </c>
      <c r="BB9" s="2"/>
      <c r="BC9" s="2"/>
      <c r="BD9" s="45">
        <v>-7</v>
      </c>
      <c r="BE9" s="30">
        <v>18561</v>
      </c>
      <c r="BF9" s="31">
        <v>16297</v>
      </c>
      <c r="BG9" s="33">
        <v>14855</v>
      </c>
      <c r="BH9" s="174">
        <v>126</v>
      </c>
      <c r="BI9" s="175">
        <v>60</v>
      </c>
      <c r="BJ9" s="176">
        <v>75</v>
      </c>
      <c r="BK9" s="177">
        <v>54</v>
      </c>
      <c r="BL9" s="178">
        <v>64</v>
      </c>
      <c r="BM9" s="179">
        <v>61</v>
      </c>
      <c r="BN9" s="180">
        <v>81</v>
      </c>
      <c r="BO9" s="175">
        <v>59</v>
      </c>
      <c r="BP9" s="181">
        <v>81</v>
      </c>
      <c r="BQ9" s="188">
        <v>-7</v>
      </c>
      <c r="BR9" s="2"/>
      <c r="BS9" s="2"/>
      <c r="BT9" s="2"/>
      <c r="BU9" s="2"/>
      <c r="BV9" s="45">
        <v>-8</v>
      </c>
      <c r="BW9" s="30">
        <v>9274</v>
      </c>
      <c r="BX9" s="31">
        <v>8680</v>
      </c>
      <c r="BY9" s="32">
        <v>7187</v>
      </c>
      <c r="BZ9" s="180">
        <v>3437</v>
      </c>
      <c r="CA9" s="175">
        <v>3040</v>
      </c>
      <c r="CB9" s="176">
        <v>2907</v>
      </c>
      <c r="CC9" s="177">
        <v>235</v>
      </c>
      <c r="CD9" s="178">
        <v>197</v>
      </c>
      <c r="CE9" s="183">
        <v>201</v>
      </c>
      <c r="CF9" s="184">
        <v>300</v>
      </c>
      <c r="CG9" s="185">
        <v>337</v>
      </c>
      <c r="CH9" s="186">
        <v>457</v>
      </c>
      <c r="CI9" s="189">
        <v>-7</v>
      </c>
    </row>
    <row r="10" spans="1:87" ht="15.75" customHeight="1" x14ac:dyDescent="0.2">
      <c r="A10" s="2"/>
      <c r="B10" s="47">
        <v>-9</v>
      </c>
      <c r="C10" s="30">
        <v>22457</v>
      </c>
      <c r="D10" s="31">
        <v>24866</v>
      </c>
      <c r="E10" s="33">
        <v>22181</v>
      </c>
      <c r="F10" s="174">
        <v>14226</v>
      </c>
      <c r="G10" s="175">
        <v>14342</v>
      </c>
      <c r="H10" s="176">
        <v>14106</v>
      </c>
      <c r="I10" s="177">
        <v>17162</v>
      </c>
      <c r="J10" s="178">
        <v>19112</v>
      </c>
      <c r="K10" s="183">
        <v>18970</v>
      </c>
      <c r="L10" s="324">
        <v>10443</v>
      </c>
      <c r="M10" s="325">
        <v>11371</v>
      </c>
      <c r="N10" s="326">
        <v>11974</v>
      </c>
      <c r="O10" s="189">
        <v>-6</v>
      </c>
      <c r="P10" s="2"/>
      <c r="Q10" s="298" t="s">
        <v>14</v>
      </c>
      <c r="R10" s="2"/>
      <c r="S10" s="2"/>
      <c r="T10" s="47">
        <v>-7</v>
      </c>
      <c r="U10" s="30">
        <v>3461</v>
      </c>
      <c r="V10" s="31">
        <v>3073</v>
      </c>
      <c r="W10" s="33">
        <v>3158</v>
      </c>
      <c r="X10" s="174">
        <v>1745</v>
      </c>
      <c r="Y10" s="175">
        <v>1892</v>
      </c>
      <c r="Z10" s="176">
        <v>1768</v>
      </c>
      <c r="AA10" s="177">
        <v>454</v>
      </c>
      <c r="AB10" s="178">
        <v>583</v>
      </c>
      <c r="AC10" s="179">
        <v>546</v>
      </c>
      <c r="AD10" s="180">
        <v>820</v>
      </c>
      <c r="AE10" s="175">
        <v>673</v>
      </c>
      <c r="AF10" s="181">
        <v>651</v>
      </c>
      <c r="AG10" s="188">
        <v>-6</v>
      </c>
      <c r="AH10" s="2"/>
      <c r="AI10" s="146"/>
      <c r="AJ10" s="146"/>
      <c r="AK10" s="146"/>
      <c r="AL10" s="47">
        <v>-9</v>
      </c>
      <c r="AM10" s="30">
        <v>28051</v>
      </c>
      <c r="AN10" s="31">
        <v>21874</v>
      </c>
      <c r="AO10" s="33">
        <v>24117</v>
      </c>
      <c r="AP10" s="174">
        <v>12973</v>
      </c>
      <c r="AQ10" s="175">
        <v>11870</v>
      </c>
      <c r="AR10" s="176">
        <v>11356</v>
      </c>
      <c r="AS10" s="327">
        <v>7628</v>
      </c>
      <c r="AT10" s="300">
        <v>7074</v>
      </c>
      <c r="AU10" s="328">
        <v>7301</v>
      </c>
      <c r="AV10" s="329">
        <v>7495</v>
      </c>
      <c r="AW10" s="300">
        <v>8148</v>
      </c>
      <c r="AX10" s="328">
        <v>8578</v>
      </c>
      <c r="AY10" s="188">
        <v>-6</v>
      </c>
      <c r="AZ10" s="2"/>
      <c r="BA10" s="298" t="s">
        <v>14</v>
      </c>
      <c r="BB10" s="2"/>
      <c r="BC10" s="2"/>
      <c r="BD10" s="47">
        <v>-6</v>
      </c>
      <c r="BE10" s="30">
        <v>25135</v>
      </c>
      <c r="BF10" s="31">
        <v>23167</v>
      </c>
      <c r="BG10" s="33">
        <v>20839</v>
      </c>
      <c r="BH10" s="174">
        <v>290</v>
      </c>
      <c r="BI10" s="175">
        <v>236</v>
      </c>
      <c r="BJ10" s="176">
        <v>275</v>
      </c>
      <c r="BK10" s="177">
        <v>115</v>
      </c>
      <c r="BL10" s="178">
        <v>106</v>
      </c>
      <c r="BM10" s="179">
        <v>83</v>
      </c>
      <c r="BN10" s="180">
        <v>156</v>
      </c>
      <c r="BO10" s="175">
        <v>134</v>
      </c>
      <c r="BP10" s="181">
        <v>154</v>
      </c>
      <c r="BQ10" s="188">
        <v>-6</v>
      </c>
      <c r="BR10" s="2"/>
      <c r="BS10" s="2"/>
      <c r="BT10" s="2"/>
      <c r="BU10" s="2"/>
      <c r="BV10" s="47">
        <v>-7</v>
      </c>
      <c r="BW10" s="30">
        <v>8620</v>
      </c>
      <c r="BX10" s="31">
        <v>9550</v>
      </c>
      <c r="BY10" s="32">
        <v>7699</v>
      </c>
      <c r="BZ10" s="180">
        <v>5817</v>
      </c>
      <c r="CA10" s="175">
        <v>6270</v>
      </c>
      <c r="CB10" s="176">
        <v>6205</v>
      </c>
      <c r="CC10" s="177">
        <v>2997</v>
      </c>
      <c r="CD10" s="178">
        <v>3185</v>
      </c>
      <c r="CE10" s="183">
        <v>3114</v>
      </c>
      <c r="CF10" s="184">
        <v>2531</v>
      </c>
      <c r="CG10" s="185">
        <v>2336</v>
      </c>
      <c r="CH10" s="186">
        <v>1998</v>
      </c>
      <c r="CI10" s="189">
        <v>-6</v>
      </c>
    </row>
    <row r="11" spans="1:87" ht="15.75" customHeight="1" x14ac:dyDescent="0.2">
      <c r="A11" s="2"/>
      <c r="B11" s="58">
        <v>-8</v>
      </c>
      <c r="C11" s="49">
        <v>19167</v>
      </c>
      <c r="D11" s="50">
        <v>25975</v>
      </c>
      <c r="E11" s="51">
        <v>24424</v>
      </c>
      <c r="F11" s="190">
        <v>29447</v>
      </c>
      <c r="G11" s="191">
        <v>30673</v>
      </c>
      <c r="H11" s="192">
        <v>28160</v>
      </c>
      <c r="I11" s="193">
        <v>18660</v>
      </c>
      <c r="J11" s="194">
        <v>22499</v>
      </c>
      <c r="K11" s="199">
        <v>17354</v>
      </c>
      <c r="L11" s="330">
        <v>9691</v>
      </c>
      <c r="M11" s="331">
        <v>11512</v>
      </c>
      <c r="N11" s="332">
        <v>11731</v>
      </c>
      <c r="O11" s="203">
        <v>-5</v>
      </c>
      <c r="P11" s="2"/>
      <c r="Q11" s="333" t="s">
        <v>15</v>
      </c>
      <c r="R11" s="2"/>
      <c r="S11" s="2"/>
      <c r="T11" s="58">
        <v>-6</v>
      </c>
      <c r="U11" s="49">
        <v>3384</v>
      </c>
      <c r="V11" s="50">
        <v>3140</v>
      </c>
      <c r="W11" s="51">
        <v>3238</v>
      </c>
      <c r="X11" s="190">
        <v>3794</v>
      </c>
      <c r="Y11" s="191">
        <v>4126</v>
      </c>
      <c r="Z11" s="192">
        <v>3746</v>
      </c>
      <c r="AA11" s="193">
        <v>3625</v>
      </c>
      <c r="AB11" s="194">
        <v>3753</v>
      </c>
      <c r="AC11" s="195">
        <v>3943</v>
      </c>
      <c r="AD11" s="196">
        <v>2976</v>
      </c>
      <c r="AE11" s="191">
        <v>2688</v>
      </c>
      <c r="AF11" s="197">
        <v>2398</v>
      </c>
      <c r="AG11" s="198">
        <v>-5</v>
      </c>
      <c r="AH11" s="147"/>
      <c r="AI11" s="146"/>
      <c r="AJ11" s="146"/>
      <c r="AK11" s="146"/>
      <c r="AL11" s="58">
        <v>-8</v>
      </c>
      <c r="AM11" s="49">
        <v>28579</v>
      </c>
      <c r="AN11" s="50">
        <v>25627</v>
      </c>
      <c r="AO11" s="51">
        <v>26132</v>
      </c>
      <c r="AP11" s="190">
        <v>42095</v>
      </c>
      <c r="AQ11" s="191">
        <v>35942</v>
      </c>
      <c r="AR11" s="192">
        <v>34293</v>
      </c>
      <c r="AS11" s="334">
        <v>8719</v>
      </c>
      <c r="AT11" s="335">
        <v>6327</v>
      </c>
      <c r="AU11" s="336">
        <v>9223</v>
      </c>
      <c r="AV11" s="337">
        <v>9622</v>
      </c>
      <c r="AW11" s="335">
        <v>9090</v>
      </c>
      <c r="AX11" s="336">
        <v>8452</v>
      </c>
      <c r="AY11" s="198">
        <v>-5</v>
      </c>
      <c r="AZ11" s="2"/>
      <c r="BA11" s="333" t="s">
        <v>15</v>
      </c>
      <c r="BB11" s="2"/>
      <c r="BC11" s="2"/>
      <c r="BD11" s="58">
        <v>-5</v>
      </c>
      <c r="BE11" s="49">
        <v>23925</v>
      </c>
      <c r="BF11" s="50">
        <v>22055</v>
      </c>
      <c r="BG11" s="51">
        <v>22908</v>
      </c>
      <c r="BH11" s="190">
        <v>25389</v>
      </c>
      <c r="BI11" s="191">
        <v>24976</v>
      </c>
      <c r="BJ11" s="192">
        <v>27507</v>
      </c>
      <c r="BK11" s="193">
        <v>8470</v>
      </c>
      <c r="BL11" s="194">
        <v>8698</v>
      </c>
      <c r="BM11" s="195">
        <v>6646</v>
      </c>
      <c r="BN11" s="196">
        <v>7740</v>
      </c>
      <c r="BO11" s="191">
        <v>7014</v>
      </c>
      <c r="BP11" s="197">
        <v>6667</v>
      </c>
      <c r="BQ11" s="198">
        <v>-5</v>
      </c>
      <c r="BR11" s="2"/>
      <c r="BS11" s="2"/>
      <c r="BT11" s="2"/>
      <c r="BU11" s="2"/>
      <c r="BV11" s="58">
        <v>-6</v>
      </c>
      <c r="BW11" s="59">
        <v>8324</v>
      </c>
      <c r="BX11" s="60">
        <v>8774</v>
      </c>
      <c r="BY11" s="61">
        <v>9055</v>
      </c>
      <c r="BZ11" s="196">
        <v>8382</v>
      </c>
      <c r="CA11" s="191">
        <v>8983</v>
      </c>
      <c r="CB11" s="192">
        <v>7942</v>
      </c>
      <c r="CC11" s="193">
        <v>9922</v>
      </c>
      <c r="CD11" s="194">
        <v>9047</v>
      </c>
      <c r="CE11" s="199">
        <v>8737</v>
      </c>
      <c r="CF11" s="200">
        <v>5584</v>
      </c>
      <c r="CG11" s="201">
        <v>4323</v>
      </c>
      <c r="CH11" s="202">
        <v>4290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286"/>
      <c r="AQ16" s="282"/>
      <c r="AR16" s="283"/>
      <c r="AS16" s="259"/>
      <c r="AT16" s="284"/>
      <c r="AU16" s="285"/>
      <c r="AV16" s="180"/>
      <c r="AW16" s="175"/>
      <c r="AX16" s="181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90" t="s">
        <v>6</v>
      </c>
      <c r="D17" s="587"/>
      <c r="E17" s="588"/>
      <c r="F17" s="601" t="s">
        <v>39</v>
      </c>
      <c r="G17" s="584"/>
      <c r="H17" s="585"/>
      <c r="I17" s="602" t="s">
        <v>40</v>
      </c>
      <c r="J17" s="587"/>
      <c r="K17" s="588"/>
      <c r="L17" s="601" t="s">
        <v>41</v>
      </c>
      <c r="M17" s="584"/>
      <c r="N17" s="589"/>
      <c r="O17" s="2"/>
      <c r="P17" s="2"/>
      <c r="Q17" s="2"/>
      <c r="R17" s="2"/>
      <c r="S17" s="2"/>
      <c r="T17" s="4" t="s">
        <v>16</v>
      </c>
      <c r="U17" s="590" t="s">
        <v>6</v>
      </c>
      <c r="V17" s="587"/>
      <c r="W17" s="588"/>
      <c r="X17" s="601" t="s">
        <v>35</v>
      </c>
      <c r="Y17" s="584"/>
      <c r="Z17" s="585"/>
      <c r="AA17" s="602" t="s">
        <v>36</v>
      </c>
      <c r="AB17" s="587"/>
      <c r="AC17" s="588"/>
      <c r="AD17" s="601" t="s">
        <v>37</v>
      </c>
      <c r="AE17" s="584"/>
      <c r="AF17" s="589"/>
      <c r="AG17" s="2"/>
      <c r="AH17" s="2"/>
      <c r="AI17" s="2"/>
      <c r="AJ17" s="2"/>
      <c r="AK17" s="142"/>
      <c r="AL17" s="144" t="s">
        <v>16</v>
      </c>
      <c r="AM17" s="594" t="s">
        <v>6</v>
      </c>
      <c r="AN17" s="595"/>
      <c r="AO17" s="596"/>
      <c r="AP17" s="604" t="s">
        <v>39</v>
      </c>
      <c r="AQ17" s="595"/>
      <c r="AR17" s="605"/>
      <c r="AS17" s="606" t="s">
        <v>42</v>
      </c>
      <c r="AT17" s="595"/>
      <c r="AU17" s="607"/>
      <c r="AV17" s="601" t="s">
        <v>41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590" t="s">
        <v>6</v>
      </c>
      <c r="BF17" s="587"/>
      <c r="BG17" s="588"/>
      <c r="BH17" s="601" t="s">
        <v>35</v>
      </c>
      <c r="BI17" s="584"/>
      <c r="BJ17" s="603"/>
      <c r="BK17" s="602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5" t="s">
        <v>16</v>
      </c>
      <c r="BW17" s="590" t="s">
        <v>6</v>
      </c>
      <c r="BX17" s="587"/>
      <c r="BY17" s="588"/>
      <c r="BZ17" s="601" t="s">
        <v>35</v>
      </c>
      <c r="CA17" s="584"/>
      <c r="CB17" s="585"/>
      <c r="CC17" s="602" t="s">
        <v>36</v>
      </c>
      <c r="CD17" s="587"/>
      <c r="CE17" s="588"/>
      <c r="CF17" s="601" t="s">
        <v>37</v>
      </c>
      <c r="CG17" s="584"/>
      <c r="CH17" s="589"/>
      <c r="CI17" s="2"/>
    </row>
    <row r="18" spans="1:87" ht="15.75" customHeight="1" x14ac:dyDescent="0.2">
      <c r="A18" s="2"/>
      <c r="B18" s="17" t="s">
        <v>10</v>
      </c>
      <c r="C18" s="7">
        <v>1.6642999999999999</v>
      </c>
      <c r="D18" s="8">
        <v>1.5902000000000001</v>
      </c>
      <c r="E18" s="9">
        <v>1.5985</v>
      </c>
      <c r="F18" s="160">
        <v>1.5631999999999999</v>
      </c>
      <c r="G18" s="161">
        <v>1.5307999999999999</v>
      </c>
      <c r="H18" s="162">
        <v>1.2902</v>
      </c>
      <c r="I18" s="163">
        <v>1.2798</v>
      </c>
      <c r="J18" s="164">
        <v>1.3711</v>
      </c>
      <c r="K18" s="169">
        <v>1.3398000000000001</v>
      </c>
      <c r="L18" s="170">
        <v>1.389</v>
      </c>
      <c r="M18" s="171">
        <v>1.2985</v>
      </c>
      <c r="N18" s="172">
        <v>1.4058999999999999</v>
      </c>
      <c r="O18" s="287" t="s">
        <v>10</v>
      </c>
      <c r="P18" s="288" t="s">
        <v>43</v>
      </c>
      <c r="Q18" s="289" t="s">
        <v>11</v>
      </c>
      <c r="R18" s="2"/>
      <c r="S18" s="2"/>
      <c r="T18" s="17" t="s">
        <v>31</v>
      </c>
      <c r="U18" s="7">
        <v>1.9954000000000001</v>
      </c>
      <c r="V18" s="8">
        <v>1.9174</v>
      </c>
      <c r="W18" s="9">
        <v>1.9605999999999999</v>
      </c>
      <c r="X18" s="163">
        <v>1.7703</v>
      </c>
      <c r="Y18" s="164">
        <v>1.762</v>
      </c>
      <c r="Z18" s="169">
        <v>1.7294</v>
      </c>
      <c r="AA18" s="211">
        <v>1.6445000000000001</v>
      </c>
      <c r="AB18" s="212">
        <v>1.7386999999999999</v>
      </c>
      <c r="AC18" s="213">
        <v>1.8543000000000001</v>
      </c>
      <c r="AD18" s="214">
        <v>1.8035000000000001</v>
      </c>
      <c r="AE18" s="215">
        <v>1.8189</v>
      </c>
      <c r="AF18" s="216">
        <v>1.8253999999999999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1.6166</v>
      </c>
      <c r="AN18" s="64">
        <v>1.4359</v>
      </c>
      <c r="AO18" s="65">
        <v>1.4064000000000001</v>
      </c>
      <c r="AP18" s="207">
        <v>1.3217000000000001</v>
      </c>
      <c r="AQ18" s="208">
        <v>1.4762999999999999</v>
      </c>
      <c r="AR18" s="338">
        <v>1.3668</v>
      </c>
      <c r="AS18" s="339">
        <v>1.3434999999999999</v>
      </c>
      <c r="AT18" s="340">
        <v>1.3539000000000001</v>
      </c>
      <c r="AU18" s="341">
        <v>1.3260000000000001</v>
      </c>
      <c r="AV18" s="293">
        <v>1.373</v>
      </c>
      <c r="AW18" s="294">
        <v>1.3897999999999999</v>
      </c>
      <c r="AX18" s="295">
        <v>1.2178</v>
      </c>
      <c r="AY18" s="173" t="s">
        <v>10</v>
      </c>
      <c r="AZ18" s="2"/>
      <c r="BA18" s="289" t="s">
        <v>11</v>
      </c>
      <c r="BB18" s="2"/>
      <c r="BC18" s="2"/>
      <c r="BD18" s="17" t="s">
        <v>31</v>
      </c>
      <c r="BE18" s="7">
        <v>2.2669999999999999</v>
      </c>
      <c r="BF18" s="8">
        <v>2.1962000000000002</v>
      </c>
      <c r="BG18" s="9">
        <v>2.1806000000000001</v>
      </c>
      <c r="BH18" s="217">
        <v>2.2216999999999998</v>
      </c>
      <c r="BI18" s="218">
        <v>2.1057999999999999</v>
      </c>
      <c r="BJ18" s="219">
        <v>2.1638999999999999</v>
      </c>
      <c r="BK18" s="217">
        <v>1.8868</v>
      </c>
      <c r="BL18" s="218">
        <v>1.9685999999999999</v>
      </c>
      <c r="BM18" s="219">
        <v>2.0232999999999999</v>
      </c>
      <c r="BN18" s="217">
        <v>2.0884999999999998</v>
      </c>
      <c r="BO18" s="218">
        <v>1.847</v>
      </c>
      <c r="BP18" s="220">
        <v>1.9439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2.2991000000000001</v>
      </c>
      <c r="BX18" s="19">
        <v>2.1943000000000001</v>
      </c>
      <c r="BY18" s="20">
        <v>2.1069</v>
      </c>
      <c r="BZ18" s="221">
        <v>1.8366</v>
      </c>
      <c r="CA18" s="164">
        <v>1.9697</v>
      </c>
      <c r="CB18" s="169">
        <v>1.8635999999999999</v>
      </c>
      <c r="CC18" s="211">
        <v>2.0973000000000002</v>
      </c>
      <c r="CD18" s="212">
        <v>1.9232</v>
      </c>
      <c r="CE18" s="213">
        <v>1.9291</v>
      </c>
      <c r="CF18" s="222">
        <v>2.5149750000000002</v>
      </c>
      <c r="CG18" s="223">
        <v>2.430275</v>
      </c>
      <c r="CH18" s="224">
        <v>1.6987749999999999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21">
        <v>1.9127000000000001</v>
      </c>
      <c r="D19" s="22">
        <v>1.4227000000000001</v>
      </c>
      <c r="E19" s="23">
        <v>1.4278</v>
      </c>
      <c r="F19" s="174">
        <v>1.4377</v>
      </c>
      <c r="G19" s="175">
        <v>1.4505999999999999</v>
      </c>
      <c r="H19" s="176">
        <v>1.4470000000000001</v>
      </c>
      <c r="I19" s="177">
        <v>1.4253</v>
      </c>
      <c r="J19" s="178">
        <v>1.448</v>
      </c>
      <c r="K19" s="183">
        <v>1.3723000000000001</v>
      </c>
      <c r="L19" s="184">
        <v>1.4781</v>
      </c>
      <c r="M19" s="185">
        <v>1.5091000000000001</v>
      </c>
      <c r="N19" s="186">
        <v>1.6296999999999999</v>
      </c>
      <c r="O19" s="187" t="s">
        <v>31</v>
      </c>
      <c r="P19" s="297" t="s">
        <v>44</v>
      </c>
      <c r="Q19" s="298" t="s">
        <v>13</v>
      </c>
      <c r="R19" s="2"/>
      <c r="S19" s="2"/>
      <c r="T19" s="17">
        <v>-12</v>
      </c>
      <c r="U19" s="30">
        <v>2.1469999999999998</v>
      </c>
      <c r="V19" s="31">
        <v>1.7553000000000001</v>
      </c>
      <c r="W19" s="33">
        <v>1.8762000000000001</v>
      </c>
      <c r="X19" s="177">
        <v>1.9007000000000001</v>
      </c>
      <c r="Y19" s="178">
        <v>1.8122</v>
      </c>
      <c r="Z19" s="183">
        <v>1.8587</v>
      </c>
      <c r="AA19" s="225">
        <v>1.8228</v>
      </c>
      <c r="AB19" s="226">
        <v>1.9545999999999999</v>
      </c>
      <c r="AC19" s="227">
        <v>1.8879999999999999</v>
      </c>
      <c r="AD19" s="228">
        <v>1.8988</v>
      </c>
      <c r="AE19" s="229">
        <v>1.9524999999999999</v>
      </c>
      <c r="AF19" s="230">
        <v>1.8980999999999999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1.6533</v>
      </c>
      <c r="AN19" s="31">
        <v>1.4575</v>
      </c>
      <c r="AO19" s="33">
        <v>1.4008</v>
      </c>
      <c r="AP19" s="177">
        <v>1.4508000000000001</v>
      </c>
      <c r="AQ19" s="178">
        <v>1.4361999999999999</v>
      </c>
      <c r="AR19" s="183">
        <v>1.2730999999999999</v>
      </c>
      <c r="AS19" s="342">
        <v>1.3681000000000001</v>
      </c>
      <c r="AT19" s="343">
        <v>1.2837000000000001</v>
      </c>
      <c r="AU19" s="344">
        <v>1.2487999999999999</v>
      </c>
      <c r="AV19" s="302">
        <v>1.409</v>
      </c>
      <c r="AW19" s="303">
        <v>1.2263999999999999</v>
      </c>
      <c r="AX19" s="304">
        <v>1.2783</v>
      </c>
      <c r="AY19" s="187" t="s">
        <v>31</v>
      </c>
      <c r="AZ19" s="288" t="s">
        <v>43</v>
      </c>
      <c r="BA19" s="298" t="s">
        <v>13</v>
      </c>
      <c r="BB19" s="2"/>
      <c r="BC19" s="2"/>
      <c r="BD19" s="17">
        <v>-11</v>
      </c>
      <c r="BE19" s="68">
        <v>2.2223000000000002</v>
      </c>
      <c r="BF19" s="69">
        <v>1.9914000000000001</v>
      </c>
      <c r="BG19" s="70">
        <v>2.0480999999999998</v>
      </c>
      <c r="BH19" s="231">
        <v>2.1480999999999999</v>
      </c>
      <c r="BI19" s="232">
        <v>2.1337000000000002</v>
      </c>
      <c r="BJ19" s="233">
        <v>2.0215999999999998</v>
      </c>
      <c r="BK19" s="231">
        <v>1.8915999999999999</v>
      </c>
      <c r="BL19" s="232">
        <v>2.0608</v>
      </c>
      <c r="BM19" s="233">
        <v>1.8494999999999999</v>
      </c>
      <c r="BN19" s="231">
        <v>1.8976</v>
      </c>
      <c r="BO19" s="232">
        <v>1.9262999999999999</v>
      </c>
      <c r="BP19" s="234">
        <v>2.0396000000000001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2.0809000000000002</v>
      </c>
      <c r="BX19" s="31">
        <v>1.8312999999999999</v>
      </c>
      <c r="BY19" s="32">
        <v>1.8421000000000001</v>
      </c>
      <c r="BZ19" s="235">
        <v>1.9436</v>
      </c>
      <c r="CA19" s="178">
        <v>1.9843</v>
      </c>
      <c r="CB19" s="183">
        <v>1.8691</v>
      </c>
      <c r="CC19" s="225">
        <v>2.2227000000000001</v>
      </c>
      <c r="CD19" s="226">
        <v>1.9484999999999999</v>
      </c>
      <c r="CE19" s="227">
        <v>1.9982</v>
      </c>
      <c r="CF19" s="236">
        <v>2.5700750000000001</v>
      </c>
      <c r="CG19" s="175">
        <v>3.0417749999999999</v>
      </c>
      <c r="CH19" s="237">
        <v>1.8403750000000001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1.6527000000000001</v>
      </c>
      <c r="D20" s="31">
        <v>1.1555</v>
      </c>
      <c r="E20" s="33">
        <v>1.3304</v>
      </c>
      <c r="F20" s="174">
        <v>1.3514999999999999</v>
      </c>
      <c r="G20" s="175">
        <v>1.3915999999999999</v>
      </c>
      <c r="H20" s="176">
        <v>1.3745000000000001</v>
      </c>
      <c r="I20" s="177">
        <v>1.3002</v>
      </c>
      <c r="J20" s="178">
        <v>1.395</v>
      </c>
      <c r="K20" s="183">
        <v>1.3765000000000001</v>
      </c>
      <c r="L20" s="302">
        <v>1.3261000000000001</v>
      </c>
      <c r="M20" s="303">
        <v>1.3960999999999999</v>
      </c>
      <c r="N20" s="304">
        <v>1.5466</v>
      </c>
      <c r="O20" s="189">
        <v>-10</v>
      </c>
      <c r="P20" s="2"/>
      <c r="Q20" s="298" t="s">
        <v>14</v>
      </c>
      <c r="R20" s="2"/>
      <c r="S20" s="2"/>
      <c r="T20" s="17">
        <v>-11</v>
      </c>
      <c r="U20" s="30">
        <v>2.1488</v>
      </c>
      <c r="V20" s="31">
        <v>1.9838</v>
      </c>
      <c r="W20" s="33">
        <v>1.8499000000000001</v>
      </c>
      <c r="X20" s="177">
        <v>1.9785999999999999</v>
      </c>
      <c r="Y20" s="178">
        <v>1.7787999999999999</v>
      </c>
      <c r="Z20" s="183">
        <v>1.7606999999999999</v>
      </c>
      <c r="AA20" s="225">
        <v>1.7034</v>
      </c>
      <c r="AB20" s="226">
        <v>1.7692000000000001</v>
      </c>
      <c r="AC20" s="227">
        <v>1.6975</v>
      </c>
      <c r="AD20" s="228">
        <v>1.8472999999999999</v>
      </c>
      <c r="AE20" s="229">
        <v>1.8007</v>
      </c>
      <c r="AF20" s="230">
        <v>1.8297000000000001</v>
      </c>
      <c r="AG20" s="189">
        <v>-10</v>
      </c>
      <c r="AH20" s="2"/>
      <c r="AI20" s="2"/>
      <c r="AJ20" s="2"/>
      <c r="AK20" s="142"/>
      <c r="AL20" s="6">
        <v>-13</v>
      </c>
      <c r="AM20" s="30">
        <v>1.4293</v>
      </c>
      <c r="AN20" s="31">
        <v>1.3763000000000001</v>
      </c>
      <c r="AO20" s="33">
        <v>1.4473</v>
      </c>
      <c r="AP20" s="177">
        <v>1.3162</v>
      </c>
      <c r="AQ20" s="178">
        <v>1.2642</v>
      </c>
      <c r="AR20" s="183">
        <v>1.2219</v>
      </c>
      <c r="AS20" s="342">
        <v>1.1848000000000001</v>
      </c>
      <c r="AT20" s="343">
        <v>1.2669999999999999</v>
      </c>
      <c r="AU20" s="344">
        <v>1.1635</v>
      </c>
      <c r="AV20" s="305">
        <v>1.1719999999999999</v>
      </c>
      <c r="AW20" s="306">
        <v>1.288</v>
      </c>
      <c r="AX20" s="307">
        <v>1.0781000000000001</v>
      </c>
      <c r="AY20" s="189">
        <v>-10</v>
      </c>
      <c r="AZ20" s="297" t="s">
        <v>44</v>
      </c>
      <c r="BA20" s="298" t="s">
        <v>14</v>
      </c>
      <c r="BB20" s="2"/>
      <c r="BC20" s="2"/>
      <c r="BD20" s="17">
        <v>-10</v>
      </c>
      <c r="BE20" s="71">
        <v>2.2589999999999999</v>
      </c>
      <c r="BF20" s="72">
        <v>2.1286</v>
      </c>
      <c r="BG20" s="73">
        <v>1.9218</v>
      </c>
      <c r="BH20" s="231">
        <v>1.8771</v>
      </c>
      <c r="BI20" s="232">
        <v>1.8629</v>
      </c>
      <c r="BJ20" s="233">
        <v>1.8197000000000001</v>
      </c>
      <c r="BK20" s="231">
        <v>1.9843</v>
      </c>
      <c r="BL20" s="232">
        <v>1.7716000000000001</v>
      </c>
      <c r="BM20" s="233">
        <v>1.7995000000000001</v>
      </c>
      <c r="BN20" s="231">
        <v>2.0764</v>
      </c>
      <c r="BO20" s="232">
        <v>1.8569</v>
      </c>
      <c r="BP20" s="234">
        <v>2.0543999999999998</v>
      </c>
      <c r="BQ20" s="188">
        <v>-10</v>
      </c>
      <c r="BR20" s="2"/>
      <c r="BS20" s="2"/>
      <c r="BT20" s="2"/>
      <c r="BU20" s="2"/>
      <c r="BV20" s="17">
        <v>-11</v>
      </c>
      <c r="BW20" s="30">
        <v>2.2065000000000001</v>
      </c>
      <c r="BX20" s="31">
        <v>1.9570000000000001</v>
      </c>
      <c r="BY20" s="32">
        <v>1.9770000000000001</v>
      </c>
      <c r="BZ20" s="235">
        <v>1.9116</v>
      </c>
      <c r="CA20" s="178">
        <v>1.8495999999999999</v>
      </c>
      <c r="CB20" s="183">
        <v>1.8234999999999999</v>
      </c>
      <c r="CC20" s="225">
        <v>2.1023999999999998</v>
      </c>
      <c r="CD20" s="226">
        <v>1.7536</v>
      </c>
      <c r="CE20" s="227">
        <v>1.6552</v>
      </c>
      <c r="CF20" s="236">
        <v>2.1118749999999999</v>
      </c>
      <c r="CG20" s="175">
        <v>2.0612750000000002</v>
      </c>
      <c r="CH20" s="237">
        <v>1.4627749999999999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1.7602</v>
      </c>
      <c r="D21" s="31">
        <v>1.4381999999999999</v>
      </c>
      <c r="E21" s="33">
        <v>1.4152</v>
      </c>
      <c r="F21" s="174">
        <v>1.4853000000000001</v>
      </c>
      <c r="G21" s="175">
        <v>1.2323999999999999</v>
      </c>
      <c r="H21" s="176">
        <v>1.3142</v>
      </c>
      <c r="I21" s="177">
        <v>1.4896</v>
      </c>
      <c r="J21" s="178">
        <v>1.3520000000000001</v>
      </c>
      <c r="K21" s="183">
        <v>1.4152</v>
      </c>
      <c r="L21" s="308">
        <v>1.4510000000000001</v>
      </c>
      <c r="M21" s="309">
        <v>1.4120999999999999</v>
      </c>
      <c r="N21" s="310">
        <v>1.6335999999999999</v>
      </c>
      <c r="O21" s="189">
        <v>-9</v>
      </c>
      <c r="P21" s="2"/>
      <c r="Q21" s="298" t="s">
        <v>15</v>
      </c>
      <c r="R21" s="2"/>
      <c r="S21" s="2"/>
      <c r="T21" s="17">
        <v>-10</v>
      </c>
      <c r="U21" s="30">
        <v>2.1473</v>
      </c>
      <c r="V21" s="31">
        <v>1.8208</v>
      </c>
      <c r="W21" s="33">
        <v>2.0169999999999999</v>
      </c>
      <c r="X21" s="177">
        <v>1.8070999999999999</v>
      </c>
      <c r="Y21" s="178">
        <v>1.7694000000000001</v>
      </c>
      <c r="Z21" s="183">
        <v>1.7222</v>
      </c>
      <c r="AA21" s="225">
        <v>1.7829999999999999</v>
      </c>
      <c r="AB21" s="226">
        <v>1.7422</v>
      </c>
      <c r="AC21" s="227">
        <v>1.7698</v>
      </c>
      <c r="AD21" s="228">
        <v>1.8745000000000001</v>
      </c>
      <c r="AE21" s="229">
        <v>1.8584000000000001</v>
      </c>
      <c r="AF21" s="230">
        <v>1.8678999999999999</v>
      </c>
      <c r="AG21" s="189">
        <v>-9</v>
      </c>
      <c r="AH21" s="2"/>
      <c r="AI21" s="2"/>
      <c r="AJ21" s="2"/>
      <c r="AK21" s="142"/>
      <c r="AL21" s="6">
        <v>-12</v>
      </c>
      <c r="AM21" s="30">
        <v>1.4992000000000001</v>
      </c>
      <c r="AN21" s="31">
        <v>1.3869</v>
      </c>
      <c r="AO21" s="33">
        <v>1.4551000000000001</v>
      </c>
      <c r="AP21" s="177">
        <v>1.3624000000000001</v>
      </c>
      <c r="AQ21" s="178">
        <v>1.4217</v>
      </c>
      <c r="AR21" s="183">
        <v>1.2846</v>
      </c>
      <c r="AS21" s="345">
        <v>1.1220000000000001</v>
      </c>
      <c r="AT21" s="346">
        <v>1.1747000000000001</v>
      </c>
      <c r="AU21" s="347">
        <v>1.0612999999999999</v>
      </c>
      <c r="AV21" s="314">
        <v>1.2257</v>
      </c>
      <c r="AW21" s="315">
        <v>1.3046</v>
      </c>
      <c r="AX21" s="316">
        <v>1.3121</v>
      </c>
      <c r="AY21" s="189">
        <v>-9</v>
      </c>
      <c r="AZ21" s="317" t="s">
        <v>45</v>
      </c>
      <c r="BA21" s="298" t="s">
        <v>15</v>
      </c>
      <c r="BB21" s="2"/>
      <c r="BC21" s="2"/>
      <c r="BD21" s="17">
        <v>-9</v>
      </c>
      <c r="BE21" s="71">
        <v>2.2193000000000001</v>
      </c>
      <c r="BF21" s="72">
        <v>2.0049999999999999</v>
      </c>
      <c r="BG21" s="73">
        <v>1.9124000000000001</v>
      </c>
      <c r="BH21" s="231">
        <v>1.7558</v>
      </c>
      <c r="BI21" s="232">
        <v>1.7845</v>
      </c>
      <c r="BJ21" s="233">
        <v>1.8264</v>
      </c>
      <c r="BK21" s="231">
        <v>1.6081000000000001</v>
      </c>
      <c r="BL21" s="232">
        <v>1.7084999999999999</v>
      </c>
      <c r="BM21" s="233">
        <v>1.8109999999999999</v>
      </c>
      <c r="BN21" s="231">
        <v>1.8796999999999999</v>
      </c>
      <c r="BO21" s="232">
        <v>1.7861</v>
      </c>
      <c r="BP21" s="234">
        <v>1.8838999999999999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2.1930999999999998</v>
      </c>
      <c r="BX21" s="31">
        <v>1.9884999999999999</v>
      </c>
      <c r="BY21" s="32">
        <v>2.0451000000000001</v>
      </c>
      <c r="BZ21" s="235">
        <v>1.8795999999999999</v>
      </c>
      <c r="CA21" s="178">
        <v>2.0188999999999999</v>
      </c>
      <c r="CB21" s="183">
        <v>1.7919</v>
      </c>
      <c r="CC21" s="225">
        <v>2.1013999999999999</v>
      </c>
      <c r="CD21" s="226">
        <v>1.6049</v>
      </c>
      <c r="CE21" s="227">
        <v>1.6434</v>
      </c>
      <c r="CF21" s="236">
        <v>2.2814749999999999</v>
      </c>
      <c r="CG21" s="175">
        <v>2.2351749999999999</v>
      </c>
      <c r="CH21" s="237">
        <v>1.6525749999999999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1.6343000000000001</v>
      </c>
      <c r="D22" s="31">
        <v>1.3807</v>
      </c>
      <c r="E22" s="33">
        <v>1.3608</v>
      </c>
      <c r="F22" s="174">
        <v>1.4530000000000001</v>
      </c>
      <c r="G22" s="175">
        <v>1.2554000000000001</v>
      </c>
      <c r="H22" s="176">
        <v>1.4886999999999999</v>
      </c>
      <c r="I22" s="177">
        <v>1.3708</v>
      </c>
      <c r="J22" s="178">
        <v>1.4390000000000001</v>
      </c>
      <c r="K22" s="183">
        <v>1.3424</v>
      </c>
      <c r="L22" s="318">
        <v>1.4048</v>
      </c>
      <c r="M22" s="319">
        <v>1.4621999999999999</v>
      </c>
      <c r="N22" s="320">
        <v>1.6028</v>
      </c>
      <c r="O22" s="189">
        <v>-8</v>
      </c>
      <c r="P22" s="2"/>
      <c r="Q22" s="289" t="s">
        <v>11</v>
      </c>
      <c r="R22" s="2"/>
      <c r="S22" s="2"/>
      <c r="T22" s="17">
        <v>-9</v>
      </c>
      <c r="U22" s="30">
        <v>2.1095000000000002</v>
      </c>
      <c r="V22" s="31">
        <v>1.8323</v>
      </c>
      <c r="W22" s="33">
        <v>1.9004000000000001</v>
      </c>
      <c r="X22" s="177">
        <v>1.8709</v>
      </c>
      <c r="Y22" s="178">
        <v>1.7925</v>
      </c>
      <c r="Z22" s="183">
        <v>1.8306</v>
      </c>
      <c r="AA22" s="225">
        <v>1.8591</v>
      </c>
      <c r="AB22" s="226">
        <v>1.8581000000000001</v>
      </c>
      <c r="AC22" s="227">
        <v>1.8237000000000001</v>
      </c>
      <c r="AD22" s="228">
        <v>1.9508000000000001</v>
      </c>
      <c r="AE22" s="229">
        <v>1.8489</v>
      </c>
      <c r="AF22" s="230">
        <v>1.8252999999999999</v>
      </c>
      <c r="AG22" s="189">
        <v>-8</v>
      </c>
      <c r="AH22" s="2"/>
      <c r="AI22" s="2"/>
      <c r="AJ22" s="2"/>
      <c r="AK22" s="142"/>
      <c r="AL22" s="6">
        <v>-11</v>
      </c>
      <c r="AM22" s="30">
        <v>1.5285</v>
      </c>
      <c r="AN22" s="31">
        <v>1.3451</v>
      </c>
      <c r="AO22" s="33">
        <v>1.4114</v>
      </c>
      <c r="AP22" s="177">
        <v>1.2874000000000001</v>
      </c>
      <c r="AQ22" s="178">
        <v>1.2512000000000001</v>
      </c>
      <c r="AR22" s="183">
        <v>1.1729000000000001</v>
      </c>
      <c r="AS22" s="348">
        <v>1.1259999999999999</v>
      </c>
      <c r="AT22" s="340">
        <v>1.3451</v>
      </c>
      <c r="AU22" s="341">
        <v>1.2081999999999999</v>
      </c>
      <c r="AV22" s="339">
        <v>1.1268</v>
      </c>
      <c r="AW22" s="340">
        <v>1.2773000000000001</v>
      </c>
      <c r="AX22" s="349">
        <v>1.4294</v>
      </c>
      <c r="AY22" s="189">
        <v>-8</v>
      </c>
      <c r="AZ22" s="2"/>
      <c r="BA22" s="289" t="s">
        <v>11</v>
      </c>
      <c r="BB22" s="2"/>
      <c r="BC22" s="2"/>
      <c r="BD22" s="17">
        <v>-8</v>
      </c>
      <c r="BE22" s="71">
        <v>2.1295000000000002</v>
      </c>
      <c r="BF22" s="72">
        <v>1.9731000000000001</v>
      </c>
      <c r="BG22" s="73">
        <v>1.7799</v>
      </c>
      <c r="BH22" s="231">
        <v>1.9009</v>
      </c>
      <c r="BI22" s="232">
        <v>1.7113</v>
      </c>
      <c r="BJ22" s="233">
        <v>1.8395999999999999</v>
      </c>
      <c r="BK22" s="231">
        <v>1.6893</v>
      </c>
      <c r="BL22" s="232">
        <v>1.8227</v>
      </c>
      <c r="BM22" s="233">
        <v>1.67</v>
      </c>
      <c r="BN22" s="231">
        <v>1.8432999999999999</v>
      </c>
      <c r="BO22" s="232">
        <v>1.7923</v>
      </c>
      <c r="BP22" s="234">
        <v>2.0070000000000001</v>
      </c>
      <c r="BQ22" s="188">
        <v>-8</v>
      </c>
      <c r="BR22" s="2"/>
      <c r="BS22" s="2"/>
      <c r="BT22" s="2"/>
      <c r="BU22" s="2"/>
      <c r="BV22" s="17">
        <v>-9</v>
      </c>
      <c r="BW22" s="30">
        <v>2.1547999999999998</v>
      </c>
      <c r="BX22" s="31">
        <v>1.9645999999999999</v>
      </c>
      <c r="BY22" s="32">
        <v>1.7678</v>
      </c>
      <c r="BZ22" s="235">
        <v>1.8446</v>
      </c>
      <c r="CA22" s="178">
        <v>1.9229000000000001</v>
      </c>
      <c r="CB22" s="183">
        <v>1.6346000000000001</v>
      </c>
      <c r="CC22" s="225">
        <v>2.1434000000000002</v>
      </c>
      <c r="CD22" s="226">
        <v>1.7296</v>
      </c>
      <c r="CE22" s="227">
        <v>1.6858</v>
      </c>
      <c r="CF22" s="236">
        <v>2.0311750000000002</v>
      </c>
      <c r="CG22" s="175">
        <v>2.1054750000000002</v>
      </c>
      <c r="CH22" s="237">
        <v>1.7774749999999999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1.6289</v>
      </c>
      <c r="D23" s="31">
        <v>1.3371999999999999</v>
      </c>
      <c r="E23" s="33">
        <v>1.3371</v>
      </c>
      <c r="F23" s="174">
        <v>1.6258999999999999</v>
      </c>
      <c r="G23" s="175">
        <v>1.3897999999999999</v>
      </c>
      <c r="H23" s="176">
        <v>1.4088000000000001</v>
      </c>
      <c r="I23" s="177">
        <v>1.3409</v>
      </c>
      <c r="J23" s="178">
        <v>1.3025</v>
      </c>
      <c r="K23" s="183">
        <v>1.3066</v>
      </c>
      <c r="L23" s="324">
        <v>1.4152</v>
      </c>
      <c r="M23" s="325">
        <v>1.4663999999999999</v>
      </c>
      <c r="N23" s="326">
        <v>1.6446000000000001</v>
      </c>
      <c r="O23" s="189">
        <v>-7</v>
      </c>
      <c r="P23" s="2"/>
      <c r="Q23" s="298" t="s">
        <v>13</v>
      </c>
      <c r="R23" s="2"/>
      <c r="S23" s="2"/>
      <c r="T23" s="45">
        <v>-8</v>
      </c>
      <c r="U23" s="30">
        <v>1.9384999999999999</v>
      </c>
      <c r="V23" s="31">
        <v>1.8185</v>
      </c>
      <c r="W23" s="33">
        <v>1.7914000000000001</v>
      </c>
      <c r="X23" s="177">
        <v>1.9655</v>
      </c>
      <c r="Y23" s="178">
        <v>1.8886000000000001</v>
      </c>
      <c r="Z23" s="183">
        <v>1.7890999999999999</v>
      </c>
      <c r="AA23" s="225">
        <v>1.7125999999999999</v>
      </c>
      <c r="AB23" s="226">
        <v>1.8247</v>
      </c>
      <c r="AC23" s="227">
        <v>1.7959000000000001</v>
      </c>
      <c r="AD23" s="228">
        <v>1.8792</v>
      </c>
      <c r="AE23" s="229">
        <v>1.6534</v>
      </c>
      <c r="AF23" s="230">
        <v>1.7742</v>
      </c>
      <c r="AG23" s="189">
        <v>-7</v>
      </c>
      <c r="AH23" s="2"/>
      <c r="AI23" s="2"/>
      <c r="AJ23" s="2"/>
      <c r="AK23" s="142"/>
      <c r="AL23" s="44">
        <v>-10</v>
      </c>
      <c r="AM23" s="30">
        <v>1.3678999999999999</v>
      </c>
      <c r="AN23" s="31">
        <v>1.1609</v>
      </c>
      <c r="AO23" s="33">
        <v>1.2755000000000001</v>
      </c>
      <c r="AP23" s="177">
        <v>1.042</v>
      </c>
      <c r="AQ23" s="178">
        <v>1.2559</v>
      </c>
      <c r="AR23" s="183">
        <v>1.153</v>
      </c>
      <c r="AS23" s="350">
        <v>1.2509999999999999</v>
      </c>
      <c r="AT23" s="343">
        <v>1.331</v>
      </c>
      <c r="AU23" s="344">
        <v>1.2181999999999999</v>
      </c>
      <c r="AV23" s="342">
        <v>1.0766</v>
      </c>
      <c r="AW23" s="343">
        <v>1.3022</v>
      </c>
      <c r="AX23" s="351">
        <v>1.3855</v>
      </c>
      <c r="AY23" s="189">
        <v>-7</v>
      </c>
      <c r="AZ23" s="2"/>
      <c r="BA23" s="298" t="s">
        <v>13</v>
      </c>
      <c r="BB23" s="2"/>
      <c r="BC23" s="2"/>
      <c r="BD23" s="45">
        <v>-7</v>
      </c>
      <c r="BE23" s="71">
        <v>2.0253999999999999</v>
      </c>
      <c r="BF23" s="72">
        <v>1.8070999999999999</v>
      </c>
      <c r="BG23" s="73">
        <v>1.7273000000000001</v>
      </c>
      <c r="BH23" s="231">
        <v>1.8169999999999999</v>
      </c>
      <c r="BI23" s="232">
        <v>1.6546000000000001</v>
      </c>
      <c r="BJ23" s="233">
        <v>1.7906</v>
      </c>
      <c r="BK23" s="231">
        <v>1.7139</v>
      </c>
      <c r="BL23" s="232">
        <v>1.7870999999999999</v>
      </c>
      <c r="BM23" s="233">
        <v>1.6600999999999999</v>
      </c>
      <c r="BN23" s="231">
        <v>1.8133999999999999</v>
      </c>
      <c r="BO23" s="232">
        <v>1.784</v>
      </c>
      <c r="BP23" s="234">
        <v>1.9661</v>
      </c>
      <c r="BQ23" s="188">
        <v>-7</v>
      </c>
      <c r="BR23" s="2"/>
      <c r="BS23" s="2"/>
      <c r="BT23" s="2"/>
      <c r="BU23" s="2"/>
      <c r="BV23" s="45">
        <v>-8</v>
      </c>
      <c r="BW23" s="30">
        <v>2.0994000000000002</v>
      </c>
      <c r="BX23" s="31">
        <v>1.9276</v>
      </c>
      <c r="BY23" s="32">
        <v>1.7907</v>
      </c>
      <c r="BZ23" s="235">
        <v>1.8005</v>
      </c>
      <c r="CA23" s="178">
        <v>1.7698</v>
      </c>
      <c r="CB23" s="183">
        <v>1.7438</v>
      </c>
      <c r="CC23" s="225">
        <v>2.0973999999999999</v>
      </c>
      <c r="CD23" s="226">
        <v>1.5939000000000001</v>
      </c>
      <c r="CE23" s="227">
        <v>1.6609</v>
      </c>
      <c r="CF23" s="236">
        <v>2.2753749999999999</v>
      </c>
      <c r="CG23" s="175">
        <v>2.3979750000000002</v>
      </c>
      <c r="CH23" s="237">
        <v>1.8518749999999999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1.6883999999999999</v>
      </c>
      <c r="D24" s="31">
        <v>1.5184</v>
      </c>
      <c r="E24" s="33">
        <v>1.4670000000000001</v>
      </c>
      <c r="F24" s="174">
        <v>1.7205999999999999</v>
      </c>
      <c r="G24" s="175">
        <v>1.4576</v>
      </c>
      <c r="H24" s="176">
        <v>1.6262000000000001</v>
      </c>
      <c r="I24" s="177">
        <v>1.3997999999999999</v>
      </c>
      <c r="J24" s="178">
        <v>1.4832000000000001</v>
      </c>
      <c r="K24" s="183">
        <v>1.3823000000000001</v>
      </c>
      <c r="L24" s="324">
        <v>1.5705</v>
      </c>
      <c r="M24" s="325">
        <v>1.7161999999999999</v>
      </c>
      <c r="N24" s="326">
        <v>1.6335</v>
      </c>
      <c r="O24" s="189">
        <v>-6</v>
      </c>
      <c r="P24" s="2"/>
      <c r="Q24" s="298" t="s">
        <v>14</v>
      </c>
      <c r="R24" s="2"/>
      <c r="S24" s="2"/>
      <c r="T24" s="47">
        <v>-7</v>
      </c>
      <c r="U24" s="30">
        <v>2.141</v>
      </c>
      <c r="V24" s="31">
        <v>1.903</v>
      </c>
      <c r="W24" s="33">
        <v>2.0409000000000002</v>
      </c>
      <c r="X24" s="177">
        <v>2.0379999999999998</v>
      </c>
      <c r="Y24" s="178">
        <v>2.0514999999999999</v>
      </c>
      <c r="Z24" s="183">
        <v>1.9517</v>
      </c>
      <c r="AA24" s="225">
        <v>1.9565999999999999</v>
      </c>
      <c r="AB24" s="226">
        <v>1.8366</v>
      </c>
      <c r="AC24" s="227">
        <v>1.9111</v>
      </c>
      <c r="AD24" s="228">
        <v>1.9255</v>
      </c>
      <c r="AE24" s="229">
        <v>1.9097</v>
      </c>
      <c r="AF24" s="230">
        <v>1.9164000000000001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1.4038999999999999</v>
      </c>
      <c r="AN24" s="31">
        <v>1.2569999999999999</v>
      </c>
      <c r="AO24" s="33">
        <v>1.2423</v>
      </c>
      <c r="AP24" s="177">
        <v>1.4298</v>
      </c>
      <c r="AQ24" s="178">
        <v>1.3721000000000001</v>
      </c>
      <c r="AR24" s="183">
        <v>1.2494000000000001</v>
      </c>
      <c r="AS24" s="350">
        <v>1.3805000000000001</v>
      </c>
      <c r="AT24" s="343">
        <v>1.3664000000000001</v>
      </c>
      <c r="AU24" s="344">
        <v>1.3127</v>
      </c>
      <c r="AV24" s="342">
        <v>1.3405</v>
      </c>
      <c r="AW24" s="343">
        <v>1.3557999999999999</v>
      </c>
      <c r="AX24" s="351">
        <v>1.3792</v>
      </c>
      <c r="AY24" s="189">
        <v>-6</v>
      </c>
      <c r="AZ24" s="2"/>
      <c r="BA24" s="298" t="s">
        <v>14</v>
      </c>
      <c r="BB24" s="2"/>
      <c r="BC24" s="2"/>
      <c r="BD24" s="47">
        <v>-6</v>
      </c>
      <c r="BE24" s="71">
        <v>2.1021999999999998</v>
      </c>
      <c r="BF24" s="72">
        <v>1.9688000000000001</v>
      </c>
      <c r="BG24" s="73">
        <v>1.8644000000000001</v>
      </c>
      <c r="BH24" s="231">
        <v>2.0091999999999999</v>
      </c>
      <c r="BI24" s="232">
        <v>1.9127000000000001</v>
      </c>
      <c r="BJ24" s="233">
        <v>2.0219</v>
      </c>
      <c r="BK24" s="231">
        <v>1.8701000000000001</v>
      </c>
      <c r="BL24" s="232">
        <v>1.9084000000000001</v>
      </c>
      <c r="BM24" s="233">
        <v>1.9418</v>
      </c>
      <c r="BN24" s="231">
        <v>1.8402000000000001</v>
      </c>
      <c r="BO24" s="232">
        <v>1.8622000000000001</v>
      </c>
      <c r="BP24" s="234">
        <v>1.94</v>
      </c>
      <c r="BQ24" s="188">
        <v>-6</v>
      </c>
      <c r="BR24" s="2"/>
      <c r="BS24" s="2"/>
      <c r="BT24" s="2"/>
      <c r="BU24" s="2"/>
      <c r="BV24" s="47">
        <v>-7</v>
      </c>
      <c r="BW24" s="30">
        <v>1.9719</v>
      </c>
      <c r="BX24" s="31">
        <v>2.0733999999999999</v>
      </c>
      <c r="BY24" s="32">
        <v>1.7470000000000001</v>
      </c>
      <c r="BZ24" s="235">
        <v>1.7743</v>
      </c>
      <c r="CA24" s="178">
        <v>1.8245</v>
      </c>
      <c r="CB24" s="183">
        <v>1.7473000000000001</v>
      </c>
      <c r="CC24" s="225">
        <v>2.2006999999999999</v>
      </c>
      <c r="CD24" s="226">
        <v>1.9044000000000001</v>
      </c>
      <c r="CE24" s="227">
        <v>1.8039000000000001</v>
      </c>
      <c r="CF24" s="236">
        <v>2.1501749999999999</v>
      </c>
      <c r="CG24" s="175">
        <v>2.233975</v>
      </c>
      <c r="CH24" s="237">
        <v>1.6469750000000001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1.6846000000000001</v>
      </c>
      <c r="D25" s="50">
        <v>1.6423000000000001</v>
      </c>
      <c r="E25" s="51">
        <v>1.5545</v>
      </c>
      <c r="F25" s="190">
        <v>1.4716</v>
      </c>
      <c r="G25" s="191">
        <v>1.5086999999999999</v>
      </c>
      <c r="H25" s="192">
        <v>1.5620000000000001</v>
      </c>
      <c r="I25" s="193">
        <v>1.286</v>
      </c>
      <c r="J25" s="194">
        <v>1.3822000000000001</v>
      </c>
      <c r="K25" s="199">
        <v>1.1476999999999999</v>
      </c>
      <c r="L25" s="330">
        <v>1.5097</v>
      </c>
      <c r="M25" s="331">
        <v>1.5301</v>
      </c>
      <c r="N25" s="332">
        <v>1.7029000000000001</v>
      </c>
      <c r="O25" s="203">
        <v>-5</v>
      </c>
      <c r="P25" s="2"/>
      <c r="Q25" s="333" t="s">
        <v>15</v>
      </c>
      <c r="R25" s="2"/>
      <c r="S25" s="2"/>
      <c r="T25" s="58">
        <v>-6</v>
      </c>
      <c r="U25" s="49">
        <v>2.1427999999999998</v>
      </c>
      <c r="V25" s="50">
        <v>2.0703</v>
      </c>
      <c r="W25" s="51">
        <v>2.0819000000000001</v>
      </c>
      <c r="X25" s="193">
        <v>2.6368999999999998</v>
      </c>
      <c r="Y25" s="194">
        <v>2.6720000000000002</v>
      </c>
      <c r="Z25" s="199">
        <v>2.6023999999999998</v>
      </c>
      <c r="AA25" s="238">
        <v>2.1907999999999999</v>
      </c>
      <c r="AB25" s="239">
        <v>2.2843</v>
      </c>
      <c r="AC25" s="240">
        <v>2.2130999999999998</v>
      </c>
      <c r="AD25" s="241">
        <v>2.1880000000000002</v>
      </c>
      <c r="AE25" s="242">
        <v>2.0295999999999998</v>
      </c>
      <c r="AF25" s="243">
        <v>1.972</v>
      </c>
      <c r="AG25" s="203">
        <v>-5</v>
      </c>
      <c r="AH25" s="2"/>
      <c r="AI25" s="2"/>
      <c r="AJ25" s="2"/>
      <c r="AK25" s="142"/>
      <c r="AL25" s="48">
        <v>-8</v>
      </c>
      <c r="AM25" s="49">
        <v>1.4400999999999999</v>
      </c>
      <c r="AN25" s="50">
        <v>1.3204</v>
      </c>
      <c r="AO25" s="51">
        <v>1.2282999999999999</v>
      </c>
      <c r="AP25" s="193">
        <v>1.47</v>
      </c>
      <c r="AQ25" s="194">
        <v>1.4101999999999999</v>
      </c>
      <c r="AR25" s="199">
        <v>1.3293999999999999</v>
      </c>
      <c r="AS25" s="352">
        <v>1.4591000000000001</v>
      </c>
      <c r="AT25" s="353">
        <v>1.3613999999999999</v>
      </c>
      <c r="AU25" s="354">
        <v>1.3585</v>
      </c>
      <c r="AV25" s="345">
        <v>1.3786</v>
      </c>
      <c r="AW25" s="346">
        <v>1.3646</v>
      </c>
      <c r="AX25" s="355">
        <v>1.5004999999999999</v>
      </c>
      <c r="AY25" s="203">
        <v>-5</v>
      </c>
      <c r="AZ25" s="2"/>
      <c r="BA25" s="333" t="s">
        <v>15</v>
      </c>
      <c r="BB25" s="2"/>
      <c r="BC25" s="2"/>
      <c r="BD25" s="58">
        <v>-5</v>
      </c>
      <c r="BE25" s="74">
        <v>2.3662999999999998</v>
      </c>
      <c r="BF25" s="75">
        <v>2.2917000000000001</v>
      </c>
      <c r="BG25" s="76">
        <v>2.2593999999999999</v>
      </c>
      <c r="BH25" s="244">
        <v>2.4750999999999999</v>
      </c>
      <c r="BI25" s="245">
        <v>2.5017</v>
      </c>
      <c r="BJ25" s="246">
        <v>2.5417000000000001</v>
      </c>
      <c r="BK25" s="244">
        <v>2.1059999999999999</v>
      </c>
      <c r="BL25" s="245">
        <v>2.1234999999999999</v>
      </c>
      <c r="BM25" s="246">
        <v>1.9641</v>
      </c>
      <c r="BN25" s="244">
        <v>1.8613</v>
      </c>
      <c r="BO25" s="245">
        <v>1.86</v>
      </c>
      <c r="BP25" s="247">
        <v>1.8165</v>
      </c>
      <c r="BQ25" s="198">
        <v>-5</v>
      </c>
      <c r="BR25" s="2"/>
      <c r="BS25" s="2"/>
      <c r="BT25" s="2"/>
      <c r="BU25" s="2"/>
      <c r="BV25" s="58">
        <v>-6</v>
      </c>
      <c r="BW25" s="59">
        <v>2.0836000000000001</v>
      </c>
      <c r="BX25" s="60">
        <v>2.1065999999999998</v>
      </c>
      <c r="BY25" s="61">
        <v>1.984</v>
      </c>
      <c r="BZ25" s="248">
        <v>2.3759999999999999</v>
      </c>
      <c r="CA25" s="194">
        <v>2.4971999999999999</v>
      </c>
      <c r="CB25" s="199">
        <v>2.4413999999999998</v>
      </c>
      <c r="CC25" s="238">
        <v>2.1597</v>
      </c>
      <c r="CD25" s="239">
        <v>2.0634999999999999</v>
      </c>
      <c r="CE25" s="240">
        <v>1.9208000000000001</v>
      </c>
      <c r="CF25" s="249">
        <v>1.881175</v>
      </c>
      <c r="CG25" s="250">
        <v>2.8784749999999999</v>
      </c>
      <c r="CH25" s="251">
        <v>1.9896750000000001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281"/>
      <c r="AQ30" s="282"/>
      <c r="AR30" s="283"/>
      <c r="AS30" s="259"/>
      <c r="AT30" s="284"/>
      <c r="AU30" s="285"/>
      <c r="AV30" s="180"/>
      <c r="AW30" s="175"/>
      <c r="AX30" s="181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90" t="s">
        <v>6</v>
      </c>
      <c r="D31" s="587"/>
      <c r="E31" s="588"/>
      <c r="F31" s="601" t="s">
        <v>39</v>
      </c>
      <c r="G31" s="584"/>
      <c r="H31" s="585"/>
      <c r="I31" s="602" t="s">
        <v>40</v>
      </c>
      <c r="J31" s="587"/>
      <c r="K31" s="588"/>
      <c r="L31" s="601" t="s">
        <v>41</v>
      </c>
      <c r="M31" s="584"/>
      <c r="N31" s="589"/>
      <c r="O31" s="2"/>
      <c r="P31" s="2"/>
      <c r="Q31" s="2"/>
      <c r="R31" s="2"/>
      <c r="S31" s="2"/>
      <c r="T31" s="5" t="s">
        <v>19</v>
      </c>
      <c r="U31" s="590" t="s">
        <v>6</v>
      </c>
      <c r="V31" s="587"/>
      <c r="W31" s="588"/>
      <c r="X31" s="601" t="s">
        <v>35</v>
      </c>
      <c r="Y31" s="584"/>
      <c r="Z31" s="585"/>
      <c r="AA31" s="602" t="s">
        <v>36</v>
      </c>
      <c r="AB31" s="587"/>
      <c r="AC31" s="588"/>
      <c r="AD31" s="601" t="s">
        <v>37</v>
      </c>
      <c r="AE31" s="584"/>
      <c r="AF31" s="589"/>
      <c r="AG31" s="2"/>
      <c r="AH31" s="2"/>
      <c r="AI31" s="2"/>
      <c r="AJ31" s="2"/>
      <c r="AK31" s="142"/>
      <c r="AL31" s="139" t="s">
        <v>19</v>
      </c>
      <c r="AM31" s="594" t="s">
        <v>6</v>
      </c>
      <c r="AN31" s="595"/>
      <c r="AO31" s="596"/>
      <c r="AP31" s="604" t="s">
        <v>39</v>
      </c>
      <c r="AQ31" s="595"/>
      <c r="AR31" s="605"/>
      <c r="AS31" s="606" t="s">
        <v>42</v>
      </c>
      <c r="AT31" s="595"/>
      <c r="AU31" s="607"/>
      <c r="AV31" s="601" t="s">
        <v>41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590" t="s">
        <v>6</v>
      </c>
      <c r="BF31" s="587"/>
      <c r="BG31" s="588"/>
      <c r="BH31" s="601" t="s">
        <v>35</v>
      </c>
      <c r="BI31" s="584"/>
      <c r="BJ31" s="585"/>
      <c r="BK31" s="602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5" t="s">
        <v>19</v>
      </c>
      <c r="BW31" s="590" t="s">
        <v>6</v>
      </c>
      <c r="BX31" s="587"/>
      <c r="BY31" s="588"/>
      <c r="BZ31" s="601" t="s">
        <v>35</v>
      </c>
      <c r="CA31" s="584"/>
      <c r="CB31" s="585"/>
      <c r="CC31" s="602" t="s">
        <v>36</v>
      </c>
      <c r="CD31" s="587"/>
      <c r="CE31" s="588"/>
      <c r="CF31" s="601" t="s">
        <v>37</v>
      </c>
      <c r="CG31" s="584"/>
      <c r="CH31" s="589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7228.2641350718022</v>
      </c>
      <c r="D32" s="8">
        <f t="shared" si="0"/>
        <v>8595.7741164633371</v>
      </c>
      <c r="E32" s="9">
        <f t="shared" si="0"/>
        <v>7674.6950265874257</v>
      </c>
      <c r="F32" s="163">
        <f t="shared" si="0"/>
        <v>8400.0767656090084</v>
      </c>
      <c r="G32" s="164">
        <f t="shared" si="0"/>
        <v>8338.7771100078389</v>
      </c>
      <c r="H32" s="169">
        <f t="shared" si="0"/>
        <v>8590.1410634010226</v>
      </c>
      <c r="I32" s="211">
        <f t="shared" si="0"/>
        <v>8251.2892639474921</v>
      </c>
      <c r="J32" s="212">
        <f t="shared" si="0"/>
        <v>8024.943476041135</v>
      </c>
      <c r="K32" s="213">
        <f t="shared" si="0"/>
        <v>7719.8089267054775</v>
      </c>
      <c r="L32" s="170">
        <f t="shared" si="0"/>
        <v>7533.4773218142545</v>
      </c>
      <c r="M32" s="171">
        <f t="shared" si="0"/>
        <v>7772.0446669233734</v>
      </c>
      <c r="N32" s="172">
        <f t="shared" si="0"/>
        <v>6802.0485098513409</v>
      </c>
      <c r="O32" s="173" t="s">
        <v>10</v>
      </c>
      <c r="P32" s="288" t="s">
        <v>43</v>
      </c>
      <c r="Q32" s="289" t="s">
        <v>11</v>
      </c>
      <c r="R32" s="2"/>
      <c r="S32" s="2"/>
      <c r="T32" s="17" t="s">
        <v>31</v>
      </c>
      <c r="U32" s="7">
        <f t="shared" ref="U32:AF32" si="1">U4/U18</f>
        <v>15.535732184023253</v>
      </c>
      <c r="V32" s="8">
        <f t="shared" si="1"/>
        <v>23.469281318452072</v>
      </c>
      <c r="W32" s="9">
        <f t="shared" si="1"/>
        <v>16.321534224217078</v>
      </c>
      <c r="X32" s="160">
        <f t="shared" si="1"/>
        <v>19.20578433033949</v>
      </c>
      <c r="Y32" s="161">
        <f t="shared" si="1"/>
        <v>22.701475595913735</v>
      </c>
      <c r="Z32" s="162">
        <f t="shared" si="1"/>
        <v>17.347056782699202</v>
      </c>
      <c r="AA32" s="163">
        <f t="shared" si="1"/>
        <v>26.755852842809364</v>
      </c>
      <c r="AB32" s="164">
        <f t="shared" si="1"/>
        <v>23.005693909242538</v>
      </c>
      <c r="AC32" s="165">
        <f t="shared" si="1"/>
        <v>11.864315375074151</v>
      </c>
      <c r="AD32" s="166">
        <f t="shared" si="1"/>
        <v>22.179096201829775</v>
      </c>
      <c r="AE32" s="161">
        <f t="shared" si="1"/>
        <v>19.792182088075212</v>
      </c>
      <c r="AF32" s="167">
        <f t="shared" si="1"/>
        <v>14.791278623863263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5921.6874922677225</v>
      </c>
      <c r="AN32" s="64">
        <f t="shared" si="2"/>
        <v>5395.9189358590429</v>
      </c>
      <c r="AO32" s="65">
        <f t="shared" si="2"/>
        <v>7381.2571103526734</v>
      </c>
      <c r="AP32" s="207">
        <f t="shared" si="2"/>
        <v>7523.6437920859489</v>
      </c>
      <c r="AQ32" s="208">
        <f t="shared" si="2"/>
        <v>6422.136422136422</v>
      </c>
      <c r="AR32" s="338">
        <f t="shared" si="2"/>
        <v>7532.1919812701199</v>
      </c>
      <c r="AS32" s="339">
        <f t="shared" si="2"/>
        <v>6323.0368440640123</v>
      </c>
      <c r="AT32" s="340">
        <f t="shared" si="2"/>
        <v>6846.1481645616359</v>
      </c>
      <c r="AU32" s="341">
        <f t="shared" si="2"/>
        <v>5290.3469079939669</v>
      </c>
      <c r="AV32" s="170">
        <f t="shared" si="2"/>
        <v>6127.4581209031321</v>
      </c>
      <c r="AW32" s="171">
        <f t="shared" si="2"/>
        <v>6630.4504245215139</v>
      </c>
      <c r="AX32" s="172">
        <f t="shared" si="2"/>
        <v>5703.7280341599608</v>
      </c>
      <c r="AY32" s="173" t="s">
        <v>10</v>
      </c>
      <c r="AZ32" s="356"/>
      <c r="BA32" s="289" t="s">
        <v>11</v>
      </c>
      <c r="BB32" s="2"/>
      <c r="BC32" s="2"/>
      <c r="BD32" s="17" t="s">
        <v>31</v>
      </c>
      <c r="BE32" s="7">
        <f t="shared" ref="BE32:BP32" si="3">BE4/BE18</f>
        <v>37.053374503749453</v>
      </c>
      <c r="BF32" s="8">
        <f t="shared" si="3"/>
        <v>34.149895273654494</v>
      </c>
      <c r="BG32" s="9">
        <f t="shared" si="3"/>
        <v>33.477024672108591</v>
      </c>
      <c r="BH32" s="160">
        <f t="shared" si="3"/>
        <v>35.108250438853133</v>
      </c>
      <c r="BI32" s="161">
        <f t="shared" si="3"/>
        <v>35.141039035046063</v>
      </c>
      <c r="BJ32" s="162">
        <f t="shared" si="3"/>
        <v>28.189842414159621</v>
      </c>
      <c r="BK32" s="163">
        <f t="shared" si="3"/>
        <v>33.389866440534234</v>
      </c>
      <c r="BL32" s="164">
        <f t="shared" si="3"/>
        <v>48.257645026922688</v>
      </c>
      <c r="BM32" s="165">
        <f t="shared" si="3"/>
        <v>41.022092620965751</v>
      </c>
      <c r="BN32" s="221">
        <f t="shared" si="3"/>
        <v>37.826191046205416</v>
      </c>
      <c r="BO32" s="161">
        <f t="shared" si="3"/>
        <v>36.275040606388743</v>
      </c>
      <c r="BP32" s="167">
        <f t="shared" si="3"/>
        <v>36.010082823190494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71.767213257361576</v>
      </c>
      <c r="BX32" s="19">
        <f t="shared" si="4"/>
        <v>127.14760971608257</v>
      </c>
      <c r="BY32" s="20">
        <f t="shared" si="4"/>
        <v>83.535051497460728</v>
      </c>
      <c r="BZ32" s="166">
        <f t="shared" si="4"/>
        <v>84.939562234563866</v>
      </c>
      <c r="CA32" s="161">
        <f t="shared" si="4"/>
        <v>116.26135959790831</v>
      </c>
      <c r="CB32" s="162">
        <f t="shared" si="4"/>
        <v>93.904271302854696</v>
      </c>
      <c r="CC32" s="163">
        <f t="shared" si="4"/>
        <v>67.706098316883612</v>
      </c>
      <c r="CD32" s="164">
        <f t="shared" si="4"/>
        <v>71.23544093178036</v>
      </c>
      <c r="CE32" s="169">
        <f t="shared" si="4"/>
        <v>75.682960966253688</v>
      </c>
      <c r="CF32" s="253">
        <f t="shared" si="4"/>
        <v>29.423751727154343</v>
      </c>
      <c r="CG32" s="254">
        <f t="shared" si="4"/>
        <v>43.204987089938385</v>
      </c>
      <c r="CH32" s="255">
        <f t="shared" si="4"/>
        <v>39.440184839075215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6296.3350237883615</v>
      </c>
      <c r="D33" s="31">
        <f t="shared" si="5"/>
        <v>7055.5985098755882</v>
      </c>
      <c r="E33" s="33">
        <f t="shared" si="5"/>
        <v>7195.6856702619416</v>
      </c>
      <c r="F33" s="174">
        <f t="shared" si="5"/>
        <v>6952.0762328719484</v>
      </c>
      <c r="G33" s="175">
        <f t="shared" si="5"/>
        <v>7855.3701916448372</v>
      </c>
      <c r="H33" s="176">
        <f t="shared" si="5"/>
        <v>7574.2916378714581</v>
      </c>
      <c r="I33" s="177">
        <f t="shared" si="5"/>
        <v>7168.3154423630112</v>
      </c>
      <c r="J33" s="178">
        <f t="shared" si="5"/>
        <v>7217.5414364640883</v>
      </c>
      <c r="K33" s="183">
        <f t="shared" si="5"/>
        <v>7172.6298914231575</v>
      </c>
      <c r="L33" s="184">
        <f t="shared" si="5"/>
        <v>7241.052702794128</v>
      </c>
      <c r="M33" s="185">
        <f t="shared" si="5"/>
        <v>7233.4504009011989</v>
      </c>
      <c r="N33" s="186">
        <f t="shared" si="5"/>
        <v>6212.1862919555751</v>
      </c>
      <c r="O33" s="187" t="s">
        <v>31</v>
      </c>
      <c r="P33" s="297" t="s">
        <v>44</v>
      </c>
      <c r="Q33" s="298" t="s">
        <v>13</v>
      </c>
      <c r="R33" s="2"/>
      <c r="S33" s="2"/>
      <c r="T33" s="17">
        <v>-12</v>
      </c>
      <c r="U33" s="30">
        <f t="shared" ref="U33:AF33" si="6">U5/U19</f>
        <v>21.891010712622265</v>
      </c>
      <c r="V33" s="31">
        <f t="shared" si="6"/>
        <v>22.218424200991283</v>
      </c>
      <c r="W33" s="33">
        <f t="shared" si="6"/>
        <v>25.050634260739791</v>
      </c>
      <c r="X33" s="174">
        <f t="shared" si="6"/>
        <v>22.623244067974955</v>
      </c>
      <c r="Y33" s="175">
        <f t="shared" si="6"/>
        <v>18.209910605893388</v>
      </c>
      <c r="Z33" s="176">
        <f t="shared" si="6"/>
        <v>16.140313122074566</v>
      </c>
      <c r="AA33" s="177">
        <f t="shared" si="6"/>
        <v>17.006802721088434</v>
      </c>
      <c r="AB33" s="178">
        <f t="shared" si="6"/>
        <v>18.929704287322217</v>
      </c>
      <c r="AC33" s="179">
        <f t="shared" si="6"/>
        <v>20.127118644067799</v>
      </c>
      <c r="AD33" s="180">
        <f t="shared" si="6"/>
        <v>18.959342742784916</v>
      </c>
      <c r="AE33" s="175">
        <f t="shared" si="6"/>
        <v>22.535211267605636</v>
      </c>
      <c r="AF33" s="181">
        <f t="shared" si="6"/>
        <v>16.332121595279492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5649.3074457146313</v>
      </c>
      <c r="AN33" s="31">
        <f t="shared" si="7"/>
        <v>5181.47512864494</v>
      </c>
      <c r="AO33" s="33">
        <f t="shared" si="7"/>
        <v>6232.153055396916</v>
      </c>
      <c r="AP33" s="174">
        <f t="shared" si="7"/>
        <v>6350.9787703336087</v>
      </c>
      <c r="AQ33" s="175">
        <f t="shared" si="7"/>
        <v>5893.3296198301077</v>
      </c>
      <c r="AR33" s="176">
        <f t="shared" si="7"/>
        <v>7030.8695310659023</v>
      </c>
      <c r="AS33" s="299">
        <f t="shared" si="7"/>
        <v>5261.3113076529489</v>
      </c>
      <c r="AT33" s="300">
        <f t="shared" si="7"/>
        <v>6030.2251304821993</v>
      </c>
      <c r="AU33" s="301">
        <f t="shared" si="7"/>
        <v>5852.0179372197317</v>
      </c>
      <c r="AV33" s="302">
        <f t="shared" si="7"/>
        <v>4692.689850958126</v>
      </c>
      <c r="AW33" s="303">
        <f t="shared" si="7"/>
        <v>6582.6810176125246</v>
      </c>
      <c r="AX33" s="304">
        <f t="shared" si="7"/>
        <v>6319.3303606352183</v>
      </c>
      <c r="AY33" s="187" t="s">
        <v>31</v>
      </c>
      <c r="AZ33" s="288" t="s">
        <v>43</v>
      </c>
      <c r="BA33" s="298" t="s">
        <v>13</v>
      </c>
      <c r="BB33" s="2"/>
      <c r="BC33" s="2"/>
      <c r="BD33" s="17">
        <v>-11</v>
      </c>
      <c r="BE33" s="30">
        <f t="shared" ref="BE33:BP33" si="8">BE5/BE19</f>
        <v>38.248661296854607</v>
      </c>
      <c r="BF33" s="31">
        <f t="shared" si="8"/>
        <v>47.705132067891931</v>
      </c>
      <c r="BG33" s="33">
        <f t="shared" si="8"/>
        <v>29.295444558371177</v>
      </c>
      <c r="BH33" s="174">
        <f t="shared" si="8"/>
        <v>31.190354266561148</v>
      </c>
      <c r="BI33" s="175">
        <f t="shared" si="8"/>
        <v>44.523597506678534</v>
      </c>
      <c r="BJ33" s="176">
        <f t="shared" si="8"/>
        <v>37.593984962406019</v>
      </c>
      <c r="BK33" s="177">
        <f t="shared" si="8"/>
        <v>39.648974413195177</v>
      </c>
      <c r="BL33" s="178">
        <f t="shared" si="8"/>
        <v>39.305124223602483</v>
      </c>
      <c r="BM33" s="179">
        <f t="shared" si="8"/>
        <v>35.685320356853204</v>
      </c>
      <c r="BN33" s="180">
        <f t="shared" si="8"/>
        <v>37.415682967959526</v>
      </c>
      <c r="BO33" s="175">
        <f t="shared" si="8"/>
        <v>33.224316046306392</v>
      </c>
      <c r="BP33" s="181">
        <f t="shared" si="8"/>
        <v>46.577760345165714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124.4653755586525</v>
      </c>
      <c r="BX33" s="31">
        <f t="shared" si="9"/>
        <v>93.376290067165399</v>
      </c>
      <c r="BY33" s="32">
        <f t="shared" si="9"/>
        <v>98.25742359263883</v>
      </c>
      <c r="BZ33" s="180">
        <f t="shared" si="9"/>
        <v>66.371681415929203</v>
      </c>
      <c r="CA33" s="175">
        <f t="shared" si="9"/>
        <v>78.617144584992189</v>
      </c>
      <c r="CB33" s="176">
        <f t="shared" si="9"/>
        <v>64.737039216735326</v>
      </c>
      <c r="CC33" s="177">
        <f t="shared" si="9"/>
        <v>53.088585954019884</v>
      </c>
      <c r="CD33" s="178">
        <f t="shared" si="9"/>
        <v>52.861175263022844</v>
      </c>
      <c r="CE33" s="183">
        <f t="shared" si="9"/>
        <v>70.563507156440792</v>
      </c>
      <c r="CF33" s="256">
        <f t="shared" si="9"/>
        <v>44.745775901481473</v>
      </c>
      <c r="CG33" s="257">
        <f t="shared" si="9"/>
        <v>24.65665606430456</v>
      </c>
      <c r="CH33" s="258">
        <f t="shared" si="9"/>
        <v>51.619914419615561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6690.2644158044413</v>
      </c>
      <c r="D34" s="31">
        <f t="shared" si="10"/>
        <v>7947.2090004327129</v>
      </c>
      <c r="E34" s="33">
        <f t="shared" si="10"/>
        <v>7712.717979555021</v>
      </c>
      <c r="F34" s="174">
        <f t="shared" si="10"/>
        <v>6722.9004809470962</v>
      </c>
      <c r="G34" s="175">
        <f t="shared" si="10"/>
        <v>7285.1394078758267</v>
      </c>
      <c r="H34" s="176">
        <f t="shared" si="10"/>
        <v>7714.805383775918</v>
      </c>
      <c r="I34" s="177">
        <f t="shared" si="10"/>
        <v>8383.3256422088907</v>
      </c>
      <c r="J34" s="178">
        <f t="shared" si="10"/>
        <v>8653.0465949820791</v>
      </c>
      <c r="K34" s="183">
        <f t="shared" si="10"/>
        <v>8851.434798401744</v>
      </c>
      <c r="L34" s="302">
        <f t="shared" si="10"/>
        <v>6746.8516703114392</v>
      </c>
      <c r="M34" s="303">
        <f t="shared" si="10"/>
        <v>3480.4097127712917</v>
      </c>
      <c r="N34" s="304">
        <f t="shared" si="10"/>
        <v>6785.8528384844176</v>
      </c>
      <c r="O34" s="189">
        <v>-10</v>
      </c>
      <c r="P34" s="2"/>
      <c r="Q34" s="298" t="s">
        <v>14</v>
      </c>
      <c r="R34" s="2"/>
      <c r="S34" s="2"/>
      <c r="T34" s="17">
        <v>-11</v>
      </c>
      <c r="U34" s="30">
        <f t="shared" ref="U34:AF34" si="11">U6/U20</f>
        <v>45.606850335070739</v>
      </c>
      <c r="V34" s="31">
        <f t="shared" si="11"/>
        <v>73.092045569109786</v>
      </c>
      <c r="W34" s="33">
        <f t="shared" si="11"/>
        <v>39.461592518514514</v>
      </c>
      <c r="X34" s="174">
        <f t="shared" si="11"/>
        <v>18.700090973415548</v>
      </c>
      <c r="Y34" s="175">
        <f t="shared" si="11"/>
        <v>18.551832696199686</v>
      </c>
      <c r="Z34" s="176">
        <f t="shared" si="11"/>
        <v>19.8784574317033</v>
      </c>
      <c r="AA34" s="177">
        <f t="shared" si="11"/>
        <v>14.676529294352472</v>
      </c>
      <c r="AB34" s="178">
        <f t="shared" si="11"/>
        <v>17.522043861632376</v>
      </c>
      <c r="AC34" s="179">
        <f t="shared" si="11"/>
        <v>18.262150220913107</v>
      </c>
      <c r="AD34" s="180">
        <f t="shared" si="11"/>
        <v>18.946570670708603</v>
      </c>
      <c r="AE34" s="175">
        <f t="shared" si="11"/>
        <v>18.326206475259621</v>
      </c>
      <c r="AF34" s="181">
        <f t="shared" si="11"/>
        <v>13.116904410559107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5659.413699013503</v>
      </c>
      <c r="AN34" s="31">
        <f t="shared" si="12"/>
        <v>6092.4217103829105</v>
      </c>
      <c r="AO34" s="33">
        <f t="shared" si="12"/>
        <v>6151.4544323913497</v>
      </c>
      <c r="AP34" s="174">
        <f t="shared" si="12"/>
        <v>6494.4537304361038</v>
      </c>
      <c r="AQ34" s="175">
        <f t="shared" si="12"/>
        <v>6462.5850340136058</v>
      </c>
      <c r="AR34" s="176">
        <f t="shared" si="12"/>
        <v>6703.4945576561095</v>
      </c>
      <c r="AS34" s="299">
        <f t="shared" si="12"/>
        <v>5281.0600945307224</v>
      </c>
      <c r="AT34" s="300">
        <f t="shared" si="12"/>
        <v>5659.037095501184</v>
      </c>
      <c r="AU34" s="301">
        <f t="shared" si="12"/>
        <v>4682.4237215298672</v>
      </c>
      <c r="AV34" s="305">
        <f t="shared" si="12"/>
        <v>5884.81228668942</v>
      </c>
      <c r="AW34" s="306">
        <f t="shared" si="12"/>
        <v>5722.0496894409935</v>
      </c>
      <c r="AX34" s="307">
        <f t="shared" si="12"/>
        <v>6786.9399870141915</v>
      </c>
      <c r="AY34" s="189">
        <v>-10</v>
      </c>
      <c r="AZ34" s="297" t="s">
        <v>44</v>
      </c>
      <c r="BA34" s="298" t="s">
        <v>14</v>
      </c>
      <c r="BB34" s="2"/>
      <c r="BC34" s="2"/>
      <c r="BD34" s="17">
        <v>-10</v>
      </c>
      <c r="BE34" s="30">
        <f t="shared" ref="BE34:BP34" si="13">BE6/BE20</f>
        <v>46.923417441345727</v>
      </c>
      <c r="BF34" s="31">
        <f t="shared" si="13"/>
        <v>57.314666917222588</v>
      </c>
      <c r="BG34" s="33">
        <f t="shared" si="13"/>
        <v>35.903840149859505</v>
      </c>
      <c r="BH34" s="174">
        <f t="shared" si="13"/>
        <v>28.235043418038465</v>
      </c>
      <c r="BI34" s="175">
        <f t="shared" si="13"/>
        <v>32.207847978957538</v>
      </c>
      <c r="BJ34" s="176">
        <f t="shared" si="13"/>
        <v>34.621091388690445</v>
      </c>
      <c r="BK34" s="177">
        <f t="shared" si="13"/>
        <v>38.30066018243209</v>
      </c>
      <c r="BL34" s="178">
        <f t="shared" si="13"/>
        <v>44.592458794310225</v>
      </c>
      <c r="BM34" s="179">
        <f t="shared" si="13"/>
        <v>28.341205890525146</v>
      </c>
      <c r="BN34" s="180">
        <f t="shared" si="13"/>
        <v>31.785783086110577</v>
      </c>
      <c r="BO34" s="175">
        <f t="shared" si="13"/>
        <v>35.004577521675913</v>
      </c>
      <c r="BP34" s="181">
        <f t="shared" si="13"/>
        <v>35.046728971962622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372.98889644232946</v>
      </c>
      <c r="BX34" s="31">
        <f t="shared" si="14"/>
        <v>286.15227388860501</v>
      </c>
      <c r="BY34" s="32">
        <f t="shared" si="14"/>
        <v>286.79817905918054</v>
      </c>
      <c r="BZ34" s="180">
        <f t="shared" si="14"/>
        <v>98.346934505126598</v>
      </c>
      <c r="CA34" s="175">
        <f t="shared" si="14"/>
        <v>57.850346020761251</v>
      </c>
      <c r="CB34" s="176">
        <f t="shared" si="14"/>
        <v>71.839868384973954</v>
      </c>
      <c r="CC34" s="177">
        <f t="shared" si="14"/>
        <v>58.504566210045667</v>
      </c>
      <c r="CD34" s="178">
        <f t="shared" si="14"/>
        <v>58.736313868613138</v>
      </c>
      <c r="CE34" s="183">
        <f t="shared" si="14"/>
        <v>47.124214596423393</v>
      </c>
      <c r="CF34" s="256">
        <f t="shared" si="14"/>
        <v>31.251849659662621</v>
      </c>
      <c r="CG34" s="257">
        <f t="shared" si="14"/>
        <v>23.771694703520875</v>
      </c>
      <c r="CH34" s="258">
        <f t="shared" si="14"/>
        <v>43.75245680299431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8341.0976025451655</v>
      </c>
      <c r="D35" s="31">
        <f t="shared" si="15"/>
        <v>9130.1627033792247</v>
      </c>
      <c r="E35" s="33">
        <f t="shared" si="15"/>
        <v>8365.6020350480503</v>
      </c>
      <c r="F35" s="174">
        <f t="shared" si="15"/>
        <v>7953.2754325725437</v>
      </c>
      <c r="G35" s="175">
        <f t="shared" si="15"/>
        <v>8273.287893541059</v>
      </c>
      <c r="H35" s="176">
        <f t="shared" si="15"/>
        <v>7581.0378937756805</v>
      </c>
      <c r="I35" s="177">
        <f t="shared" si="15"/>
        <v>8006.1761546723947</v>
      </c>
      <c r="J35" s="178">
        <f t="shared" si="15"/>
        <v>7436.3905325443784</v>
      </c>
      <c r="K35" s="183">
        <f t="shared" si="15"/>
        <v>7092.9903900508762</v>
      </c>
      <c r="L35" s="308">
        <f t="shared" si="15"/>
        <v>7053.0668504479663</v>
      </c>
      <c r="M35" s="309">
        <f t="shared" si="15"/>
        <v>7937.1149352028897</v>
      </c>
      <c r="N35" s="310">
        <f t="shared" si="15"/>
        <v>6459.3535749265429</v>
      </c>
      <c r="O35" s="189">
        <v>-9</v>
      </c>
      <c r="P35" s="2"/>
      <c r="Q35" s="298" t="s">
        <v>15</v>
      </c>
      <c r="R35" s="2"/>
      <c r="S35" s="2"/>
      <c r="T35" s="17">
        <v>-10</v>
      </c>
      <c r="U35" s="30">
        <f t="shared" ref="U35:AF35" si="16">U7/U21</f>
        <v>475.94653751222467</v>
      </c>
      <c r="V35" s="31">
        <f t="shared" si="16"/>
        <v>432.22759226713532</v>
      </c>
      <c r="W35" s="33">
        <f t="shared" si="16"/>
        <v>506.19732275656918</v>
      </c>
      <c r="X35" s="174">
        <f t="shared" si="16"/>
        <v>19.368048254108793</v>
      </c>
      <c r="Y35" s="175">
        <f t="shared" si="16"/>
        <v>21.476206623714251</v>
      </c>
      <c r="Z35" s="176">
        <f t="shared" si="16"/>
        <v>21.484148182557195</v>
      </c>
      <c r="AA35" s="177">
        <f t="shared" si="16"/>
        <v>21.31239484015704</v>
      </c>
      <c r="AB35" s="178">
        <f t="shared" si="16"/>
        <v>21.237515784640109</v>
      </c>
      <c r="AC35" s="179">
        <f t="shared" si="16"/>
        <v>15.820996722793536</v>
      </c>
      <c r="AD35" s="180">
        <f t="shared" si="16"/>
        <v>21.872499333155506</v>
      </c>
      <c r="AE35" s="175">
        <f t="shared" si="16"/>
        <v>18.8334050796384</v>
      </c>
      <c r="AF35" s="181">
        <f t="shared" si="16"/>
        <v>27.303388832378609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6919.0234791889006</v>
      </c>
      <c r="AN35" s="31">
        <f t="shared" si="17"/>
        <v>7937.1259643809935</v>
      </c>
      <c r="AO35" s="33">
        <f t="shared" si="17"/>
        <v>7791.9043364717199</v>
      </c>
      <c r="AP35" s="174">
        <f t="shared" si="17"/>
        <v>5910.15854374633</v>
      </c>
      <c r="AQ35" s="175">
        <f t="shared" si="17"/>
        <v>6031.5115706548504</v>
      </c>
      <c r="AR35" s="176">
        <f t="shared" si="17"/>
        <v>6026.0003113809744</v>
      </c>
      <c r="AS35" s="311">
        <f t="shared" si="17"/>
        <v>4348.484848484848</v>
      </c>
      <c r="AT35" s="312">
        <f t="shared" si="17"/>
        <v>4537.3286796628927</v>
      </c>
      <c r="AU35" s="313">
        <f t="shared" si="17"/>
        <v>4138.3209271647984</v>
      </c>
      <c r="AV35" s="34">
        <f t="shared" si="17"/>
        <v>5685.7306029207803</v>
      </c>
      <c r="AW35" s="35">
        <f t="shared" si="17"/>
        <v>5564.1575961980689</v>
      </c>
      <c r="AX35" s="37">
        <f t="shared" si="17"/>
        <v>5657.3431903056171</v>
      </c>
      <c r="AY35" s="189">
        <v>-9</v>
      </c>
      <c r="AZ35" s="317" t="s">
        <v>45</v>
      </c>
      <c r="BA35" s="298" t="s">
        <v>15</v>
      </c>
      <c r="BB35" s="2"/>
      <c r="BC35" s="2"/>
      <c r="BD35" s="17">
        <v>-9</v>
      </c>
      <c r="BE35" s="30">
        <f t="shared" ref="BE35:BP35" si="18">BE7/BE21</f>
        <v>223.49389447122965</v>
      </c>
      <c r="BF35" s="31">
        <f t="shared" si="18"/>
        <v>175.56109725685786</v>
      </c>
      <c r="BG35" s="33">
        <f t="shared" si="18"/>
        <v>94.645471658648816</v>
      </c>
      <c r="BH35" s="174">
        <f t="shared" si="18"/>
        <v>41.00694839958993</v>
      </c>
      <c r="BI35" s="175">
        <f t="shared" si="18"/>
        <v>38.105912020173719</v>
      </c>
      <c r="BJ35" s="176">
        <f t="shared" si="18"/>
        <v>46.539640823477882</v>
      </c>
      <c r="BK35" s="177">
        <f t="shared" si="18"/>
        <v>32.958149368820344</v>
      </c>
      <c r="BL35" s="178">
        <f t="shared" si="18"/>
        <v>32.777290020485808</v>
      </c>
      <c r="BM35" s="179">
        <f t="shared" si="18"/>
        <v>41.413583655438984</v>
      </c>
      <c r="BN35" s="180">
        <f t="shared" si="18"/>
        <v>34.047986380805447</v>
      </c>
      <c r="BO35" s="175">
        <f t="shared" si="18"/>
        <v>30.793348636694475</v>
      </c>
      <c r="BP35" s="181">
        <f t="shared" si="18"/>
        <v>40.872657784383463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2649.6739774748075</v>
      </c>
      <c r="BX35" s="31">
        <f t="shared" si="19"/>
        <v>2376.6658285139551</v>
      </c>
      <c r="BY35" s="32">
        <f t="shared" si="19"/>
        <v>2416.5077502322624</v>
      </c>
      <c r="BZ35" s="180">
        <f t="shared" si="19"/>
        <v>80.336241753564593</v>
      </c>
      <c r="CA35" s="175">
        <f t="shared" si="19"/>
        <v>74.297884986874038</v>
      </c>
      <c r="CB35" s="176">
        <f t="shared" si="19"/>
        <v>79.803560466543885</v>
      </c>
      <c r="CC35" s="177">
        <f t="shared" si="19"/>
        <v>57.580660512039593</v>
      </c>
      <c r="CD35" s="178">
        <f t="shared" si="19"/>
        <v>63.555361704779116</v>
      </c>
      <c r="CE35" s="183">
        <f t="shared" si="19"/>
        <v>45.028599245466715</v>
      </c>
      <c r="CF35" s="256">
        <f t="shared" si="19"/>
        <v>24.545524277057606</v>
      </c>
      <c r="CG35" s="257">
        <f t="shared" si="19"/>
        <v>42.502264923328156</v>
      </c>
      <c r="CH35" s="258">
        <f t="shared" si="19"/>
        <v>46.593951863001685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12496.481674111239</v>
      </c>
      <c r="D36" s="31">
        <f t="shared" si="20"/>
        <v>13148.402983993627</v>
      </c>
      <c r="E36" s="33">
        <f t="shared" si="20"/>
        <v>13021.017048794827</v>
      </c>
      <c r="F36" s="174">
        <f t="shared" si="20"/>
        <v>7849.2773571920161</v>
      </c>
      <c r="G36" s="175">
        <f t="shared" si="20"/>
        <v>6449.7371355743189</v>
      </c>
      <c r="H36" s="176">
        <f t="shared" si="20"/>
        <v>7024.9210720763085</v>
      </c>
      <c r="I36" s="177">
        <f t="shared" si="20"/>
        <v>7139.6264954770932</v>
      </c>
      <c r="J36" s="178">
        <f t="shared" si="20"/>
        <v>7206.3933287004866</v>
      </c>
      <c r="K36" s="183">
        <f t="shared" si="20"/>
        <v>7701.8772348033372</v>
      </c>
      <c r="L36" s="357">
        <f t="shared" si="20"/>
        <v>7243.0239179954442</v>
      </c>
      <c r="M36" s="358">
        <f t="shared" si="20"/>
        <v>7864.8611681028588</v>
      </c>
      <c r="N36" s="320">
        <f t="shared" si="20"/>
        <v>6664.5869727976042</v>
      </c>
      <c r="O36" s="189">
        <v>-8</v>
      </c>
      <c r="P36" s="2"/>
      <c r="Q36" s="289" t="s">
        <v>11</v>
      </c>
      <c r="R36" s="2"/>
      <c r="S36" s="2"/>
      <c r="T36" s="17">
        <v>-9</v>
      </c>
      <c r="U36" s="30">
        <f t="shared" ref="U36:AF36" si="21">U8/U22</f>
        <v>1222.5645887651101</v>
      </c>
      <c r="V36" s="31">
        <f t="shared" si="21"/>
        <v>1066.4192544888938</v>
      </c>
      <c r="W36" s="33">
        <f t="shared" si="21"/>
        <v>1298.6739633761313</v>
      </c>
      <c r="X36" s="174">
        <f t="shared" si="21"/>
        <v>32.604628788283712</v>
      </c>
      <c r="Y36" s="175">
        <f t="shared" si="21"/>
        <v>35.146443514644353</v>
      </c>
      <c r="Z36" s="176">
        <f t="shared" si="21"/>
        <v>49.164208456243855</v>
      </c>
      <c r="AA36" s="177">
        <f t="shared" si="21"/>
        <v>16.136840406648378</v>
      </c>
      <c r="AB36" s="178">
        <f t="shared" si="21"/>
        <v>16.14552499865454</v>
      </c>
      <c r="AC36" s="179">
        <f t="shared" si="21"/>
        <v>22.48176783462192</v>
      </c>
      <c r="AD36" s="180">
        <f t="shared" si="21"/>
        <v>16.403526758253022</v>
      </c>
      <c r="AE36" s="175">
        <f t="shared" si="21"/>
        <v>16.766726161501435</v>
      </c>
      <c r="AF36" s="181">
        <f t="shared" si="21"/>
        <v>20.818495589766066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13538.763493621198</v>
      </c>
      <c r="AN36" s="31">
        <f t="shared" si="22"/>
        <v>13739.498922013234</v>
      </c>
      <c r="AO36" s="33">
        <f t="shared" si="22"/>
        <v>13968.400170043928</v>
      </c>
      <c r="AP36" s="174">
        <f t="shared" si="22"/>
        <v>6196.2094143234417</v>
      </c>
      <c r="AQ36" s="175">
        <f t="shared" si="22"/>
        <v>5071.9309462915598</v>
      </c>
      <c r="AR36" s="176">
        <f t="shared" si="22"/>
        <v>5873.4759996589646</v>
      </c>
      <c r="AS36" s="321">
        <f t="shared" si="22"/>
        <v>5982.2380106571945</v>
      </c>
      <c r="AT36" s="291">
        <f t="shared" si="22"/>
        <v>5969.0729313805668</v>
      </c>
      <c r="AU36" s="292">
        <f t="shared" si="22"/>
        <v>6008.1112398609503</v>
      </c>
      <c r="AV36" s="318">
        <f t="shared" si="22"/>
        <v>6411.963081292155</v>
      </c>
      <c r="AW36" s="319">
        <f t="shared" si="22"/>
        <v>6426.8378611132857</v>
      </c>
      <c r="AX36" s="320">
        <f t="shared" si="22"/>
        <v>5824.8216034699872</v>
      </c>
      <c r="AY36" s="189">
        <v>-8</v>
      </c>
      <c r="AZ36" s="2"/>
      <c r="BA36" s="289" t="s">
        <v>11</v>
      </c>
      <c r="BB36" s="2"/>
      <c r="BC36" s="2"/>
      <c r="BD36" s="17">
        <v>-8</v>
      </c>
      <c r="BE36" s="30">
        <f t="shared" ref="BE36:BP36" si="23">BE8/BE22</f>
        <v>10161.540267668466</v>
      </c>
      <c r="BF36" s="31">
        <f t="shared" si="23"/>
        <v>9669.0487050833708</v>
      </c>
      <c r="BG36" s="33">
        <f t="shared" si="23"/>
        <v>8354.9637620091016</v>
      </c>
      <c r="BH36" s="174">
        <f t="shared" si="23"/>
        <v>59.445525803566731</v>
      </c>
      <c r="BI36" s="175">
        <f t="shared" si="23"/>
        <v>36.229766843919826</v>
      </c>
      <c r="BJ36" s="176">
        <f t="shared" si="23"/>
        <v>29.897803870406612</v>
      </c>
      <c r="BK36" s="177">
        <f t="shared" si="23"/>
        <v>60.380039069437046</v>
      </c>
      <c r="BL36" s="178">
        <f t="shared" si="23"/>
        <v>27.431831897734131</v>
      </c>
      <c r="BM36" s="179">
        <f t="shared" si="23"/>
        <v>24.550898203592816</v>
      </c>
      <c r="BN36" s="180">
        <f t="shared" si="23"/>
        <v>29.837790918461454</v>
      </c>
      <c r="BO36" s="175">
        <f t="shared" si="23"/>
        <v>29.01300005579423</v>
      </c>
      <c r="BP36" s="181">
        <f t="shared" si="23"/>
        <v>32.884902840059787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4408.2977538518662</v>
      </c>
      <c r="BX36" s="31">
        <f t="shared" si="24"/>
        <v>4501.1707217754256</v>
      </c>
      <c r="BY36" s="32">
        <f t="shared" si="24"/>
        <v>3927.4804842176718</v>
      </c>
      <c r="BZ36" s="180">
        <f t="shared" si="24"/>
        <v>255.33991109183563</v>
      </c>
      <c r="CA36" s="175">
        <f t="shared" si="24"/>
        <v>352.5924385043424</v>
      </c>
      <c r="CB36" s="176">
        <f t="shared" si="24"/>
        <v>302.82637954239567</v>
      </c>
      <c r="CC36" s="177">
        <f t="shared" si="24"/>
        <v>58.785107772697579</v>
      </c>
      <c r="CD36" s="178">
        <f t="shared" si="24"/>
        <v>50.30064754856614</v>
      </c>
      <c r="CE36" s="183">
        <f t="shared" si="24"/>
        <v>52.793925732589869</v>
      </c>
      <c r="CF36" s="256">
        <f t="shared" si="24"/>
        <v>46.278631826405892</v>
      </c>
      <c r="CG36" s="257">
        <f t="shared" si="24"/>
        <v>49.869981833078043</v>
      </c>
      <c r="CH36" s="258">
        <f t="shared" si="24"/>
        <v>55.13439007580979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15107.741420590582</v>
      </c>
      <c r="D37" s="31">
        <f t="shared" si="25"/>
        <v>15941.519593179779</v>
      </c>
      <c r="E37" s="33">
        <f t="shared" si="25"/>
        <v>16118.465335427418</v>
      </c>
      <c r="F37" s="174">
        <f t="shared" si="25"/>
        <v>7742.7886093855714</v>
      </c>
      <c r="G37" s="175">
        <f t="shared" si="25"/>
        <v>6917.5420923873944</v>
      </c>
      <c r="H37" s="176">
        <f t="shared" si="25"/>
        <v>6915.8148779102776</v>
      </c>
      <c r="I37" s="177">
        <f t="shared" si="25"/>
        <v>9548.8105004101726</v>
      </c>
      <c r="J37" s="178">
        <f t="shared" si="25"/>
        <v>9957.0057581573892</v>
      </c>
      <c r="K37" s="183">
        <f t="shared" si="25"/>
        <v>9910.4546150313799</v>
      </c>
      <c r="L37" s="290">
        <f t="shared" si="25"/>
        <v>7435.6981345392878</v>
      </c>
      <c r="M37" s="291">
        <f t="shared" si="25"/>
        <v>8091.9258046917621</v>
      </c>
      <c r="N37" s="359">
        <f t="shared" si="25"/>
        <v>6822.3276176577892</v>
      </c>
      <c r="O37" s="189">
        <v>-7</v>
      </c>
      <c r="P37" s="2"/>
      <c r="Q37" s="298" t="s">
        <v>13</v>
      </c>
      <c r="R37" s="2"/>
      <c r="S37" s="2"/>
      <c r="T37" s="45">
        <v>-8</v>
      </c>
      <c r="U37" s="30">
        <f t="shared" ref="U37:AF37" si="26">U9/U23</f>
        <v>1354.1397988135157</v>
      </c>
      <c r="V37" s="31">
        <f t="shared" si="26"/>
        <v>1457.7948858949683</v>
      </c>
      <c r="W37" s="33">
        <f t="shared" si="26"/>
        <v>1501.060622976443</v>
      </c>
      <c r="X37" s="174">
        <f t="shared" si="26"/>
        <v>315.44136352073264</v>
      </c>
      <c r="Y37" s="175">
        <f t="shared" si="26"/>
        <v>328.28550248861592</v>
      </c>
      <c r="Z37" s="176">
        <f t="shared" si="26"/>
        <v>344.30719356100832</v>
      </c>
      <c r="AA37" s="177">
        <f t="shared" si="26"/>
        <v>19.268947798668691</v>
      </c>
      <c r="AB37" s="178">
        <f t="shared" si="26"/>
        <v>21.921411738915985</v>
      </c>
      <c r="AC37" s="179">
        <f t="shared" si="26"/>
        <v>17.261540174842697</v>
      </c>
      <c r="AD37" s="180">
        <f t="shared" si="26"/>
        <v>38.846317581949769</v>
      </c>
      <c r="AE37" s="175">
        <f t="shared" si="26"/>
        <v>43.546631184226442</v>
      </c>
      <c r="AF37" s="181">
        <f t="shared" si="26"/>
        <v>33.818058843422385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19842.093720301193</v>
      </c>
      <c r="AN37" s="31">
        <f t="shared" si="27"/>
        <v>17770.695150314412</v>
      </c>
      <c r="AO37" s="33">
        <f t="shared" si="27"/>
        <v>17549.980399843196</v>
      </c>
      <c r="AP37" s="174">
        <f t="shared" si="27"/>
        <v>6940.4990403071015</v>
      </c>
      <c r="AQ37" s="175">
        <f t="shared" si="27"/>
        <v>5127.7967991082096</v>
      </c>
      <c r="AR37" s="176">
        <f t="shared" si="27"/>
        <v>5830.0086730268858</v>
      </c>
      <c r="AS37" s="327">
        <f t="shared" si="27"/>
        <v>6318.1454836131097</v>
      </c>
      <c r="AT37" s="300">
        <f t="shared" si="27"/>
        <v>6546.9571750563491</v>
      </c>
      <c r="AU37" s="301">
        <f t="shared" si="27"/>
        <v>6728.7801674601878</v>
      </c>
      <c r="AV37" s="324">
        <f t="shared" si="27"/>
        <v>6825.1904142671374</v>
      </c>
      <c r="AW37" s="325">
        <f t="shared" si="27"/>
        <v>5337.8897250806331</v>
      </c>
      <c r="AX37" s="326">
        <f t="shared" si="27"/>
        <v>5670.8769397329488</v>
      </c>
      <c r="AY37" s="189">
        <v>-7</v>
      </c>
      <c r="AZ37" s="2"/>
      <c r="BA37" s="298" t="s">
        <v>13</v>
      </c>
      <c r="BB37" s="2"/>
      <c r="BC37" s="2"/>
      <c r="BD37" s="45">
        <v>-7</v>
      </c>
      <c r="BE37" s="30">
        <f t="shared" ref="BE37:BP37" si="28">BE9/BE23</f>
        <v>9164.115730226129</v>
      </c>
      <c r="BF37" s="31">
        <f t="shared" si="28"/>
        <v>9018.3166399203146</v>
      </c>
      <c r="BG37" s="33">
        <f t="shared" si="28"/>
        <v>8600.1273664100045</v>
      </c>
      <c r="BH37" s="174">
        <f t="shared" si="28"/>
        <v>69.345074298293895</v>
      </c>
      <c r="BI37" s="175">
        <f t="shared" si="28"/>
        <v>36.26254079535839</v>
      </c>
      <c r="BJ37" s="176">
        <f t="shared" si="28"/>
        <v>41.885401541382777</v>
      </c>
      <c r="BK37" s="177">
        <f t="shared" si="28"/>
        <v>31.507089095046386</v>
      </c>
      <c r="BL37" s="178">
        <f t="shared" si="28"/>
        <v>35.812209725253204</v>
      </c>
      <c r="BM37" s="179">
        <f t="shared" si="28"/>
        <v>36.744774411180053</v>
      </c>
      <c r="BN37" s="180">
        <f t="shared" si="28"/>
        <v>44.667475460461013</v>
      </c>
      <c r="BO37" s="175">
        <f t="shared" si="28"/>
        <v>33.071748878923763</v>
      </c>
      <c r="BP37" s="181">
        <f t="shared" si="28"/>
        <v>41.198311377854637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4417.4526055063352</v>
      </c>
      <c r="BX37" s="31">
        <f t="shared" si="29"/>
        <v>4503.0089230130734</v>
      </c>
      <c r="BY37" s="32">
        <f t="shared" si="29"/>
        <v>4013.5142681632883</v>
      </c>
      <c r="BZ37" s="180">
        <f t="shared" si="29"/>
        <v>1908.9141905026381</v>
      </c>
      <c r="CA37" s="175">
        <f t="shared" si="29"/>
        <v>1717.7082156175838</v>
      </c>
      <c r="CB37" s="176">
        <f t="shared" si="29"/>
        <v>1667.048973506136</v>
      </c>
      <c r="CC37" s="177">
        <f t="shared" si="29"/>
        <v>112.04348240678937</v>
      </c>
      <c r="CD37" s="178">
        <f t="shared" si="29"/>
        <v>123.59621055273229</v>
      </c>
      <c r="CE37" s="183">
        <f t="shared" si="29"/>
        <v>121.01872478776566</v>
      </c>
      <c r="CF37" s="256">
        <f t="shared" si="29"/>
        <v>131.8463989452288</v>
      </c>
      <c r="CG37" s="257">
        <f t="shared" si="29"/>
        <v>140.53524327818263</v>
      </c>
      <c r="CH37" s="258">
        <f t="shared" si="29"/>
        <v>246.77691528855891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13300.75811419095</v>
      </c>
      <c r="D38" s="31">
        <f t="shared" si="30"/>
        <v>16376.448893572182</v>
      </c>
      <c r="E38" s="33">
        <f t="shared" si="30"/>
        <v>15119.972733469665</v>
      </c>
      <c r="F38" s="174">
        <f t="shared" si="30"/>
        <v>8268.0460304544922</v>
      </c>
      <c r="G38" s="175">
        <f t="shared" si="30"/>
        <v>9839.4621295279903</v>
      </c>
      <c r="H38" s="176">
        <f t="shared" si="30"/>
        <v>8674.2098142909854</v>
      </c>
      <c r="I38" s="177">
        <f t="shared" si="30"/>
        <v>12260.322903271897</v>
      </c>
      <c r="J38" s="178">
        <f t="shared" si="30"/>
        <v>12885.652642934196</v>
      </c>
      <c r="K38" s="183">
        <f t="shared" si="30"/>
        <v>13723.504304420168</v>
      </c>
      <c r="L38" s="299">
        <f t="shared" si="30"/>
        <v>6649.4746895893031</v>
      </c>
      <c r="M38" s="300">
        <f t="shared" si="30"/>
        <v>6625.6846521384459</v>
      </c>
      <c r="N38" s="360">
        <f t="shared" si="30"/>
        <v>7330.2724211815121</v>
      </c>
      <c r="O38" s="189">
        <v>-6</v>
      </c>
      <c r="P38" s="2"/>
      <c r="Q38" s="298" t="s">
        <v>14</v>
      </c>
      <c r="R38" s="2"/>
      <c r="S38" s="2"/>
      <c r="T38" s="47">
        <v>-7</v>
      </c>
      <c r="U38" s="30">
        <f t="shared" ref="U38:AF38" si="31">U10/U24</f>
        <v>1616.5343297524521</v>
      </c>
      <c r="V38" s="31">
        <f t="shared" si="31"/>
        <v>1614.8187073042563</v>
      </c>
      <c r="W38" s="33">
        <f t="shared" si="31"/>
        <v>1547.3565583811062</v>
      </c>
      <c r="X38" s="174">
        <f t="shared" si="31"/>
        <v>856.23159960745841</v>
      </c>
      <c r="Y38" s="175">
        <f t="shared" si="31"/>
        <v>922.25201072386062</v>
      </c>
      <c r="Z38" s="176">
        <f t="shared" si="31"/>
        <v>905.87692780652765</v>
      </c>
      <c r="AA38" s="177">
        <f t="shared" si="31"/>
        <v>232.03516303792293</v>
      </c>
      <c r="AB38" s="178">
        <f t="shared" si="31"/>
        <v>317.43438963301753</v>
      </c>
      <c r="AC38" s="179">
        <f t="shared" si="31"/>
        <v>285.6993354612527</v>
      </c>
      <c r="AD38" s="180">
        <f t="shared" si="31"/>
        <v>425.86341210075307</v>
      </c>
      <c r="AE38" s="175">
        <f t="shared" si="31"/>
        <v>352.41137351416455</v>
      </c>
      <c r="AF38" s="181">
        <f t="shared" si="31"/>
        <v>339.69943644333125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19980.76786095876</v>
      </c>
      <c r="AN38" s="31">
        <f t="shared" si="32"/>
        <v>17401.750198886239</v>
      </c>
      <c r="AO38" s="33">
        <f t="shared" si="32"/>
        <v>19413.185220961121</v>
      </c>
      <c r="AP38" s="174">
        <f t="shared" si="32"/>
        <v>9073.2969646104357</v>
      </c>
      <c r="AQ38" s="175">
        <f t="shared" si="32"/>
        <v>8650.9729611544335</v>
      </c>
      <c r="AR38" s="176">
        <f t="shared" si="32"/>
        <v>9089.1627981431084</v>
      </c>
      <c r="AS38" s="327">
        <f t="shared" si="32"/>
        <v>5525.5342267294454</v>
      </c>
      <c r="AT38" s="300">
        <f t="shared" si="32"/>
        <v>5177.107728337236</v>
      </c>
      <c r="AU38" s="301">
        <f t="shared" si="32"/>
        <v>5561.819151367411</v>
      </c>
      <c r="AV38" s="324">
        <f t="shared" si="32"/>
        <v>5591.1973144349122</v>
      </c>
      <c r="AW38" s="325">
        <f t="shared" si="32"/>
        <v>6009.7359492550531</v>
      </c>
      <c r="AX38" s="326">
        <f t="shared" si="32"/>
        <v>6219.5475638051048</v>
      </c>
      <c r="AY38" s="189">
        <v>-6</v>
      </c>
      <c r="AZ38" s="2"/>
      <c r="BA38" s="298" t="s">
        <v>14</v>
      </c>
      <c r="BB38" s="2"/>
      <c r="BC38" s="2"/>
      <c r="BD38" s="47">
        <v>-6</v>
      </c>
      <c r="BE38" s="30">
        <f t="shared" ref="BE38:BP38" si="33">BE10/BE24</f>
        <v>11956.521739130436</v>
      </c>
      <c r="BF38" s="31">
        <f t="shared" si="33"/>
        <v>11767.06623323852</v>
      </c>
      <c r="BG38" s="33">
        <f t="shared" si="33"/>
        <v>11177.322462990775</v>
      </c>
      <c r="BH38" s="174">
        <f t="shared" si="33"/>
        <v>144.33605415090585</v>
      </c>
      <c r="BI38" s="175">
        <f t="shared" si="33"/>
        <v>123.38578972133632</v>
      </c>
      <c r="BJ38" s="176">
        <f t="shared" si="33"/>
        <v>136.01068302092091</v>
      </c>
      <c r="BK38" s="177">
        <f t="shared" si="33"/>
        <v>61.494037751991868</v>
      </c>
      <c r="BL38" s="178">
        <f t="shared" si="33"/>
        <v>55.543911129742192</v>
      </c>
      <c r="BM38" s="179">
        <f t="shared" si="33"/>
        <v>42.743845916160261</v>
      </c>
      <c r="BN38" s="180">
        <f t="shared" si="33"/>
        <v>84.773394196283007</v>
      </c>
      <c r="BO38" s="175">
        <f t="shared" si="33"/>
        <v>71.95789925894104</v>
      </c>
      <c r="BP38" s="181">
        <f t="shared" si="33"/>
        <v>79.381443298969074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4371.4184289264158</v>
      </c>
      <c r="BX38" s="31">
        <f t="shared" si="34"/>
        <v>4605.9612231117972</v>
      </c>
      <c r="BY38" s="32">
        <f t="shared" si="34"/>
        <v>4406.9834001144818</v>
      </c>
      <c r="BZ38" s="180">
        <f t="shared" si="34"/>
        <v>3278.4760187116044</v>
      </c>
      <c r="CA38" s="175">
        <f t="shared" si="34"/>
        <v>3436.5579610852287</v>
      </c>
      <c r="CB38" s="176">
        <f t="shared" si="34"/>
        <v>3551.1932696159788</v>
      </c>
      <c r="CC38" s="177">
        <f t="shared" si="34"/>
        <v>1361.8394147316765</v>
      </c>
      <c r="CD38" s="178">
        <f t="shared" si="34"/>
        <v>1672.4427641251837</v>
      </c>
      <c r="CE38" s="183">
        <f t="shared" si="34"/>
        <v>1726.2597704972559</v>
      </c>
      <c r="CF38" s="256">
        <f t="shared" si="34"/>
        <v>1177.1134907623798</v>
      </c>
      <c r="CG38" s="257">
        <f t="shared" si="34"/>
        <v>1045.6697142985038</v>
      </c>
      <c r="CH38" s="258">
        <f t="shared" si="34"/>
        <v>1213.1331683844624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11377.77513949899</v>
      </c>
      <c r="D39" s="31">
        <f t="shared" si="35"/>
        <v>15816.233331303658</v>
      </c>
      <c r="E39" s="33">
        <f t="shared" si="35"/>
        <v>15711.804438726278</v>
      </c>
      <c r="F39" s="174">
        <f t="shared" si="35"/>
        <v>20010.192987224789</v>
      </c>
      <c r="G39" s="175">
        <f t="shared" si="35"/>
        <v>20330.748326373701</v>
      </c>
      <c r="H39" s="176">
        <f t="shared" si="35"/>
        <v>18028.169014084506</v>
      </c>
      <c r="I39" s="259">
        <f t="shared" si="35"/>
        <v>14510.108864696735</v>
      </c>
      <c r="J39" s="178">
        <f t="shared" si="35"/>
        <v>16277.673274489942</v>
      </c>
      <c r="K39" s="183">
        <f t="shared" si="35"/>
        <v>15120.676134878453</v>
      </c>
      <c r="L39" s="299">
        <f t="shared" si="35"/>
        <v>6419.1561237331916</v>
      </c>
      <c r="M39" s="300">
        <f t="shared" si="35"/>
        <v>7523.6912620090188</v>
      </c>
      <c r="N39" s="360">
        <f t="shared" si="35"/>
        <v>6888.8366903517526</v>
      </c>
      <c r="O39" s="203">
        <v>-5</v>
      </c>
      <c r="P39" s="2"/>
      <c r="Q39" s="333" t="s">
        <v>15</v>
      </c>
      <c r="R39" s="2"/>
      <c r="S39" s="2"/>
      <c r="T39" s="58">
        <v>-6</v>
      </c>
      <c r="U39" s="97">
        <f t="shared" ref="U39:AF39" si="36">U11/U25</f>
        <v>1579.2421131230167</v>
      </c>
      <c r="V39" s="31">
        <f t="shared" si="36"/>
        <v>1516.6884026469593</v>
      </c>
      <c r="W39" s="33">
        <f t="shared" si="36"/>
        <v>1555.3100533166819</v>
      </c>
      <c r="X39" s="174">
        <f t="shared" si="36"/>
        <v>1438.8107247146272</v>
      </c>
      <c r="Y39" s="175">
        <f t="shared" si="36"/>
        <v>1544.1616766467066</v>
      </c>
      <c r="Z39" s="176">
        <f t="shared" si="36"/>
        <v>1439.4405164463574</v>
      </c>
      <c r="AA39" s="259">
        <f t="shared" si="36"/>
        <v>1654.6467044002193</v>
      </c>
      <c r="AB39" s="178">
        <f t="shared" si="36"/>
        <v>1642.9540778356609</v>
      </c>
      <c r="AC39" s="179">
        <f t="shared" si="36"/>
        <v>1781.6637296100494</v>
      </c>
      <c r="AD39" s="180">
        <f t="shared" si="36"/>
        <v>1360.1462522851918</v>
      </c>
      <c r="AE39" s="175">
        <f t="shared" si="36"/>
        <v>1324.3988963342531</v>
      </c>
      <c r="AF39" s="181">
        <f t="shared" si="36"/>
        <v>1216.024340770791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19845.149642385946</v>
      </c>
      <c r="AN39" s="31">
        <f t="shared" si="37"/>
        <v>19408.512571947893</v>
      </c>
      <c r="AO39" s="33">
        <f t="shared" si="37"/>
        <v>21274.932833998209</v>
      </c>
      <c r="AP39" s="174">
        <f t="shared" si="37"/>
        <v>28636.054421768709</v>
      </c>
      <c r="AQ39" s="175">
        <f t="shared" si="37"/>
        <v>25487.164941143103</v>
      </c>
      <c r="AR39" s="176">
        <f t="shared" si="37"/>
        <v>25795.847750865054</v>
      </c>
      <c r="AS39" s="361">
        <f t="shared" si="37"/>
        <v>5975.6013981221295</v>
      </c>
      <c r="AT39" s="300">
        <f t="shared" si="37"/>
        <v>4647.4217717055972</v>
      </c>
      <c r="AU39" s="301">
        <f t="shared" si="37"/>
        <v>6789.105631210894</v>
      </c>
      <c r="AV39" s="324">
        <f t="shared" si="37"/>
        <v>6979.544465399681</v>
      </c>
      <c r="AW39" s="325">
        <f t="shared" si="37"/>
        <v>6661.2926865015388</v>
      </c>
      <c r="AX39" s="326">
        <f t="shared" si="37"/>
        <v>5632.7890703098965</v>
      </c>
      <c r="AY39" s="203">
        <v>-5</v>
      </c>
      <c r="AZ39" s="2"/>
      <c r="BA39" s="333" t="s">
        <v>15</v>
      </c>
      <c r="BB39" s="2"/>
      <c r="BC39" s="2"/>
      <c r="BD39" s="58">
        <v>-5</v>
      </c>
      <c r="BE39" s="97">
        <f t="shared" ref="BE39:BP39" si="38">BE11/BE25</f>
        <v>10110.721379368635</v>
      </c>
      <c r="BF39" s="31">
        <f t="shared" si="38"/>
        <v>9623.8600165815769</v>
      </c>
      <c r="BG39" s="33">
        <f t="shared" si="38"/>
        <v>10138.974949101532</v>
      </c>
      <c r="BH39" s="174">
        <f t="shared" si="38"/>
        <v>10257.767362934832</v>
      </c>
      <c r="BI39" s="175">
        <f t="shared" si="38"/>
        <v>9983.6111444217931</v>
      </c>
      <c r="BJ39" s="176">
        <f t="shared" si="38"/>
        <v>10822.284297910846</v>
      </c>
      <c r="BK39" s="259">
        <f t="shared" si="38"/>
        <v>4021.8423551756887</v>
      </c>
      <c r="BL39" s="178">
        <f t="shared" si="38"/>
        <v>4096.0678125735813</v>
      </c>
      <c r="BM39" s="179">
        <f t="shared" si="38"/>
        <v>3383.7380988748027</v>
      </c>
      <c r="BN39" s="180">
        <f t="shared" si="38"/>
        <v>4158.3839252135604</v>
      </c>
      <c r="BO39" s="175">
        <f t="shared" si="38"/>
        <v>3770.9677419354834</v>
      </c>
      <c r="BP39" s="181">
        <f t="shared" si="38"/>
        <v>3670.2449766033583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3995.0086388942213</v>
      </c>
      <c r="BX39" s="31">
        <f t="shared" si="39"/>
        <v>4165.0052216842305</v>
      </c>
      <c r="BY39" s="32">
        <f t="shared" si="39"/>
        <v>4564.0120967741932</v>
      </c>
      <c r="BZ39" s="180">
        <f t="shared" si="39"/>
        <v>3527.7777777777778</v>
      </c>
      <c r="CA39" s="175">
        <f t="shared" si="39"/>
        <v>3597.228896363928</v>
      </c>
      <c r="CB39" s="176">
        <f t="shared" si="39"/>
        <v>3253.0515278119115</v>
      </c>
      <c r="CC39" s="259">
        <f t="shared" si="39"/>
        <v>4594.1565958234942</v>
      </c>
      <c r="CD39" s="178">
        <f t="shared" si="39"/>
        <v>4384.2985219287621</v>
      </c>
      <c r="CE39" s="183">
        <f t="shared" si="39"/>
        <v>4548.625572678051</v>
      </c>
      <c r="CF39" s="256">
        <f t="shared" si="39"/>
        <v>2968.3575424933883</v>
      </c>
      <c r="CG39" s="257">
        <f t="shared" si="39"/>
        <v>1501.8369101694475</v>
      </c>
      <c r="CH39" s="258">
        <f t="shared" si="39"/>
        <v>2156.1310264239132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AVERAGE(C33:N33)</f>
        <v>7097.8777860179407</v>
      </c>
      <c r="D40" s="100"/>
      <c r="E40" s="51"/>
      <c r="F40" s="190"/>
      <c r="G40" s="260"/>
      <c r="H40" s="192"/>
      <c r="I40" s="261"/>
      <c r="J40" s="248"/>
      <c r="K40" s="199"/>
      <c r="L40" s="249"/>
      <c r="M40" s="250"/>
      <c r="N40" s="251"/>
      <c r="O40" s="2"/>
      <c r="P40" s="2"/>
      <c r="Q40" s="2"/>
      <c r="R40" s="2"/>
      <c r="S40" s="2"/>
      <c r="T40" s="1" t="s">
        <v>20</v>
      </c>
      <c r="U40" s="99">
        <f>AVERAGE(U32:W32,X33:AF33)</f>
        <v>18.849193065065315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AVERAGE(AM33:AR33)</f>
        <v>6056.3522584976845</v>
      </c>
      <c r="AN40" s="100"/>
      <c r="AO40" s="51"/>
      <c r="AP40" s="190"/>
      <c r="AQ40" s="260"/>
      <c r="AR40" s="192"/>
      <c r="AS40" s="261"/>
      <c r="AT40" s="248"/>
      <c r="AU40" s="199"/>
      <c r="AV40" s="362"/>
      <c r="AW40" s="363"/>
      <c r="AX40" s="364"/>
      <c r="AY40" s="2"/>
      <c r="AZ40" s="2"/>
      <c r="BA40" s="2"/>
      <c r="BB40" s="2"/>
      <c r="BC40" s="2"/>
      <c r="BD40" s="1" t="s">
        <v>20</v>
      </c>
      <c r="BE40" s="99">
        <f>AVERAGE(BE32:BG32,BH33:BP33)</f>
        <v>37.487117461520057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65.809279537287225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281"/>
      <c r="AQ44" s="282"/>
      <c r="AR44" s="283"/>
      <c r="AS44" s="259"/>
      <c r="AT44" s="284"/>
      <c r="AU44" s="285"/>
      <c r="AV44" s="180"/>
      <c r="AW44" s="175"/>
      <c r="AX44" s="18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90" t="s">
        <v>6</v>
      </c>
      <c r="D45" s="587"/>
      <c r="E45" s="588"/>
      <c r="F45" s="601" t="s">
        <v>39</v>
      </c>
      <c r="G45" s="584"/>
      <c r="H45" s="585"/>
      <c r="I45" s="602" t="s">
        <v>40</v>
      </c>
      <c r="J45" s="587"/>
      <c r="K45" s="588"/>
      <c r="L45" s="601" t="s">
        <v>41</v>
      </c>
      <c r="M45" s="584"/>
      <c r="N45" s="589"/>
      <c r="O45" s="2"/>
      <c r="P45" s="2"/>
      <c r="Q45" s="2"/>
      <c r="R45" s="2"/>
      <c r="S45" s="2"/>
      <c r="T45" s="4" t="s">
        <v>21</v>
      </c>
      <c r="U45" s="590" t="s">
        <v>6</v>
      </c>
      <c r="V45" s="587"/>
      <c r="W45" s="588"/>
      <c r="X45" s="601" t="s">
        <v>35</v>
      </c>
      <c r="Y45" s="584"/>
      <c r="Z45" s="585"/>
      <c r="AA45" s="602" t="s">
        <v>36</v>
      </c>
      <c r="AB45" s="587"/>
      <c r="AC45" s="588"/>
      <c r="AD45" s="601" t="s">
        <v>37</v>
      </c>
      <c r="AE45" s="584"/>
      <c r="AF45" s="589"/>
      <c r="AG45" s="2"/>
      <c r="AH45" s="2"/>
      <c r="AI45" s="2"/>
      <c r="AJ45" s="2"/>
      <c r="AK45" s="142"/>
      <c r="AL45" s="144" t="s">
        <v>21</v>
      </c>
      <c r="AM45" s="594" t="s">
        <v>6</v>
      </c>
      <c r="AN45" s="595"/>
      <c r="AO45" s="596"/>
      <c r="AP45" s="604" t="s">
        <v>39</v>
      </c>
      <c r="AQ45" s="595"/>
      <c r="AR45" s="605"/>
      <c r="AS45" s="606" t="s">
        <v>42</v>
      </c>
      <c r="AT45" s="595"/>
      <c r="AU45" s="607"/>
      <c r="AV45" s="601" t="s">
        <v>41</v>
      </c>
      <c r="AW45" s="584"/>
      <c r="AX45" s="589"/>
      <c r="AY45" s="2"/>
      <c r="AZ45" s="1"/>
      <c r="BA45" s="2"/>
      <c r="BB45" s="2"/>
      <c r="BC45" s="2"/>
      <c r="BD45" s="4" t="s">
        <v>21</v>
      </c>
      <c r="BE45" s="590" t="s">
        <v>6</v>
      </c>
      <c r="BF45" s="587"/>
      <c r="BG45" s="588"/>
      <c r="BH45" s="601" t="s">
        <v>35</v>
      </c>
      <c r="BI45" s="584"/>
      <c r="BJ45" s="585"/>
      <c r="BK45" s="602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5" t="s">
        <v>21</v>
      </c>
      <c r="BW45" s="590" t="s">
        <v>6</v>
      </c>
      <c r="BX45" s="587"/>
      <c r="BY45" s="588"/>
      <c r="BZ45" s="601" t="s">
        <v>35</v>
      </c>
      <c r="CA45" s="584"/>
      <c r="CB45" s="585"/>
      <c r="CC45" s="602" t="s">
        <v>36</v>
      </c>
      <c r="CD45" s="587"/>
      <c r="CE45" s="588"/>
      <c r="CF45" s="601" t="s">
        <v>37</v>
      </c>
      <c r="CG45" s="584"/>
      <c r="CH45" s="589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1.0183697652995249</v>
      </c>
      <c r="D46" s="8">
        <f t="shared" si="40"/>
        <v>1.211034393040141</v>
      </c>
      <c r="E46" s="9">
        <f t="shared" si="40"/>
        <v>1.0812661555973468</v>
      </c>
      <c r="F46" s="265">
        <f t="shared" si="40"/>
        <v>1.1834631447383133</v>
      </c>
      <c r="G46" s="266">
        <f t="shared" si="40"/>
        <v>1.1748268089983653</v>
      </c>
      <c r="H46" s="267">
        <f t="shared" si="40"/>
        <v>1.2102407680677005</v>
      </c>
      <c r="I46" s="268">
        <f t="shared" si="40"/>
        <v>1.1625008929009244</v>
      </c>
      <c r="J46" s="266">
        <f t="shared" si="40"/>
        <v>1.1306116726677675</v>
      </c>
      <c r="K46" s="269">
        <f t="shared" si="40"/>
        <v>1.0876221258574885</v>
      </c>
      <c r="L46" s="170">
        <f t="shared" si="40"/>
        <v>1.061370391112453</v>
      </c>
      <c r="M46" s="171">
        <f t="shared" si="40"/>
        <v>1.0949814721005016</v>
      </c>
      <c r="N46" s="172">
        <f t="shared" si="40"/>
        <v>0.95832144690496757</v>
      </c>
      <c r="O46" s="173" t="s">
        <v>10</v>
      </c>
      <c r="P46" s="288" t="s">
        <v>43</v>
      </c>
      <c r="Q46" s="289" t="s">
        <v>11</v>
      </c>
      <c r="R46" s="2"/>
      <c r="S46" s="2"/>
      <c r="T46" s="17" t="s">
        <v>31</v>
      </c>
      <c r="U46" s="7">
        <f t="shared" ref="U46:AF46" si="41">U32/$U$40</f>
        <v>0.82421205673874931</v>
      </c>
      <c r="V46" s="8">
        <f t="shared" si="41"/>
        <v>1.2451080127111398</v>
      </c>
      <c r="W46" s="9">
        <f t="shared" si="41"/>
        <v>0.86590095225174679</v>
      </c>
      <c r="X46" s="265">
        <f t="shared" si="41"/>
        <v>1.0189181183535689</v>
      </c>
      <c r="Y46" s="266">
        <f t="shared" si="41"/>
        <v>1.2043738698813669</v>
      </c>
      <c r="Z46" s="267">
        <f t="shared" si="41"/>
        <v>0.9203076610663965</v>
      </c>
      <c r="AA46" s="268">
        <f t="shared" si="41"/>
        <v>1.4194694038334237</v>
      </c>
      <c r="AB46" s="266">
        <f t="shared" si="41"/>
        <v>1.2205134633524866</v>
      </c>
      <c r="AC46" s="269">
        <f t="shared" si="41"/>
        <v>0.62943359612901495</v>
      </c>
      <c r="AD46" s="265">
        <f t="shared" si="41"/>
        <v>1.1766602488111828</v>
      </c>
      <c r="AE46" s="266">
        <f t="shared" si="41"/>
        <v>1.0500280844784604</v>
      </c>
      <c r="AF46" s="267">
        <f t="shared" si="41"/>
        <v>0.78471680844932812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0.97776470712366281</v>
      </c>
      <c r="AN46" s="64">
        <f t="shared" si="42"/>
        <v>0.89095196341791616</v>
      </c>
      <c r="AO46" s="65">
        <f t="shared" si="42"/>
        <v>1.2187628452417065</v>
      </c>
      <c r="AP46" s="207">
        <f t="shared" si="42"/>
        <v>1.2422731490774011</v>
      </c>
      <c r="AQ46" s="208">
        <f t="shared" si="42"/>
        <v>1.0603967781308468</v>
      </c>
      <c r="AR46" s="338">
        <f t="shared" si="42"/>
        <v>1.2436845909518688</v>
      </c>
      <c r="AS46" s="339">
        <f t="shared" si="42"/>
        <v>1.0440338629894161</v>
      </c>
      <c r="AT46" s="340">
        <f t="shared" si="42"/>
        <v>1.130407854819836</v>
      </c>
      <c r="AU46" s="341">
        <f t="shared" si="42"/>
        <v>0.87352034396134515</v>
      </c>
      <c r="AV46" s="170">
        <f t="shared" si="42"/>
        <v>1.0117407078337755</v>
      </c>
      <c r="AW46" s="171">
        <f t="shared" si="42"/>
        <v>1.0947927302640481</v>
      </c>
      <c r="AX46" s="172">
        <f t="shared" si="42"/>
        <v>0.94177613697371121</v>
      </c>
      <c r="AY46" s="173" t="s">
        <v>10</v>
      </c>
      <c r="AZ46" s="356"/>
      <c r="BA46" s="289" t="s">
        <v>11</v>
      </c>
      <c r="BB46" s="2"/>
      <c r="BC46" s="2"/>
      <c r="BD46" s="17" t="s">
        <v>31</v>
      </c>
      <c r="BE46" s="7">
        <f t="shared" ref="BE46:BP46" si="43">BE32/$BE$40</f>
        <v>0.98842954627770896</v>
      </c>
      <c r="BF46" s="8">
        <f t="shared" si="43"/>
        <v>0.91097682580446016</v>
      </c>
      <c r="BG46" s="9">
        <f t="shared" si="43"/>
        <v>0.8930274435336949</v>
      </c>
      <c r="BH46" s="268">
        <f t="shared" si="43"/>
        <v>0.93654174597156492</v>
      </c>
      <c r="BI46" s="266">
        <f t="shared" si="43"/>
        <v>0.93741640901351764</v>
      </c>
      <c r="BJ46" s="269">
        <f t="shared" si="43"/>
        <v>0.75198746457622556</v>
      </c>
      <c r="BK46" s="265">
        <f t="shared" si="43"/>
        <v>0.89070242530139621</v>
      </c>
      <c r="BL46" s="266">
        <f t="shared" si="43"/>
        <v>1.2873127702192202</v>
      </c>
      <c r="BM46" s="267">
        <f t="shared" si="43"/>
        <v>1.0942983989919814</v>
      </c>
      <c r="BN46" s="268">
        <f t="shared" si="43"/>
        <v>1.0090450695504505</v>
      </c>
      <c r="BO46" s="266">
        <f t="shared" si="43"/>
        <v>0.96766684297944505</v>
      </c>
      <c r="BP46" s="267">
        <f t="shared" si="43"/>
        <v>0.96059887400396371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1.0905333375773947</v>
      </c>
      <c r="BX46" s="19">
        <f t="shared" si="44"/>
        <v>1.9320620224088814</v>
      </c>
      <c r="BY46" s="20">
        <f t="shared" si="44"/>
        <v>1.2693506460609429</v>
      </c>
      <c r="BZ46" s="268">
        <f t="shared" si="44"/>
        <v>1.2906927842362643</v>
      </c>
      <c r="CA46" s="266">
        <f t="shared" si="44"/>
        <v>1.7666408204945501</v>
      </c>
      <c r="CB46" s="269">
        <f t="shared" si="44"/>
        <v>1.4269153524108857</v>
      </c>
      <c r="CC46" s="265">
        <f t="shared" si="44"/>
        <v>1.0288229683250316</v>
      </c>
      <c r="CD46" s="266">
        <f t="shared" si="44"/>
        <v>1.0824528308567594</v>
      </c>
      <c r="CE46" s="267">
        <f t="shared" si="44"/>
        <v>1.1500347899018113</v>
      </c>
      <c r="CF46" s="268">
        <f t="shared" si="44"/>
        <v>0.44710642532536748</v>
      </c>
      <c r="CG46" s="266">
        <f t="shared" si="44"/>
        <v>0.65651815965343674</v>
      </c>
      <c r="CH46" s="267">
        <f t="shared" si="44"/>
        <v>0.59931038778092982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0.88707289891514718</v>
      </c>
      <c r="D47" s="116">
        <f t="shared" si="45"/>
        <v>0.99404339192404267</v>
      </c>
      <c r="E47" s="117">
        <f t="shared" si="45"/>
        <v>1.0137798771960644</v>
      </c>
      <c r="F47" s="271">
        <f t="shared" si="45"/>
        <v>0.97945843003479072</v>
      </c>
      <c r="G47" s="272">
        <f t="shared" si="45"/>
        <v>1.1067209704736076</v>
      </c>
      <c r="H47" s="273">
        <f t="shared" si="45"/>
        <v>1.0671206050901583</v>
      </c>
      <c r="I47" s="274">
        <f t="shared" si="45"/>
        <v>1.009923762914575</v>
      </c>
      <c r="J47" s="272">
        <f t="shared" si="45"/>
        <v>1.0168590745084216</v>
      </c>
      <c r="K47" s="275">
        <f t="shared" si="45"/>
        <v>1.0105316134848743</v>
      </c>
      <c r="L47" s="184">
        <f t="shared" si="45"/>
        <v>1.0201715105687261</v>
      </c>
      <c r="M47" s="185">
        <f t="shared" si="45"/>
        <v>1.0191004436777316</v>
      </c>
      <c r="N47" s="186">
        <f t="shared" si="45"/>
        <v>0.87521742121186097</v>
      </c>
      <c r="O47" s="187" t="s">
        <v>31</v>
      </c>
      <c r="P47" s="297" t="s">
        <v>44</v>
      </c>
      <c r="Q47" s="298" t="s">
        <v>13</v>
      </c>
      <c r="R47" s="2"/>
      <c r="S47" s="2"/>
      <c r="T47" s="17">
        <v>-12</v>
      </c>
      <c r="U47" s="115">
        <f t="shared" ref="U47:AF47" si="46">U33/$U$40</f>
        <v>1.1613765447176934</v>
      </c>
      <c r="V47" s="116">
        <f t="shared" si="46"/>
        <v>1.1787467041318829</v>
      </c>
      <c r="W47" s="117">
        <f t="shared" si="46"/>
        <v>1.3290030068803367</v>
      </c>
      <c r="X47" s="271">
        <f t="shared" si="46"/>
        <v>1.2002234785267485</v>
      </c>
      <c r="Y47" s="272">
        <f t="shared" si="46"/>
        <v>0.96608435931632752</v>
      </c>
      <c r="Z47" s="273">
        <f t="shared" si="46"/>
        <v>0.85628668910971428</v>
      </c>
      <c r="AA47" s="274">
        <f t="shared" si="46"/>
        <v>0.90225627497064975</v>
      </c>
      <c r="AB47" s="272">
        <f t="shared" si="46"/>
        <v>1.0042713352226267</v>
      </c>
      <c r="AC47" s="275">
        <f t="shared" si="46"/>
        <v>1.067797362708909</v>
      </c>
      <c r="AD47" s="271">
        <f t="shared" si="46"/>
        <v>1.0058437343890201</v>
      </c>
      <c r="AE47" s="272">
        <f t="shared" si="46"/>
        <v>1.1955531035104048</v>
      </c>
      <c r="AF47" s="273">
        <f t="shared" si="46"/>
        <v>0.86646264054396538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0.93279043301817066</v>
      </c>
      <c r="AN47" s="116">
        <f t="shared" si="47"/>
        <v>0.85554388309808072</v>
      </c>
      <c r="AO47" s="117">
        <f t="shared" si="47"/>
        <v>1.0290275052367643</v>
      </c>
      <c r="AP47" s="271">
        <f t="shared" si="47"/>
        <v>1.0486475190445756</v>
      </c>
      <c r="AQ47" s="272">
        <f t="shared" si="47"/>
        <v>0.97308237174631984</v>
      </c>
      <c r="AR47" s="275">
        <f t="shared" si="47"/>
        <v>1.1609082878560886</v>
      </c>
      <c r="AS47" s="365">
        <f t="shared" si="47"/>
        <v>0.86872610493730584</v>
      </c>
      <c r="AT47" s="366">
        <f t="shared" si="47"/>
        <v>0.9956859959757417</v>
      </c>
      <c r="AU47" s="367">
        <f t="shared" si="47"/>
        <v>0.9662611564591127</v>
      </c>
      <c r="AV47" s="302">
        <f t="shared" si="47"/>
        <v>0.77483766641443286</v>
      </c>
      <c r="AW47" s="303">
        <f t="shared" si="47"/>
        <v>1.0869052420747731</v>
      </c>
      <c r="AX47" s="304">
        <f t="shared" si="47"/>
        <v>1.0434218636752095</v>
      </c>
      <c r="AY47" s="187" t="s">
        <v>31</v>
      </c>
      <c r="AZ47" s="288" t="s">
        <v>43</v>
      </c>
      <c r="BA47" s="298" t="s">
        <v>13</v>
      </c>
      <c r="BB47" s="2"/>
      <c r="BC47" s="2"/>
      <c r="BD47" s="17">
        <v>-11</v>
      </c>
      <c r="BE47" s="115">
        <f t="shared" ref="BE47:BP47" si="48">BE33/$BE$40</f>
        <v>1.0203148144456895</v>
      </c>
      <c r="BF47" s="116">
        <f t="shared" si="48"/>
        <v>1.2725740280473821</v>
      </c>
      <c r="BG47" s="118">
        <f t="shared" si="48"/>
        <v>0.78148032023114322</v>
      </c>
      <c r="BH47" s="274">
        <f t="shared" si="48"/>
        <v>0.83202861085751822</v>
      </c>
      <c r="BI47" s="272">
        <f t="shared" si="48"/>
        <v>1.1877039506273406</v>
      </c>
      <c r="BJ47" s="275">
        <f t="shared" si="48"/>
        <v>1.0028507793642885</v>
      </c>
      <c r="BK47" s="271">
        <f t="shared" si="48"/>
        <v>1.0576693301077158</v>
      </c>
      <c r="BL47" s="272">
        <f t="shared" si="48"/>
        <v>1.048496840653288</v>
      </c>
      <c r="BM47" s="273">
        <f t="shared" si="48"/>
        <v>0.95193556542413882</v>
      </c>
      <c r="BN47" s="274">
        <f t="shared" si="48"/>
        <v>0.99809442554141814</v>
      </c>
      <c r="BO47" s="272">
        <f t="shared" si="48"/>
        <v>0.88628623100750903</v>
      </c>
      <c r="BP47" s="273">
        <f t="shared" si="48"/>
        <v>1.2425004508009201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1.8913043332761454</v>
      </c>
      <c r="BX47" s="116">
        <f t="shared" si="49"/>
        <v>1.4188924529140126</v>
      </c>
      <c r="BY47" s="118">
        <f t="shared" si="49"/>
        <v>1.4930633534282447</v>
      </c>
      <c r="BZ47" s="274">
        <f t="shared" si="49"/>
        <v>1.0085459358102125</v>
      </c>
      <c r="CA47" s="272">
        <f t="shared" si="49"/>
        <v>1.1946209582867122</v>
      </c>
      <c r="CB47" s="275">
        <f t="shared" si="49"/>
        <v>0.98370685216293285</v>
      </c>
      <c r="CC47" s="271">
        <f t="shared" si="49"/>
        <v>0.806703649201024</v>
      </c>
      <c r="CD47" s="272">
        <f t="shared" si="49"/>
        <v>0.80324804700334018</v>
      </c>
      <c r="CE47" s="273">
        <f t="shared" si="49"/>
        <v>1.0722425112777576</v>
      </c>
      <c r="CF47" s="274">
        <f t="shared" si="49"/>
        <v>0.67993110114704614</v>
      </c>
      <c r="CG47" s="272">
        <f t="shared" si="49"/>
        <v>0.37466837864915714</v>
      </c>
      <c r="CH47" s="273">
        <f t="shared" si="49"/>
        <v>0.78438656041459875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0.94257250089365385</v>
      </c>
      <c r="D48" s="116">
        <f t="shared" si="50"/>
        <v>1.1196598814490528</v>
      </c>
      <c r="E48" s="117">
        <f t="shared" si="50"/>
        <v>1.0866231022952029</v>
      </c>
      <c r="F48" s="271">
        <f t="shared" si="50"/>
        <v>0.94717050414568849</v>
      </c>
      <c r="G48" s="272">
        <f t="shared" si="50"/>
        <v>1.0263827622147526</v>
      </c>
      <c r="H48" s="273">
        <f t="shared" si="50"/>
        <v>1.0869171907937409</v>
      </c>
      <c r="I48" s="274">
        <f t="shared" si="50"/>
        <v>1.1811031261658442</v>
      </c>
      <c r="J48" s="272">
        <f t="shared" si="50"/>
        <v>1.2191033511492202</v>
      </c>
      <c r="K48" s="275">
        <f t="shared" si="50"/>
        <v>1.2470537060863633</v>
      </c>
      <c r="L48" s="302">
        <f t="shared" si="50"/>
        <v>0.95054491972262678</v>
      </c>
      <c r="M48" s="303">
        <f t="shared" si="50"/>
        <v>0.49034511690625698</v>
      </c>
      <c r="N48" s="304">
        <f t="shared" si="50"/>
        <v>0.95603968440423437</v>
      </c>
      <c r="O48" s="189">
        <v>-10</v>
      </c>
      <c r="P48" s="2"/>
      <c r="Q48" s="298" t="s">
        <v>14</v>
      </c>
      <c r="R48" s="2"/>
      <c r="S48" s="2"/>
      <c r="T48" s="17">
        <v>-11</v>
      </c>
      <c r="U48" s="115">
        <f t="shared" ref="U48:AF48" si="51">U34/$U$40</f>
        <v>2.4195651335121333</v>
      </c>
      <c r="V48" s="116">
        <f t="shared" si="51"/>
        <v>3.8777280977919948</v>
      </c>
      <c r="W48" s="117">
        <f t="shared" si="51"/>
        <v>2.0935428048456766</v>
      </c>
      <c r="X48" s="271">
        <f t="shared" si="51"/>
        <v>0.99208973608922768</v>
      </c>
      <c r="Y48" s="272">
        <f t="shared" si="51"/>
        <v>0.98422423878628784</v>
      </c>
      <c r="Z48" s="273">
        <f t="shared" si="51"/>
        <v>1.0546052217240856</v>
      </c>
      <c r="AA48" s="274">
        <f t="shared" si="51"/>
        <v>0.77862905025646068</v>
      </c>
      <c r="AB48" s="272">
        <f t="shared" si="51"/>
        <v>0.92959119263876355</v>
      </c>
      <c r="AC48" s="275">
        <f t="shared" si="51"/>
        <v>0.9688558103189987</v>
      </c>
      <c r="AD48" s="271">
        <f t="shared" si="51"/>
        <v>1.0051661418771165</v>
      </c>
      <c r="AE48" s="272">
        <f t="shared" si="51"/>
        <v>0.97225416557619193</v>
      </c>
      <c r="AF48" s="273">
        <f t="shared" si="51"/>
        <v>0.69588678758188816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0.93445913603733399</v>
      </c>
      <c r="AN48" s="116">
        <f t="shared" si="52"/>
        <v>1.0059556396896525</v>
      </c>
      <c r="AO48" s="117">
        <f t="shared" si="52"/>
        <v>1.0157028801883554</v>
      </c>
      <c r="AP48" s="271">
        <f t="shared" si="52"/>
        <v>1.0723375149329728</v>
      </c>
      <c r="AQ48" s="272">
        <f t="shared" si="52"/>
        <v>1.0670754867248573</v>
      </c>
      <c r="AR48" s="275">
        <f t="shared" si="52"/>
        <v>1.1068534773964671</v>
      </c>
      <c r="AS48" s="365">
        <f t="shared" si="52"/>
        <v>0.87198694348084727</v>
      </c>
      <c r="AT48" s="366">
        <f t="shared" si="52"/>
        <v>0.93439695281280466</v>
      </c>
      <c r="AU48" s="367">
        <f t="shared" si="52"/>
        <v>0.77314256530569958</v>
      </c>
      <c r="AV48" s="305">
        <f t="shared" si="52"/>
        <v>0.97167602469496783</v>
      </c>
      <c r="AW48" s="306">
        <f t="shared" si="52"/>
        <v>0.94480133341193451</v>
      </c>
      <c r="AX48" s="307">
        <f t="shared" si="52"/>
        <v>1.1206316438234611</v>
      </c>
      <c r="AY48" s="189">
        <v>-10</v>
      </c>
      <c r="AZ48" s="297" t="s">
        <v>44</v>
      </c>
      <c r="BA48" s="298" t="s">
        <v>14</v>
      </c>
      <c r="BB48" s="2"/>
      <c r="BC48" s="2"/>
      <c r="BD48" s="17">
        <v>-10</v>
      </c>
      <c r="BE48" s="115">
        <f t="shared" ref="BE48:BP48" si="53">BE34/$BE$40</f>
        <v>1.2517211409896183</v>
      </c>
      <c r="BF48" s="116">
        <f t="shared" si="53"/>
        <v>1.5289163530926377</v>
      </c>
      <c r="BG48" s="118">
        <f t="shared" si="53"/>
        <v>0.95776476243376774</v>
      </c>
      <c r="BH48" s="274">
        <f t="shared" si="53"/>
        <v>0.75319323890457301</v>
      </c>
      <c r="BI48" s="272">
        <f t="shared" si="53"/>
        <v>0.85917110089935278</v>
      </c>
      <c r="BJ48" s="275">
        <f t="shared" si="53"/>
        <v>0.92354637361030645</v>
      </c>
      <c r="BK48" s="271">
        <f t="shared" si="53"/>
        <v>1.0217019279155599</v>
      </c>
      <c r="BL48" s="272">
        <f t="shared" si="53"/>
        <v>1.1895408826801284</v>
      </c>
      <c r="BM48" s="273">
        <f t="shared" si="53"/>
        <v>0.7560252110506217</v>
      </c>
      <c r="BN48" s="274">
        <f t="shared" si="53"/>
        <v>0.84791216926023161</v>
      </c>
      <c r="BO48" s="272">
        <f t="shared" si="53"/>
        <v>0.93377618478154711</v>
      </c>
      <c r="BP48" s="273">
        <f t="shared" si="53"/>
        <v>0.93490060973446532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5.6677249631793298</v>
      </c>
      <c r="BX48" s="116">
        <f t="shared" si="54"/>
        <v>4.3482055403215973</v>
      </c>
      <c r="BY48" s="118">
        <f t="shared" si="54"/>
        <v>4.3580203441777847</v>
      </c>
      <c r="BZ48" s="274">
        <f t="shared" si="54"/>
        <v>1.4944235098243812</v>
      </c>
      <c r="CA48" s="272">
        <f t="shared" si="54"/>
        <v>0.87906061922442902</v>
      </c>
      <c r="CB48" s="275">
        <f t="shared" si="54"/>
        <v>1.0916373631513445</v>
      </c>
      <c r="CC48" s="271">
        <f t="shared" si="54"/>
        <v>0.88900177332738095</v>
      </c>
      <c r="CD48" s="272">
        <f t="shared" si="54"/>
        <v>0.89252327759238603</v>
      </c>
      <c r="CE48" s="273">
        <f t="shared" si="54"/>
        <v>0.71607248898269793</v>
      </c>
      <c r="CF48" s="274">
        <f t="shared" si="54"/>
        <v>0.4748851511427879</v>
      </c>
      <c r="CG48" s="272">
        <f t="shared" si="54"/>
        <v>0.3612210142803941</v>
      </c>
      <c r="CH48" s="273">
        <f t="shared" si="54"/>
        <v>0.66483719485493498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1.1751537366529803</v>
      </c>
      <c r="D49" s="116">
        <f t="shared" si="55"/>
        <v>1.2863228951849055</v>
      </c>
      <c r="E49" s="117">
        <f t="shared" si="55"/>
        <v>1.1786060970967112</v>
      </c>
      <c r="F49" s="271">
        <f t="shared" si="55"/>
        <v>1.1205145639784957</v>
      </c>
      <c r="G49" s="272">
        <f t="shared" si="55"/>
        <v>1.1656002178339209</v>
      </c>
      <c r="H49" s="273">
        <f t="shared" si="55"/>
        <v>1.0680710660740755</v>
      </c>
      <c r="I49" s="274">
        <f t="shared" si="55"/>
        <v>1.1279675976449897</v>
      </c>
      <c r="J49" s="272">
        <f t="shared" si="55"/>
        <v>1.0476921069553031</v>
      </c>
      <c r="K49" s="275">
        <f t="shared" si="55"/>
        <v>0.99931142855450505</v>
      </c>
      <c r="L49" s="308">
        <f t="shared" si="55"/>
        <v>0.993686713561306</v>
      </c>
      <c r="M49" s="309">
        <f t="shared" si="55"/>
        <v>1.1182377570431201</v>
      </c>
      <c r="N49" s="310">
        <f t="shared" si="55"/>
        <v>0.91004012321130379</v>
      </c>
      <c r="O49" s="189">
        <v>-9</v>
      </c>
      <c r="P49" s="2"/>
      <c r="Q49" s="298" t="s">
        <v>15</v>
      </c>
      <c r="R49" s="2"/>
      <c r="S49" s="2"/>
      <c r="T49" s="17">
        <v>-10</v>
      </c>
      <c r="U49" s="115">
        <f t="shared" ref="U49:AF49" si="56">U35/$U$40</f>
        <v>25.250234101232358</v>
      </c>
      <c r="V49" s="116">
        <f t="shared" si="56"/>
        <v>22.930827371502527</v>
      </c>
      <c r="W49" s="117">
        <f t="shared" si="56"/>
        <v>26.855118996830921</v>
      </c>
      <c r="X49" s="271">
        <f t="shared" si="56"/>
        <v>1.027526652586795</v>
      </c>
      <c r="Y49" s="272">
        <f t="shared" si="56"/>
        <v>1.1393700807021701</v>
      </c>
      <c r="Z49" s="273">
        <f t="shared" si="56"/>
        <v>1.1397914015945567</v>
      </c>
      <c r="AA49" s="274">
        <f t="shared" si="56"/>
        <v>1.1306794283760067</v>
      </c>
      <c r="AB49" s="272">
        <f t="shared" si="56"/>
        <v>1.1267068946310099</v>
      </c>
      <c r="AC49" s="275">
        <f t="shared" si="56"/>
        <v>0.83934610188251657</v>
      </c>
      <c r="AD49" s="271">
        <f t="shared" si="56"/>
        <v>1.1603944666306973</v>
      </c>
      <c r="AE49" s="272">
        <f t="shared" si="56"/>
        <v>0.99916240523546995</v>
      </c>
      <c r="AF49" s="273">
        <f t="shared" si="56"/>
        <v>1.448517649436257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1.1424407273339823</v>
      </c>
      <c r="AN49" s="116">
        <f t="shared" si="57"/>
        <v>1.3105456264114079</v>
      </c>
      <c r="AO49" s="117">
        <f t="shared" si="57"/>
        <v>1.2865672279116325</v>
      </c>
      <c r="AP49" s="271">
        <f t="shared" si="57"/>
        <v>0.97586109451506398</v>
      </c>
      <c r="AQ49" s="272">
        <f t="shared" si="57"/>
        <v>0.99589840769120053</v>
      </c>
      <c r="AR49" s="275">
        <f t="shared" si="57"/>
        <v>0.99498841120509074</v>
      </c>
      <c r="AS49" s="368">
        <f t="shared" si="57"/>
        <v>0.71800395070869216</v>
      </c>
      <c r="AT49" s="369">
        <f t="shared" si="57"/>
        <v>0.74918506817309949</v>
      </c>
      <c r="AU49" s="370">
        <f t="shared" si="57"/>
        <v>0.68330254756207565</v>
      </c>
      <c r="AV49" s="34">
        <f t="shared" si="57"/>
        <v>0.93880447507707565</v>
      </c>
      <c r="AW49" s="35">
        <f t="shared" si="57"/>
        <v>0.91873083973789404</v>
      </c>
      <c r="AX49" s="37">
        <f t="shared" si="57"/>
        <v>0.93411726214699342</v>
      </c>
      <c r="AY49" s="189">
        <v>-9</v>
      </c>
      <c r="AZ49" s="317" t="s">
        <v>45</v>
      </c>
      <c r="BA49" s="298" t="s">
        <v>15</v>
      </c>
      <c r="BB49" s="2"/>
      <c r="BC49" s="2"/>
      <c r="BD49" s="17">
        <v>-9</v>
      </c>
      <c r="BE49" s="115">
        <f t="shared" ref="BE49:BP49" si="58">BE35/$BE$40</f>
        <v>5.9618852983466297</v>
      </c>
      <c r="BF49" s="116">
        <f t="shared" si="58"/>
        <v>4.6832381133883816</v>
      </c>
      <c r="BG49" s="118">
        <f t="shared" si="58"/>
        <v>2.5247465814302985</v>
      </c>
      <c r="BH49" s="274">
        <f t="shared" si="58"/>
        <v>1.0938944143060059</v>
      </c>
      <c r="BI49" s="272">
        <f t="shared" si="58"/>
        <v>1.0165068589039647</v>
      </c>
      <c r="BJ49" s="275">
        <f t="shared" si="58"/>
        <v>1.2414835808928253</v>
      </c>
      <c r="BK49" s="271">
        <f t="shared" si="58"/>
        <v>0.87918601377263461</v>
      </c>
      <c r="BL49" s="272">
        <f t="shared" si="58"/>
        <v>0.87436144041032726</v>
      </c>
      <c r="BM49" s="273">
        <f t="shared" si="58"/>
        <v>1.1047417475603287</v>
      </c>
      <c r="BN49" s="274">
        <f t="shared" si="58"/>
        <v>0.90825832142882623</v>
      </c>
      <c r="BO49" s="272">
        <f t="shared" si="58"/>
        <v>0.82143815587590507</v>
      </c>
      <c r="BP49" s="273">
        <f t="shared" si="58"/>
        <v>1.0903121005859842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40.262923346144746</v>
      </c>
      <c r="BX49" s="116">
        <f t="shared" si="59"/>
        <v>36.114448376043192</v>
      </c>
      <c r="BY49" s="118">
        <f t="shared" si="59"/>
        <v>36.719863326616128</v>
      </c>
      <c r="BZ49" s="274">
        <f t="shared" si="59"/>
        <v>1.2207433711236189</v>
      </c>
      <c r="CA49" s="272">
        <f t="shared" si="59"/>
        <v>1.1289879711382831</v>
      </c>
      <c r="CB49" s="275">
        <f t="shared" si="59"/>
        <v>1.2126490523472084</v>
      </c>
      <c r="CC49" s="271">
        <f t="shared" si="59"/>
        <v>0.87496263318632239</v>
      </c>
      <c r="CD49" s="272">
        <f t="shared" si="59"/>
        <v>0.96575075964429835</v>
      </c>
      <c r="CE49" s="273">
        <f t="shared" si="59"/>
        <v>0.68422872218124986</v>
      </c>
      <c r="CF49" s="274">
        <f t="shared" si="59"/>
        <v>0.37297968386282404</v>
      </c>
      <c r="CG49" s="272">
        <f t="shared" si="59"/>
        <v>0.64583999737068354</v>
      </c>
      <c r="CH49" s="273">
        <f t="shared" si="59"/>
        <v>0.70801492115715647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1.7605940889441587</v>
      </c>
      <c r="D50" s="116">
        <f t="shared" si="60"/>
        <v>1.8524414452295266</v>
      </c>
      <c r="E50" s="117">
        <f t="shared" si="60"/>
        <v>1.8344943997831065</v>
      </c>
      <c r="F50" s="271">
        <f t="shared" si="60"/>
        <v>1.1058625681966872</v>
      </c>
      <c r="G50" s="272">
        <f t="shared" si="60"/>
        <v>0.90868529016935318</v>
      </c>
      <c r="H50" s="273">
        <f t="shared" si="60"/>
        <v>0.98972133415915542</v>
      </c>
      <c r="I50" s="274">
        <f t="shared" si="60"/>
        <v>1.0058818580310573</v>
      </c>
      <c r="J50" s="272">
        <f t="shared" si="60"/>
        <v>1.0152884490201155</v>
      </c>
      <c r="K50" s="275">
        <f t="shared" si="60"/>
        <v>1.0850957803155206</v>
      </c>
      <c r="L50" s="371">
        <f t="shared" si="60"/>
        <v>1.0204492295237071</v>
      </c>
      <c r="M50" s="372">
        <f t="shared" si="60"/>
        <v>1.1080581274019388</v>
      </c>
      <c r="N50" s="373">
        <f t="shared" si="60"/>
        <v>0.93895487830547419</v>
      </c>
      <c r="O50" s="188">
        <v>-8</v>
      </c>
      <c r="P50" s="2"/>
      <c r="Q50" s="289" t="s">
        <v>11</v>
      </c>
      <c r="R50" s="2"/>
      <c r="S50" s="2"/>
      <c r="T50" s="17">
        <v>-9</v>
      </c>
      <c r="U50" s="115">
        <f t="shared" ref="U50:AF50" si="61">U36/$U$40</f>
        <v>64.860314420089679</v>
      </c>
      <c r="V50" s="116">
        <f t="shared" si="61"/>
        <v>56.576387689793052</v>
      </c>
      <c r="W50" s="117">
        <f t="shared" si="61"/>
        <v>68.898119876710552</v>
      </c>
      <c r="X50" s="271">
        <f t="shared" si="61"/>
        <v>1.7297625779382793</v>
      </c>
      <c r="Y50" s="272">
        <f t="shared" si="61"/>
        <v>1.8646126331945747</v>
      </c>
      <c r="Z50" s="273">
        <f t="shared" si="61"/>
        <v>2.6082924763163327</v>
      </c>
      <c r="AA50" s="274">
        <f t="shared" si="61"/>
        <v>0.85610245228778781</v>
      </c>
      <c r="AB50" s="272">
        <f t="shared" si="61"/>
        <v>0.85656319307261519</v>
      </c>
      <c r="AC50" s="275">
        <f t="shared" si="61"/>
        <v>1.1927177867517915</v>
      </c>
      <c r="AD50" s="271">
        <f t="shared" si="61"/>
        <v>0.87025087501782572</v>
      </c>
      <c r="AE50" s="272">
        <f t="shared" si="61"/>
        <v>0.88951957272783844</v>
      </c>
      <c r="AF50" s="273">
        <f t="shared" si="61"/>
        <v>1.1044767549413357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2.2354649986920627</v>
      </c>
      <c r="AN50" s="116">
        <f t="shared" si="62"/>
        <v>2.2686096078271052</v>
      </c>
      <c r="AO50" s="117">
        <f t="shared" si="62"/>
        <v>2.3064048413704517</v>
      </c>
      <c r="AP50" s="271">
        <f t="shared" si="62"/>
        <v>1.0230926389114048</v>
      </c>
      <c r="AQ50" s="272">
        <f t="shared" si="62"/>
        <v>0.83745639781357162</v>
      </c>
      <c r="AR50" s="275">
        <f t="shared" si="62"/>
        <v>0.96980422356012641</v>
      </c>
      <c r="AS50" s="371">
        <f t="shared" si="62"/>
        <v>0.98776255992433404</v>
      </c>
      <c r="AT50" s="372">
        <f t="shared" si="62"/>
        <v>0.98558879612812222</v>
      </c>
      <c r="AU50" s="373">
        <f t="shared" si="62"/>
        <v>0.99203464122004348</v>
      </c>
      <c r="AV50" s="374">
        <f t="shared" si="62"/>
        <v>1.0587169978918436</v>
      </c>
      <c r="AW50" s="372">
        <f t="shared" si="62"/>
        <v>1.0611730604169816</v>
      </c>
      <c r="AX50" s="373">
        <f t="shared" si="62"/>
        <v>0.9617706095772689</v>
      </c>
      <c r="AY50" s="188">
        <v>-8</v>
      </c>
      <c r="AZ50" s="2"/>
      <c r="BA50" s="289" t="s">
        <v>11</v>
      </c>
      <c r="BB50" s="2"/>
      <c r="BC50" s="2"/>
      <c r="BD50" s="17">
        <v>-8</v>
      </c>
      <c r="BE50" s="115">
        <f t="shared" ref="BE50:BP50" si="63">BE36/$BE$40</f>
        <v>271.06752814747972</v>
      </c>
      <c r="BF50" s="116">
        <f t="shared" si="63"/>
        <v>257.92990658746965</v>
      </c>
      <c r="BG50" s="118">
        <f t="shared" si="63"/>
        <v>222.87559907974631</v>
      </c>
      <c r="BH50" s="274">
        <f t="shared" si="63"/>
        <v>1.5857587840565932</v>
      </c>
      <c r="BI50" s="272">
        <f t="shared" si="63"/>
        <v>0.96645912775526466</v>
      </c>
      <c r="BJ50" s="275">
        <f t="shared" si="63"/>
        <v>0.79754875527829638</v>
      </c>
      <c r="BK50" s="271">
        <f t="shared" si="63"/>
        <v>1.610687701752908</v>
      </c>
      <c r="BL50" s="272">
        <f t="shared" si="63"/>
        <v>0.731766904347673</v>
      </c>
      <c r="BM50" s="273">
        <f t="shared" si="63"/>
        <v>0.65491560477526523</v>
      </c>
      <c r="BN50" s="274">
        <f t="shared" si="63"/>
        <v>0.7959478599305343</v>
      </c>
      <c r="BO50" s="272">
        <f t="shared" si="63"/>
        <v>0.77394587848947372</v>
      </c>
      <c r="BP50" s="273">
        <f t="shared" si="63"/>
        <v>0.87723210176977806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66.985959804561389</v>
      </c>
      <c r="BX50" s="116">
        <f t="shared" si="64"/>
        <v>68.397204063373522</v>
      </c>
      <c r="BY50" s="118">
        <f t="shared" si="64"/>
        <v>59.67973683699698</v>
      </c>
      <c r="BZ50" s="274">
        <f t="shared" si="64"/>
        <v>3.8799985790326308</v>
      </c>
      <c r="CA50" s="272">
        <f t="shared" si="64"/>
        <v>5.3577921074878994</v>
      </c>
      <c r="CB50" s="275">
        <f t="shared" si="64"/>
        <v>4.6015756694436334</v>
      </c>
      <c r="CC50" s="271">
        <f t="shared" si="64"/>
        <v>0.89326472172348004</v>
      </c>
      <c r="CD50" s="272">
        <f t="shared" si="64"/>
        <v>0.76433973904950647</v>
      </c>
      <c r="CE50" s="273">
        <f t="shared" si="64"/>
        <v>0.80222616177825012</v>
      </c>
      <c r="CF50" s="274">
        <f t="shared" si="64"/>
        <v>0.70322349905357406</v>
      </c>
      <c r="CG50" s="272">
        <f t="shared" si="64"/>
        <v>0.75779559028331178</v>
      </c>
      <c r="CH50" s="273">
        <f t="shared" si="64"/>
        <v>0.83779051318394859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2.1284871162971015</v>
      </c>
      <c r="D51" s="116">
        <f t="shared" si="65"/>
        <v>2.2459557735106213</v>
      </c>
      <c r="E51" s="117">
        <f t="shared" si="65"/>
        <v>2.2708851605164391</v>
      </c>
      <c r="F51" s="271">
        <f t="shared" si="65"/>
        <v>1.090859668595314</v>
      </c>
      <c r="G51" s="272">
        <f t="shared" si="65"/>
        <v>0.97459301229646578</v>
      </c>
      <c r="H51" s="273">
        <f t="shared" si="65"/>
        <v>0.97434966991594196</v>
      </c>
      <c r="I51" s="274">
        <f t="shared" si="65"/>
        <v>1.3453050035913985</v>
      </c>
      <c r="J51" s="272">
        <f t="shared" si="65"/>
        <v>1.4028144831926557</v>
      </c>
      <c r="K51" s="275">
        <f t="shared" si="65"/>
        <v>1.3962560238151627</v>
      </c>
      <c r="L51" s="365">
        <f t="shared" si="65"/>
        <v>1.0475945569514902</v>
      </c>
      <c r="M51" s="366">
        <f t="shared" si="65"/>
        <v>1.1400486242003194</v>
      </c>
      <c r="N51" s="367">
        <f t="shared" si="65"/>
        <v>0.96117851325885661</v>
      </c>
      <c r="O51" s="188">
        <v>-7</v>
      </c>
      <c r="P51" s="2"/>
      <c r="Q51" s="298" t="s">
        <v>13</v>
      </c>
      <c r="R51" s="2"/>
      <c r="S51" s="2"/>
      <c r="T51" s="45">
        <v>-8</v>
      </c>
      <c r="U51" s="115">
        <f t="shared" ref="U51:AF51" si="66">U37/$U$40</f>
        <v>71.840730483218877</v>
      </c>
      <c r="V51" s="116">
        <f t="shared" si="66"/>
        <v>77.339909505028828</v>
      </c>
      <c r="W51" s="117">
        <f t="shared" si="66"/>
        <v>79.635272332080689</v>
      </c>
      <c r="X51" s="271">
        <f t="shared" si="66"/>
        <v>16.735006237766477</v>
      </c>
      <c r="Y51" s="272">
        <f t="shared" si="66"/>
        <v>17.416422090612098</v>
      </c>
      <c r="Z51" s="273">
        <f t="shared" si="66"/>
        <v>18.266415563387685</v>
      </c>
      <c r="AA51" s="274">
        <f t="shared" si="66"/>
        <v>1.022269108929726</v>
      </c>
      <c r="AB51" s="272">
        <f t="shared" si="66"/>
        <v>1.1629894003019501</v>
      </c>
      <c r="AC51" s="275">
        <f t="shared" si="66"/>
        <v>0.91577077677849572</v>
      </c>
      <c r="AD51" s="271">
        <f t="shared" si="66"/>
        <v>2.0609008273116314</v>
      </c>
      <c r="AE51" s="272">
        <f t="shared" si="66"/>
        <v>2.3102650089002918</v>
      </c>
      <c r="AF51" s="273">
        <f t="shared" si="66"/>
        <v>1.794138280969706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3.2762449859914762</v>
      </c>
      <c r="AN51" s="116">
        <f t="shared" si="67"/>
        <v>2.9342241652770942</v>
      </c>
      <c r="AO51" s="117">
        <f t="shared" si="67"/>
        <v>2.8977806525732994</v>
      </c>
      <c r="AP51" s="271">
        <f t="shared" si="67"/>
        <v>1.1459866837449668</v>
      </c>
      <c r="AQ51" s="272">
        <f t="shared" si="67"/>
        <v>0.84668073788366316</v>
      </c>
      <c r="AR51" s="275">
        <f t="shared" si="67"/>
        <v>0.96262707718937335</v>
      </c>
      <c r="AS51" s="365">
        <f t="shared" si="67"/>
        <v>1.0432262216498558</v>
      </c>
      <c r="AT51" s="366">
        <f t="shared" si="67"/>
        <v>1.0810066679774604</v>
      </c>
      <c r="AU51" s="367">
        <f t="shared" si="67"/>
        <v>1.111028533391369</v>
      </c>
      <c r="AV51" s="375">
        <f t="shared" si="67"/>
        <v>1.1269473972044302</v>
      </c>
      <c r="AW51" s="366">
        <f t="shared" si="67"/>
        <v>0.88137041857019216</v>
      </c>
      <c r="AX51" s="367">
        <f t="shared" si="67"/>
        <v>0.93635189924366202</v>
      </c>
      <c r="AY51" s="188">
        <v>-7</v>
      </c>
      <c r="AZ51" s="2"/>
      <c r="BA51" s="298" t="s">
        <v>13</v>
      </c>
      <c r="BB51" s="2"/>
      <c r="BC51" s="2"/>
      <c r="BD51" s="45">
        <v>-7</v>
      </c>
      <c r="BE51" s="115">
        <f t="shared" ref="BE51:BP51" si="68">BE37/$BE$40</f>
        <v>244.46040001963212</v>
      </c>
      <c r="BF51" s="116">
        <f t="shared" si="68"/>
        <v>240.57108816588729</v>
      </c>
      <c r="BG51" s="118">
        <f t="shared" si="68"/>
        <v>229.41554189216873</v>
      </c>
      <c r="BH51" s="274">
        <f t="shared" si="68"/>
        <v>1.8498374640161526</v>
      </c>
      <c r="BI51" s="272">
        <f t="shared" si="68"/>
        <v>0.96733340013622882</v>
      </c>
      <c r="BJ51" s="275">
        <f t="shared" si="68"/>
        <v>1.1173278816216661</v>
      </c>
      <c r="BK51" s="271">
        <f t="shared" si="68"/>
        <v>0.84047777552883129</v>
      </c>
      <c r="BL51" s="272">
        <f t="shared" si="68"/>
        <v>0.95532044473715216</v>
      </c>
      <c r="BM51" s="273">
        <f t="shared" si="68"/>
        <v>0.98019738244472898</v>
      </c>
      <c r="BN51" s="274">
        <f t="shared" si="68"/>
        <v>1.1915420145683775</v>
      </c>
      <c r="BO51" s="272">
        <f t="shared" si="68"/>
        <v>0.88221637507528816</v>
      </c>
      <c r="BP51" s="273">
        <f t="shared" si="68"/>
        <v>1.0989991807223924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67.125071670225893</v>
      </c>
      <c r="BX51" s="116">
        <f t="shared" si="69"/>
        <v>68.425136313210814</v>
      </c>
      <c r="BY51" s="118">
        <f t="shared" si="69"/>
        <v>60.987056785650573</v>
      </c>
      <c r="BZ51" s="274">
        <f t="shared" si="69"/>
        <v>29.006763239537616</v>
      </c>
      <c r="CA51" s="272">
        <f t="shared" si="69"/>
        <v>26.10130710585182</v>
      </c>
      <c r="CB51" s="275">
        <f t="shared" si="69"/>
        <v>25.33151836986141</v>
      </c>
      <c r="CC51" s="271">
        <f t="shared" si="69"/>
        <v>1.7025483821518828</v>
      </c>
      <c r="CD51" s="272">
        <f t="shared" si="69"/>
        <v>1.8780970012398215</v>
      </c>
      <c r="CE51" s="273">
        <f t="shared" si="69"/>
        <v>1.8389310084939774</v>
      </c>
      <c r="CF51" s="274">
        <f t="shared" si="69"/>
        <v>2.0034621237651637</v>
      </c>
      <c r="CG51" s="272">
        <f t="shared" si="69"/>
        <v>2.1354928099244126</v>
      </c>
      <c r="CH51" s="273">
        <f t="shared" si="69"/>
        <v>3.7498802148219279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1.8739063301980234</v>
      </c>
      <c r="D52" s="116">
        <f t="shared" si="70"/>
        <v>2.3072317370456887</v>
      </c>
      <c r="E52" s="117">
        <f t="shared" si="70"/>
        <v>2.1302103515017392</v>
      </c>
      <c r="F52" s="271">
        <f t="shared" si="70"/>
        <v>1.1648617065148201</v>
      </c>
      <c r="G52" s="272">
        <f t="shared" si="70"/>
        <v>1.3862540925839379</v>
      </c>
      <c r="H52" s="273">
        <f t="shared" si="70"/>
        <v>1.2220849774813325</v>
      </c>
      <c r="I52" s="274">
        <f t="shared" si="70"/>
        <v>1.7273223451978028</v>
      </c>
      <c r="J52" s="272">
        <f t="shared" si="70"/>
        <v>1.8154232900878557</v>
      </c>
      <c r="K52" s="275">
        <f t="shared" si="70"/>
        <v>1.9334658496732646</v>
      </c>
      <c r="L52" s="365">
        <f t="shared" si="70"/>
        <v>0.93682575130950496</v>
      </c>
      <c r="M52" s="366">
        <f t="shared" si="70"/>
        <v>0.9334740399715441</v>
      </c>
      <c r="N52" s="367">
        <f t="shared" si="70"/>
        <v>1.0327414252780407</v>
      </c>
      <c r="O52" s="188">
        <v>-6</v>
      </c>
      <c r="P52" s="2"/>
      <c r="Q52" s="298" t="s">
        <v>14</v>
      </c>
      <c r="R52" s="2"/>
      <c r="S52" s="2"/>
      <c r="T52" s="47">
        <v>-7</v>
      </c>
      <c r="U52" s="115">
        <f t="shared" ref="U52:AF52" si="71">U38/$U$40</f>
        <v>85.761460672207861</v>
      </c>
      <c r="V52" s="116">
        <f t="shared" si="71"/>
        <v>85.670442322389192</v>
      </c>
      <c r="W52" s="117">
        <f t="shared" si="71"/>
        <v>82.091395267680895</v>
      </c>
      <c r="X52" s="271">
        <f t="shared" si="71"/>
        <v>45.425371614150393</v>
      </c>
      <c r="Y52" s="272">
        <f t="shared" si="71"/>
        <v>48.927930630258253</v>
      </c>
      <c r="Z52" s="273">
        <f t="shared" si="71"/>
        <v>48.05918877691694</v>
      </c>
      <c r="AA52" s="274">
        <f t="shared" si="71"/>
        <v>12.31008469365046</v>
      </c>
      <c r="AB52" s="272">
        <f t="shared" si="71"/>
        <v>16.840741592346653</v>
      </c>
      <c r="AC52" s="275">
        <f t="shared" si="71"/>
        <v>15.157112268681765</v>
      </c>
      <c r="AD52" s="271">
        <f t="shared" si="71"/>
        <v>22.593190627880993</v>
      </c>
      <c r="AE52" s="272">
        <f t="shared" si="71"/>
        <v>18.696363939701808</v>
      </c>
      <c r="AF52" s="273">
        <f t="shared" si="71"/>
        <v>18.021961750337358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3.299142290299196</v>
      </c>
      <c r="AN52" s="116">
        <f t="shared" si="72"/>
        <v>2.8733054908538049</v>
      </c>
      <c r="AO52" s="117">
        <f t="shared" si="72"/>
        <v>3.2054253769209722</v>
      </c>
      <c r="AP52" s="271">
        <f t="shared" si="72"/>
        <v>1.4981455135605211</v>
      </c>
      <c r="AQ52" s="272">
        <f t="shared" si="72"/>
        <v>1.428413109395384</v>
      </c>
      <c r="AR52" s="275">
        <f t="shared" si="72"/>
        <v>1.500765214802372</v>
      </c>
      <c r="AS52" s="365">
        <f t="shared" si="72"/>
        <v>0.91235350767065326</v>
      </c>
      <c r="AT52" s="366">
        <f t="shared" si="72"/>
        <v>0.85482275590446744</v>
      </c>
      <c r="AU52" s="367">
        <f t="shared" si="72"/>
        <v>0.91834472533588307</v>
      </c>
      <c r="AV52" s="375">
        <f t="shared" si="72"/>
        <v>0.92319552690976447</v>
      </c>
      <c r="AW52" s="366">
        <f t="shared" si="72"/>
        <v>0.99230290655943532</v>
      </c>
      <c r="AX52" s="367">
        <f t="shared" si="72"/>
        <v>1.0269461382597818</v>
      </c>
      <c r="AY52" s="188">
        <v>-6</v>
      </c>
      <c r="AZ52" s="2"/>
      <c r="BA52" s="298" t="s">
        <v>14</v>
      </c>
      <c r="BB52" s="2"/>
      <c r="BC52" s="2"/>
      <c r="BD52" s="47">
        <v>-6</v>
      </c>
      <c r="BE52" s="115">
        <f t="shared" ref="BE52:BP52" si="73">BE38/$BE$40</f>
        <v>318.9501500456422</v>
      </c>
      <c r="BF52" s="116">
        <f t="shared" si="73"/>
        <v>313.89626703939643</v>
      </c>
      <c r="BG52" s="118">
        <f t="shared" si="73"/>
        <v>298.16436204955266</v>
      </c>
      <c r="BH52" s="274">
        <f t="shared" si="73"/>
        <v>3.8502841489230151</v>
      </c>
      <c r="BI52" s="272">
        <f t="shared" si="73"/>
        <v>3.2914184412282412</v>
      </c>
      <c r="BJ52" s="275">
        <f t="shared" si="73"/>
        <v>3.6281979578860328</v>
      </c>
      <c r="BK52" s="271">
        <f t="shared" si="73"/>
        <v>1.6404045420433977</v>
      </c>
      <c r="BL52" s="272">
        <f t="shared" si="73"/>
        <v>1.4816799714397126</v>
      </c>
      <c r="BM52" s="273">
        <f t="shared" si="73"/>
        <v>1.1402275984552868</v>
      </c>
      <c r="BN52" s="274">
        <f t="shared" si="73"/>
        <v>2.2614007140800192</v>
      </c>
      <c r="BO52" s="272">
        <f t="shared" si="73"/>
        <v>1.919536740396343</v>
      </c>
      <c r="BP52" s="273">
        <f t="shared" si="73"/>
        <v>2.1175659446329234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66.425562772641982</v>
      </c>
      <c r="BX52" s="116">
        <f t="shared" si="74"/>
        <v>69.98954031250382</v>
      </c>
      <c r="BY52" s="118">
        <f t="shared" si="74"/>
        <v>66.965987640352537</v>
      </c>
      <c r="BZ52" s="274">
        <f t="shared" si="74"/>
        <v>49.817837875797373</v>
      </c>
      <c r="CA52" s="272">
        <f t="shared" si="74"/>
        <v>52.219960243419642</v>
      </c>
      <c r="CB52" s="275">
        <f t="shared" si="74"/>
        <v>53.961892526173145</v>
      </c>
      <c r="CC52" s="271">
        <f t="shared" si="74"/>
        <v>20.693729278103778</v>
      </c>
      <c r="CD52" s="272">
        <f t="shared" si="74"/>
        <v>25.413479313013685</v>
      </c>
      <c r="CE52" s="273">
        <f t="shared" si="74"/>
        <v>26.231251620361007</v>
      </c>
      <c r="CF52" s="274">
        <f t="shared" si="74"/>
        <v>17.886740274909602</v>
      </c>
      <c r="CG52" s="272">
        <f t="shared" si="74"/>
        <v>15.889396171037435</v>
      </c>
      <c r="CH52" s="273">
        <f t="shared" si="74"/>
        <v>18.434074600332114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1.6029826777113561</v>
      </c>
      <c r="D53" s="120">
        <f t="shared" si="75"/>
        <v>2.2283045451219157</v>
      </c>
      <c r="E53" s="121">
        <f t="shared" si="75"/>
        <v>2.2135918527192522</v>
      </c>
      <c r="F53" s="276">
        <f t="shared" si="75"/>
        <v>2.8191797027898575</v>
      </c>
      <c r="G53" s="277">
        <f t="shared" si="75"/>
        <v>2.8643418412223296</v>
      </c>
      <c r="H53" s="278">
        <f t="shared" si="75"/>
        <v>2.5399379304047849</v>
      </c>
      <c r="I53" s="279">
        <f t="shared" si="75"/>
        <v>2.0442883495796584</v>
      </c>
      <c r="J53" s="277">
        <f t="shared" si="75"/>
        <v>2.2933155184152669</v>
      </c>
      <c r="K53" s="280">
        <f t="shared" si="75"/>
        <v>2.1303094517440928</v>
      </c>
      <c r="L53" s="368">
        <f t="shared" si="75"/>
        <v>0.90437681758598909</v>
      </c>
      <c r="M53" s="369">
        <f t="shared" si="75"/>
        <v>1.059991660722855</v>
      </c>
      <c r="N53" s="370">
        <f t="shared" si="75"/>
        <v>0.9705487890932728</v>
      </c>
      <c r="O53" s="198">
        <v>-5</v>
      </c>
      <c r="P53" s="2"/>
      <c r="Q53" s="333" t="s">
        <v>15</v>
      </c>
      <c r="R53" s="2"/>
      <c r="S53" s="2"/>
      <c r="T53" s="58">
        <v>-6</v>
      </c>
      <c r="U53" s="119">
        <f t="shared" ref="U53:AF53" si="76">U39/$U$40</f>
        <v>83.783009048273257</v>
      </c>
      <c r="V53" s="120">
        <f t="shared" si="76"/>
        <v>80.464367753649711</v>
      </c>
      <c r="W53" s="121">
        <f t="shared" si="76"/>
        <v>82.513349401638834</v>
      </c>
      <c r="X53" s="276">
        <f t="shared" si="76"/>
        <v>76.332749086287819</v>
      </c>
      <c r="Y53" s="277">
        <f t="shared" si="76"/>
        <v>81.921898264633001</v>
      </c>
      <c r="Z53" s="278">
        <f t="shared" si="76"/>
        <v>76.366161218550261</v>
      </c>
      <c r="AA53" s="279">
        <f t="shared" si="76"/>
        <v>87.783423867990692</v>
      </c>
      <c r="AB53" s="277">
        <f t="shared" si="76"/>
        <v>87.163098821491531</v>
      </c>
      <c r="AC53" s="280">
        <f t="shared" si="76"/>
        <v>94.522016059782757</v>
      </c>
      <c r="AD53" s="276">
        <f t="shared" si="76"/>
        <v>72.159388870925056</v>
      </c>
      <c r="AE53" s="277">
        <f t="shared" si="76"/>
        <v>70.262896229168831</v>
      </c>
      <c r="AF53" s="278">
        <f t="shared" si="76"/>
        <v>64.513336808276648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3.2767495672896443</v>
      </c>
      <c r="AN53" s="120">
        <f t="shared" si="77"/>
        <v>3.2046538483153379</v>
      </c>
      <c r="AO53" s="121">
        <f t="shared" si="77"/>
        <v>3.5128294930578541</v>
      </c>
      <c r="AP53" s="276">
        <f t="shared" si="77"/>
        <v>4.7282676435455651</v>
      </c>
      <c r="AQ53" s="277">
        <f t="shared" si="77"/>
        <v>4.2083359509648721</v>
      </c>
      <c r="AR53" s="280">
        <f t="shared" si="77"/>
        <v>4.2593043881605182</v>
      </c>
      <c r="AS53" s="368">
        <f t="shared" si="77"/>
        <v>0.98666674973169644</v>
      </c>
      <c r="AT53" s="369">
        <f t="shared" si="77"/>
        <v>0.76736318717009677</v>
      </c>
      <c r="AU53" s="370">
        <f t="shared" si="77"/>
        <v>1.1209892260948133</v>
      </c>
      <c r="AV53" s="376">
        <f t="shared" si="77"/>
        <v>1.1524337039026524</v>
      </c>
      <c r="AW53" s="369">
        <f t="shared" si="77"/>
        <v>1.0998852778345349</v>
      </c>
      <c r="AX53" s="370">
        <f t="shared" si="77"/>
        <v>0.93006298674363186</v>
      </c>
      <c r="AY53" s="198">
        <v>-5</v>
      </c>
      <c r="AZ53" s="2"/>
      <c r="BA53" s="333" t="s">
        <v>15</v>
      </c>
      <c r="BB53" s="2"/>
      <c r="BC53" s="2"/>
      <c r="BD53" s="58">
        <v>-5</v>
      </c>
      <c r="BE53" s="119">
        <f t="shared" ref="BE53:BP53" si="78">BE39/$BE$40</f>
        <v>269.71189208525124</v>
      </c>
      <c r="BF53" s="120">
        <f t="shared" si="78"/>
        <v>256.72446078203586</v>
      </c>
      <c r="BG53" s="122">
        <f t="shared" si="78"/>
        <v>270.46557952899502</v>
      </c>
      <c r="BH53" s="279">
        <f t="shared" si="78"/>
        <v>273.63446585254974</v>
      </c>
      <c r="BI53" s="277">
        <f t="shared" si="78"/>
        <v>266.32112097362017</v>
      </c>
      <c r="BJ53" s="280">
        <f t="shared" si="78"/>
        <v>288.6934240548037</v>
      </c>
      <c r="BK53" s="276">
        <f t="shared" si="78"/>
        <v>107.28598589379531</v>
      </c>
      <c r="BL53" s="277">
        <f t="shared" si="78"/>
        <v>109.26601163127923</v>
      </c>
      <c r="BM53" s="278">
        <f t="shared" si="78"/>
        <v>90.264024763924766</v>
      </c>
      <c r="BN53" s="279">
        <f t="shared" si="78"/>
        <v>110.92834570388285</v>
      </c>
      <c r="BO53" s="277">
        <f t="shared" si="78"/>
        <v>100.5936971762719</v>
      </c>
      <c r="BP53" s="278">
        <f t="shared" si="78"/>
        <v>97.906833737504826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60.705855876004058</v>
      </c>
      <c r="BX53" s="120">
        <f t="shared" si="79"/>
        <v>63.289026273633013</v>
      </c>
      <c r="BY53" s="122">
        <f t="shared" si="79"/>
        <v>69.352105491266556</v>
      </c>
      <c r="BZ53" s="279">
        <f t="shared" si="79"/>
        <v>53.606084165971694</v>
      </c>
      <c r="CA53" s="277">
        <f t="shared" si="79"/>
        <v>54.661423459677223</v>
      </c>
      <c r="CB53" s="280">
        <f t="shared" si="79"/>
        <v>49.431501920162304</v>
      </c>
      <c r="CC53" s="276">
        <f t="shared" si="79"/>
        <v>69.810163978781546</v>
      </c>
      <c r="CD53" s="277">
        <f t="shared" si="79"/>
        <v>66.621281265427612</v>
      </c>
      <c r="CE53" s="278">
        <f t="shared" si="79"/>
        <v>69.118300711692513</v>
      </c>
      <c r="CF53" s="279">
        <f t="shared" si="79"/>
        <v>45.105455695067</v>
      </c>
      <c r="CG53" s="277">
        <f t="shared" si="79"/>
        <v>22.821050780817526</v>
      </c>
      <c r="CH53" s="278">
        <f t="shared" si="79"/>
        <v>32.763328235530366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2.1219999999999999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81.55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3.2250000000000001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283.39999999999998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66.94</v>
      </c>
    </row>
    <row r="57" spans="1:87" ht="15.75" customHeight="1" x14ac:dyDescent="0.2">
      <c r="A57" s="2"/>
      <c r="B57" s="4" t="s">
        <v>29</v>
      </c>
      <c r="C57" s="590" t="s">
        <v>6</v>
      </c>
      <c r="D57" s="587"/>
      <c r="E57" s="588"/>
      <c r="F57" s="601" t="s">
        <v>39</v>
      </c>
      <c r="G57" s="584"/>
      <c r="H57" s="585"/>
      <c r="I57" s="602" t="s">
        <v>40</v>
      </c>
      <c r="J57" s="587"/>
      <c r="K57" s="588"/>
      <c r="L57" s="601" t="s">
        <v>41</v>
      </c>
      <c r="M57" s="584"/>
      <c r="N57" s="589"/>
      <c r="O57" s="2"/>
      <c r="P57" s="2"/>
      <c r="Q57" s="2"/>
      <c r="R57" s="2"/>
      <c r="S57" s="2"/>
      <c r="T57" s="4" t="s">
        <v>29</v>
      </c>
      <c r="U57" s="590" t="s">
        <v>6</v>
      </c>
      <c r="V57" s="587"/>
      <c r="W57" s="588"/>
      <c r="X57" s="601" t="s">
        <v>35</v>
      </c>
      <c r="Y57" s="584"/>
      <c r="Z57" s="585"/>
      <c r="AA57" s="602" t="s">
        <v>36</v>
      </c>
      <c r="AB57" s="587"/>
      <c r="AC57" s="588"/>
      <c r="AD57" s="601" t="s">
        <v>37</v>
      </c>
      <c r="AE57" s="584"/>
      <c r="AF57" s="589"/>
      <c r="AG57" s="2"/>
      <c r="AH57" s="2"/>
      <c r="AI57" s="2"/>
      <c r="AJ57" s="2"/>
      <c r="AK57" s="142"/>
      <c r="AL57" s="144" t="s">
        <v>29</v>
      </c>
      <c r="AM57" s="594" t="s">
        <v>6</v>
      </c>
      <c r="AN57" s="595"/>
      <c r="AO57" s="596"/>
      <c r="AP57" s="604" t="s">
        <v>39</v>
      </c>
      <c r="AQ57" s="595"/>
      <c r="AR57" s="605"/>
      <c r="AS57" s="606" t="s">
        <v>42</v>
      </c>
      <c r="AT57" s="595"/>
      <c r="AU57" s="607"/>
      <c r="AV57" s="601" t="s">
        <v>41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598" t="s">
        <v>6</v>
      </c>
      <c r="BF57" s="599"/>
      <c r="BG57" s="600"/>
      <c r="BH57" s="601" t="s">
        <v>35</v>
      </c>
      <c r="BI57" s="584"/>
      <c r="BJ57" s="585"/>
      <c r="BK57" s="602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5" t="s">
        <v>29</v>
      </c>
      <c r="BW57" s="590" t="s">
        <v>6</v>
      </c>
      <c r="BX57" s="587"/>
      <c r="BY57" s="588"/>
      <c r="BZ57" s="601" t="s">
        <v>35</v>
      </c>
      <c r="CA57" s="584"/>
      <c r="CB57" s="585"/>
      <c r="CC57" s="602" t="s">
        <v>36</v>
      </c>
      <c r="CD57" s="587"/>
      <c r="CE57" s="588"/>
      <c r="CF57" s="601" t="s">
        <v>37</v>
      </c>
      <c r="CG57" s="584"/>
      <c r="CH57" s="589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47.991035122503533</v>
      </c>
      <c r="D58" s="8">
        <f t="shared" si="80"/>
        <v>57.070423800195144</v>
      </c>
      <c r="E58" s="9">
        <f t="shared" si="80"/>
        <v>50.955049745398064</v>
      </c>
      <c r="F58" s="265">
        <f t="shared" si="80"/>
        <v>55.77111897918536</v>
      </c>
      <c r="G58" s="266">
        <f t="shared" si="80"/>
        <v>55.36412860501251</v>
      </c>
      <c r="H58" s="267">
        <f t="shared" si="80"/>
        <v>57.033023942869967</v>
      </c>
      <c r="I58" s="268">
        <f t="shared" si="80"/>
        <v>54.783265452446962</v>
      </c>
      <c r="J58" s="266">
        <f t="shared" si="80"/>
        <v>53.280474678028632</v>
      </c>
      <c r="K58" s="269">
        <f t="shared" si="80"/>
        <v>51.254577090362332</v>
      </c>
      <c r="L58" s="170">
        <f t="shared" si="80"/>
        <v>50.01745481208544</v>
      </c>
      <c r="M58" s="171">
        <f t="shared" si="80"/>
        <v>51.601388883152765</v>
      </c>
      <c r="N58" s="172">
        <f t="shared" si="80"/>
        <v>45.161236894673308</v>
      </c>
      <c r="O58" s="173" t="s">
        <v>10</v>
      </c>
      <c r="P58" s="288" t="s">
        <v>43</v>
      </c>
      <c r="Q58" s="289" t="s">
        <v>11</v>
      </c>
      <c r="R58" s="2"/>
      <c r="S58" s="2"/>
      <c r="T58" s="17" t="s">
        <v>31</v>
      </c>
      <c r="U58" s="7">
        <f t="shared" ref="U58:AF58" si="81">U46/$AG$56*100</f>
        <v>1.0106830861296743</v>
      </c>
      <c r="V58" s="8">
        <f t="shared" si="81"/>
        <v>1.526803203815009</v>
      </c>
      <c r="W58" s="9">
        <f t="shared" si="81"/>
        <v>1.0618037427979727</v>
      </c>
      <c r="X58" s="265">
        <f t="shared" si="81"/>
        <v>1.2494397527327639</v>
      </c>
      <c r="Y58" s="266">
        <f t="shared" si="81"/>
        <v>1.4768533045755572</v>
      </c>
      <c r="Z58" s="267">
        <f t="shared" si="81"/>
        <v>1.128519510811032</v>
      </c>
      <c r="AA58" s="268">
        <f t="shared" si="81"/>
        <v>1.7406123897405565</v>
      </c>
      <c r="AB58" s="266">
        <f t="shared" si="81"/>
        <v>1.4966443450061147</v>
      </c>
      <c r="AC58" s="269">
        <f t="shared" si="81"/>
        <v>0.77183764086942364</v>
      </c>
      <c r="AD58" s="265">
        <f t="shared" si="81"/>
        <v>1.4428697103754542</v>
      </c>
      <c r="AE58" s="266">
        <f t="shared" si="81"/>
        <v>1.287588086423618</v>
      </c>
      <c r="AF58" s="267">
        <f t="shared" si="81"/>
        <v>0.96225237087593884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30.318285492206599</v>
      </c>
      <c r="AN58" s="64">
        <f t="shared" si="82"/>
        <v>27.626417470322984</v>
      </c>
      <c r="AO58" s="65">
        <f t="shared" si="82"/>
        <v>37.791095976487021</v>
      </c>
      <c r="AP58" s="207">
        <f t="shared" si="82"/>
        <v>38.520097645810885</v>
      </c>
      <c r="AQ58" s="208">
        <f t="shared" si="82"/>
        <v>32.880520252119275</v>
      </c>
      <c r="AR58" s="338">
        <f t="shared" si="82"/>
        <v>38.563863285329262</v>
      </c>
      <c r="AS58" s="339">
        <f t="shared" si="82"/>
        <v>32.373143038431508</v>
      </c>
      <c r="AT58" s="340">
        <f t="shared" si="82"/>
        <v>35.051406351002669</v>
      </c>
      <c r="AU58" s="341">
        <f t="shared" si="82"/>
        <v>27.08590213833628</v>
      </c>
      <c r="AV58" s="170">
        <f t="shared" si="82"/>
        <v>31.371804894070554</v>
      </c>
      <c r="AW58" s="171">
        <f t="shared" si="82"/>
        <v>33.947061403536374</v>
      </c>
      <c r="AX58" s="172">
        <f t="shared" si="82"/>
        <v>29.202360836394149</v>
      </c>
      <c r="AY58" s="287" t="s">
        <v>10</v>
      </c>
      <c r="AZ58" s="356"/>
      <c r="BA58" s="289" t="s">
        <v>11</v>
      </c>
      <c r="BB58" s="2"/>
      <c r="BC58" s="2"/>
      <c r="BD58" s="17" t="s">
        <v>31</v>
      </c>
      <c r="BE58" s="130">
        <f t="shared" ref="BE58:BP58" si="83">BE46/$BQ$56*100</f>
        <v>0.34877542211634055</v>
      </c>
      <c r="BF58" s="131">
        <f t="shared" si="83"/>
        <v>0.32144559837842634</v>
      </c>
      <c r="BG58" s="132">
        <f t="shared" si="83"/>
        <v>0.31511201253835391</v>
      </c>
      <c r="BH58" s="265">
        <f t="shared" si="83"/>
        <v>0.33046638883964891</v>
      </c>
      <c r="BI58" s="266">
        <f t="shared" si="83"/>
        <v>0.33077502082340077</v>
      </c>
      <c r="BJ58" s="269">
        <f t="shared" si="83"/>
        <v>0.26534490634305774</v>
      </c>
      <c r="BK58" s="265">
        <f t="shared" si="83"/>
        <v>0.31429161090380953</v>
      </c>
      <c r="BL58" s="266">
        <f t="shared" si="83"/>
        <v>0.45423880388822174</v>
      </c>
      <c r="BM58" s="269">
        <f t="shared" si="83"/>
        <v>0.38613210973605561</v>
      </c>
      <c r="BN58" s="265">
        <f t="shared" si="83"/>
        <v>0.35604977754073769</v>
      </c>
      <c r="BO58" s="266">
        <f t="shared" si="83"/>
        <v>0.34144913302026997</v>
      </c>
      <c r="BP58" s="267">
        <f t="shared" si="83"/>
        <v>0.33895514255609166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1.6291206118574764</v>
      </c>
      <c r="BX58" s="19">
        <f t="shared" si="84"/>
        <v>2.8862593701955204</v>
      </c>
      <c r="BY58" s="20">
        <f t="shared" si="84"/>
        <v>1.8962513386031414</v>
      </c>
      <c r="BZ58" s="268">
        <f t="shared" si="84"/>
        <v>1.9281338276609865</v>
      </c>
      <c r="CA58" s="266">
        <f t="shared" si="84"/>
        <v>2.6391407536518527</v>
      </c>
      <c r="CB58" s="269">
        <f t="shared" si="84"/>
        <v>2.131633331955312</v>
      </c>
      <c r="CC58" s="265">
        <f t="shared" si="84"/>
        <v>1.5369330270765338</v>
      </c>
      <c r="CD58" s="266">
        <f t="shared" si="84"/>
        <v>1.6170493439748423</v>
      </c>
      <c r="CE58" s="269">
        <f t="shared" si="84"/>
        <v>1.7180083506151946</v>
      </c>
      <c r="CF58" s="265">
        <f t="shared" si="84"/>
        <v>0.6679211612270205</v>
      </c>
      <c r="CG58" s="266">
        <f t="shared" si="84"/>
        <v>0.98075613930898831</v>
      </c>
      <c r="CH58" s="267">
        <f t="shared" si="84"/>
        <v>0.89529487269335206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41.803623888555478</v>
      </c>
      <c r="D59" s="116">
        <f t="shared" si="85"/>
        <v>46.84464617926686</v>
      </c>
      <c r="E59" s="117">
        <f t="shared" si="85"/>
        <v>47.774735023377211</v>
      </c>
      <c r="F59" s="271">
        <f t="shared" si="85"/>
        <v>46.157324695324732</v>
      </c>
      <c r="G59" s="272">
        <f t="shared" si="85"/>
        <v>52.15461689319546</v>
      </c>
      <c r="H59" s="273">
        <f t="shared" si="85"/>
        <v>50.288435678141298</v>
      </c>
      <c r="I59" s="274">
        <f t="shared" si="85"/>
        <v>47.59301427495641</v>
      </c>
      <c r="J59" s="272">
        <f t="shared" si="85"/>
        <v>47.919843285034005</v>
      </c>
      <c r="K59" s="275">
        <f t="shared" si="85"/>
        <v>47.621659447920564</v>
      </c>
      <c r="L59" s="184">
        <f t="shared" si="85"/>
        <v>48.075943005123762</v>
      </c>
      <c r="M59" s="185">
        <f t="shared" si="85"/>
        <v>48.025468599327596</v>
      </c>
      <c r="N59" s="186">
        <f t="shared" si="85"/>
        <v>41.244930311586288</v>
      </c>
      <c r="O59" s="187" t="s">
        <v>31</v>
      </c>
      <c r="P59" s="297" t="s">
        <v>44</v>
      </c>
      <c r="Q59" s="298" t="s">
        <v>13</v>
      </c>
      <c r="R59" s="2"/>
      <c r="S59" s="2"/>
      <c r="T59" s="17">
        <v>-12</v>
      </c>
      <c r="U59" s="115">
        <f t="shared" ref="U59:AF59" si="86">U47/$AG$56*100</f>
        <v>1.4241281970787165</v>
      </c>
      <c r="V59" s="116">
        <f t="shared" si="86"/>
        <v>1.4454282086227872</v>
      </c>
      <c r="W59" s="117">
        <f t="shared" si="86"/>
        <v>1.6296787331457225</v>
      </c>
      <c r="X59" s="271">
        <f t="shared" si="86"/>
        <v>1.4717639221664605</v>
      </c>
      <c r="Y59" s="272">
        <f t="shared" si="86"/>
        <v>1.1846528011236388</v>
      </c>
      <c r="Z59" s="273">
        <f t="shared" si="86"/>
        <v>1.0500143336722432</v>
      </c>
      <c r="AA59" s="274">
        <f t="shared" si="86"/>
        <v>1.1063841507917225</v>
      </c>
      <c r="AB59" s="272">
        <f t="shared" si="86"/>
        <v>1.2314792583968444</v>
      </c>
      <c r="AC59" s="275">
        <f t="shared" si="86"/>
        <v>1.3093775140513906</v>
      </c>
      <c r="AD59" s="271">
        <f t="shared" si="86"/>
        <v>1.2334073996186636</v>
      </c>
      <c r="AE59" s="272">
        <f t="shared" si="86"/>
        <v>1.4660369141758489</v>
      </c>
      <c r="AF59" s="273">
        <f t="shared" si="86"/>
        <v>1.0624925083310428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28.923734357152576</v>
      </c>
      <c r="AN59" s="116">
        <f t="shared" si="87"/>
        <v>26.528492499165289</v>
      </c>
      <c r="AO59" s="117">
        <f t="shared" si="87"/>
        <v>31.907829619744632</v>
      </c>
      <c r="AP59" s="271">
        <f t="shared" si="87"/>
        <v>32.516202140917073</v>
      </c>
      <c r="AQ59" s="272">
        <f t="shared" si="87"/>
        <v>30.173096798335497</v>
      </c>
      <c r="AR59" s="275">
        <f t="shared" si="87"/>
        <v>35.997156212591889</v>
      </c>
      <c r="AS59" s="365">
        <f t="shared" si="87"/>
        <v>26.937243563947465</v>
      </c>
      <c r="AT59" s="366">
        <f t="shared" si="87"/>
        <v>30.873984371340828</v>
      </c>
      <c r="AU59" s="377">
        <f t="shared" si="87"/>
        <v>29.961586246794191</v>
      </c>
      <c r="AV59" s="302">
        <f t="shared" si="87"/>
        <v>24.025974152385515</v>
      </c>
      <c r="AW59" s="303">
        <f t="shared" si="87"/>
        <v>33.702488126349557</v>
      </c>
      <c r="AX59" s="304">
        <f t="shared" si="87"/>
        <v>32.354166315510369</v>
      </c>
      <c r="AY59" s="187" t="s">
        <v>31</v>
      </c>
      <c r="AZ59" s="288" t="s">
        <v>43</v>
      </c>
      <c r="BA59" s="298" t="s">
        <v>13</v>
      </c>
      <c r="BB59" s="2"/>
      <c r="BC59" s="2"/>
      <c r="BD59" s="17">
        <v>-11</v>
      </c>
      <c r="BE59" s="134">
        <f t="shared" ref="BE59:BP59" si="88">BE47/$BQ$56*100</f>
        <v>0.36002639888697585</v>
      </c>
      <c r="BF59" s="116">
        <f t="shared" si="88"/>
        <v>0.44903811857705794</v>
      </c>
      <c r="BG59" s="117">
        <f t="shared" si="88"/>
        <v>0.27575170085784872</v>
      </c>
      <c r="BH59" s="271">
        <f t="shared" si="88"/>
        <v>0.29358807722565927</v>
      </c>
      <c r="BI59" s="272">
        <f t="shared" si="88"/>
        <v>0.41909101998141868</v>
      </c>
      <c r="BJ59" s="275">
        <f t="shared" si="88"/>
        <v>0.35386407175874685</v>
      </c>
      <c r="BK59" s="271">
        <f t="shared" si="88"/>
        <v>0.37320724421584894</v>
      </c>
      <c r="BL59" s="272">
        <f t="shared" si="88"/>
        <v>0.36997065654667893</v>
      </c>
      <c r="BM59" s="275">
        <f t="shared" si="88"/>
        <v>0.33589822350887044</v>
      </c>
      <c r="BN59" s="271">
        <f t="shared" si="88"/>
        <v>0.35218575354319631</v>
      </c>
      <c r="BO59" s="272">
        <f t="shared" si="88"/>
        <v>0.31273332075070892</v>
      </c>
      <c r="BP59" s="273">
        <f t="shared" si="88"/>
        <v>0.43842641171521529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2.8253724727758374</v>
      </c>
      <c r="BX59" s="116">
        <f t="shared" si="89"/>
        <v>2.1196481220705299</v>
      </c>
      <c r="BY59" s="118">
        <f t="shared" si="89"/>
        <v>2.2304501843863829</v>
      </c>
      <c r="BZ59" s="274">
        <f t="shared" si="89"/>
        <v>1.5066416728566066</v>
      </c>
      <c r="CA59" s="272">
        <f t="shared" si="89"/>
        <v>1.7846145179066513</v>
      </c>
      <c r="CB59" s="275">
        <f t="shared" si="89"/>
        <v>1.4695351839900401</v>
      </c>
      <c r="CC59" s="271">
        <f t="shared" si="89"/>
        <v>1.2051145043337677</v>
      </c>
      <c r="CD59" s="272">
        <f t="shared" si="89"/>
        <v>1.1999522662135349</v>
      </c>
      <c r="CE59" s="275">
        <f t="shared" si="89"/>
        <v>1.6017964016697903</v>
      </c>
      <c r="CF59" s="271">
        <f t="shared" si="89"/>
        <v>1.0157321499059548</v>
      </c>
      <c r="CG59" s="272">
        <f t="shared" si="89"/>
        <v>0.5597077661325921</v>
      </c>
      <c r="CH59" s="273">
        <f t="shared" si="89"/>
        <v>1.1717755608225258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44.4190622475803</v>
      </c>
      <c r="D60" s="116">
        <f t="shared" si="90"/>
        <v>52.764367646043965</v>
      </c>
      <c r="E60" s="117">
        <f t="shared" si="90"/>
        <v>51.207497751894579</v>
      </c>
      <c r="F60" s="271">
        <f t="shared" si="90"/>
        <v>44.635744775951395</v>
      </c>
      <c r="G60" s="272">
        <f t="shared" si="90"/>
        <v>48.368650434248472</v>
      </c>
      <c r="H60" s="273">
        <f t="shared" si="90"/>
        <v>51.221356776330865</v>
      </c>
      <c r="I60" s="274">
        <f t="shared" si="90"/>
        <v>55.659902269832443</v>
      </c>
      <c r="J60" s="272">
        <f t="shared" si="90"/>
        <v>57.450676302979275</v>
      </c>
      <c r="K60" s="275">
        <f t="shared" si="90"/>
        <v>58.767846658169809</v>
      </c>
      <c r="L60" s="302">
        <f t="shared" si="90"/>
        <v>44.794765302668559</v>
      </c>
      <c r="M60" s="303">
        <f t="shared" si="90"/>
        <v>23.107686941859427</v>
      </c>
      <c r="N60" s="304">
        <f t="shared" si="90"/>
        <v>45.053708030359772</v>
      </c>
      <c r="O60" s="189">
        <v>-10</v>
      </c>
      <c r="P60" s="2"/>
      <c r="Q60" s="298" t="s">
        <v>14</v>
      </c>
      <c r="R60" s="2"/>
      <c r="S60" s="2"/>
      <c r="T60" s="17">
        <v>-11</v>
      </c>
      <c r="U60" s="115">
        <f t="shared" ref="U60:AF60" si="91">U48/$AG$56*100</f>
        <v>2.9669713470412429</v>
      </c>
      <c r="V60" s="116">
        <f t="shared" si="91"/>
        <v>4.7550313890766338</v>
      </c>
      <c r="W60" s="117">
        <f t="shared" si="91"/>
        <v>2.5671892150161577</v>
      </c>
      <c r="X60" s="271">
        <f t="shared" si="91"/>
        <v>1.2165416751553988</v>
      </c>
      <c r="Y60" s="272">
        <f t="shared" si="91"/>
        <v>1.206896675397042</v>
      </c>
      <c r="Z60" s="273">
        <f t="shared" si="91"/>
        <v>1.2932007623839186</v>
      </c>
      <c r="AA60" s="274">
        <f t="shared" si="91"/>
        <v>0.95478730871423756</v>
      </c>
      <c r="AB60" s="272">
        <f t="shared" si="91"/>
        <v>1.1399033631376623</v>
      </c>
      <c r="AC60" s="275">
        <f t="shared" si="91"/>
        <v>1.188051269551194</v>
      </c>
      <c r="AD60" s="271">
        <f t="shared" si="91"/>
        <v>1.232576507513325</v>
      </c>
      <c r="AE60" s="272">
        <f t="shared" si="91"/>
        <v>1.1922184740357964</v>
      </c>
      <c r="AF60" s="273">
        <f t="shared" si="91"/>
        <v>0.85332530666080708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28.97547708642896</v>
      </c>
      <c r="AN60" s="116">
        <f t="shared" si="92"/>
        <v>31.192422936113257</v>
      </c>
      <c r="AO60" s="117">
        <f t="shared" si="92"/>
        <v>31.494662951576913</v>
      </c>
      <c r="AP60" s="271">
        <f t="shared" si="92"/>
        <v>33.250775656836367</v>
      </c>
      <c r="AQ60" s="272">
        <f t="shared" si="92"/>
        <v>33.087611991468442</v>
      </c>
      <c r="AR60" s="275">
        <f t="shared" si="92"/>
        <v>34.321038058805179</v>
      </c>
      <c r="AS60" s="365">
        <f t="shared" si="92"/>
        <v>27.038354836615419</v>
      </c>
      <c r="AT60" s="366">
        <f t="shared" si="92"/>
        <v>28.973548924428052</v>
      </c>
      <c r="AU60" s="377">
        <f t="shared" si="92"/>
        <v>23.973412877696109</v>
      </c>
      <c r="AV60" s="305">
        <f t="shared" si="92"/>
        <v>30.129489137828458</v>
      </c>
      <c r="AW60" s="306">
        <f t="shared" si="92"/>
        <v>29.296165377114246</v>
      </c>
      <c r="AX60" s="307">
        <f t="shared" si="92"/>
        <v>34.748268025533676</v>
      </c>
      <c r="AY60" s="189">
        <v>-10</v>
      </c>
      <c r="AZ60" s="297" t="s">
        <v>44</v>
      </c>
      <c r="BA60" s="298" t="s">
        <v>14</v>
      </c>
      <c r="BB60" s="2"/>
      <c r="BC60" s="2"/>
      <c r="BD60" s="17">
        <v>-10</v>
      </c>
      <c r="BE60" s="134">
        <f t="shared" ref="BE60:BP60" si="93">BE48/$BQ$56*100</f>
        <v>0.44168000740635793</v>
      </c>
      <c r="BF60" s="116">
        <f t="shared" si="93"/>
        <v>0.53949059742153771</v>
      </c>
      <c r="BG60" s="117">
        <f t="shared" si="93"/>
        <v>0.33795510318763861</v>
      </c>
      <c r="BH60" s="271">
        <f t="shared" si="93"/>
        <v>0.26577037364310974</v>
      </c>
      <c r="BI60" s="272">
        <f t="shared" si="93"/>
        <v>0.30316552607598901</v>
      </c>
      <c r="BJ60" s="275">
        <f t="shared" si="93"/>
        <v>0.32588086577639613</v>
      </c>
      <c r="BK60" s="271">
        <f t="shared" si="93"/>
        <v>0.36051585318121382</v>
      </c>
      <c r="BL60" s="272">
        <f t="shared" si="93"/>
        <v>0.41973919642912083</v>
      </c>
      <c r="BM60" s="275">
        <f t="shared" si="93"/>
        <v>0.26676965809831393</v>
      </c>
      <c r="BN60" s="271">
        <f t="shared" si="93"/>
        <v>0.29919272027531107</v>
      </c>
      <c r="BO60" s="272">
        <f t="shared" si="93"/>
        <v>0.32949053803159745</v>
      </c>
      <c r="BP60" s="273">
        <f t="shared" si="93"/>
        <v>0.3298873005414486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8.4668732643850166</v>
      </c>
      <c r="BX60" s="116">
        <f t="shared" si="94"/>
        <v>6.4956760387236283</v>
      </c>
      <c r="BY60" s="118">
        <f t="shared" si="94"/>
        <v>6.5103381299339489</v>
      </c>
      <c r="BZ60" s="274">
        <f t="shared" si="94"/>
        <v>2.2324820881750544</v>
      </c>
      <c r="CA60" s="272">
        <f t="shared" si="94"/>
        <v>1.3132067810344026</v>
      </c>
      <c r="CB60" s="275">
        <f t="shared" si="94"/>
        <v>1.6307698881854564</v>
      </c>
      <c r="CC60" s="271">
        <f t="shared" si="94"/>
        <v>1.3280576237337631</v>
      </c>
      <c r="CD60" s="272">
        <f t="shared" si="94"/>
        <v>1.3333183113121991</v>
      </c>
      <c r="CE60" s="275">
        <f t="shared" si="94"/>
        <v>1.069722869708243</v>
      </c>
      <c r="CF60" s="271">
        <f t="shared" si="94"/>
        <v>0.70941910836986544</v>
      </c>
      <c r="CG60" s="272">
        <f t="shared" si="94"/>
        <v>0.53961908317955498</v>
      </c>
      <c r="CH60" s="273">
        <f t="shared" si="94"/>
        <v>0.99318373895269652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55.379535186285601</v>
      </c>
      <c r="D61" s="116">
        <f t="shared" si="95"/>
        <v>60.618421073746731</v>
      </c>
      <c r="E61" s="117">
        <f t="shared" si="95"/>
        <v>55.542228892399216</v>
      </c>
      <c r="F61" s="271">
        <f t="shared" si="95"/>
        <v>52.80464486232308</v>
      </c>
      <c r="G61" s="272">
        <f t="shared" si="95"/>
        <v>54.929322235340294</v>
      </c>
      <c r="H61" s="273">
        <f t="shared" si="95"/>
        <v>50.333226487939477</v>
      </c>
      <c r="I61" s="274">
        <f t="shared" si="95"/>
        <v>53.155871708057958</v>
      </c>
      <c r="J61" s="272">
        <f t="shared" si="95"/>
        <v>49.372860836724932</v>
      </c>
      <c r="K61" s="275">
        <f t="shared" si="95"/>
        <v>47.092904267413061</v>
      </c>
      <c r="L61" s="308">
        <f t="shared" si="95"/>
        <v>46.827837585358438</v>
      </c>
      <c r="M61" s="309">
        <f t="shared" si="95"/>
        <v>52.697349530778517</v>
      </c>
      <c r="N61" s="310">
        <f t="shared" si="95"/>
        <v>42.885962451051071</v>
      </c>
      <c r="O61" s="189">
        <v>-9</v>
      </c>
      <c r="P61" s="2"/>
      <c r="Q61" s="298" t="s">
        <v>15</v>
      </c>
      <c r="R61" s="2"/>
      <c r="S61" s="2"/>
      <c r="T61" s="17">
        <v>-10</v>
      </c>
      <c r="U61" s="115">
        <f t="shared" ref="U61:AF61" si="96">U49/$AG$56*100</f>
        <v>30.962886696790143</v>
      </c>
      <c r="V61" s="116">
        <f t="shared" si="96"/>
        <v>28.118733748010456</v>
      </c>
      <c r="W61" s="117">
        <f t="shared" si="96"/>
        <v>32.930863270178932</v>
      </c>
      <c r="X61" s="271">
        <f t="shared" si="96"/>
        <v>1.2599958952627774</v>
      </c>
      <c r="Y61" s="272">
        <f t="shared" si="96"/>
        <v>1.3971429561032129</v>
      </c>
      <c r="Z61" s="273">
        <f t="shared" si="96"/>
        <v>1.3976595972955939</v>
      </c>
      <c r="AA61" s="274">
        <f t="shared" si="96"/>
        <v>1.3864861169540241</v>
      </c>
      <c r="AB61" s="272">
        <f t="shared" si="96"/>
        <v>1.3816148309393133</v>
      </c>
      <c r="AC61" s="275">
        <f t="shared" si="96"/>
        <v>1.0292410814010013</v>
      </c>
      <c r="AD61" s="271">
        <f t="shared" si="96"/>
        <v>1.4229239321038594</v>
      </c>
      <c r="AE61" s="272">
        <f t="shared" si="96"/>
        <v>1.2252144760704722</v>
      </c>
      <c r="AF61" s="273">
        <f t="shared" si="96"/>
        <v>1.7762325560223877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35.424518677022704</v>
      </c>
      <c r="AN61" s="116">
        <f t="shared" si="97"/>
        <v>40.637073687175437</v>
      </c>
      <c r="AO61" s="117">
        <f t="shared" si="97"/>
        <v>39.893557454624265</v>
      </c>
      <c r="AP61" s="271">
        <f t="shared" si="97"/>
        <v>30.259258744653145</v>
      </c>
      <c r="AQ61" s="272">
        <f t="shared" si="97"/>
        <v>30.880570781122497</v>
      </c>
      <c r="AR61" s="275">
        <f t="shared" si="97"/>
        <v>30.852353835816764</v>
      </c>
      <c r="AS61" s="368">
        <f t="shared" si="97"/>
        <v>22.263688394067973</v>
      </c>
      <c r="AT61" s="369">
        <f t="shared" si="97"/>
        <v>23.230544749553474</v>
      </c>
      <c r="AU61" s="378">
        <f t="shared" si="97"/>
        <v>21.187675893397696</v>
      </c>
      <c r="AV61" s="34">
        <f t="shared" si="97"/>
        <v>29.11021628145971</v>
      </c>
      <c r="AW61" s="35">
        <f t="shared" si="97"/>
        <v>28.487777976368804</v>
      </c>
      <c r="AX61" s="37">
        <f t="shared" si="97"/>
        <v>28.964876345643205</v>
      </c>
      <c r="AY61" s="189">
        <v>-9</v>
      </c>
      <c r="AZ61" s="317" t="s">
        <v>45</v>
      </c>
      <c r="BA61" s="298" t="s">
        <v>15</v>
      </c>
      <c r="BB61" s="2"/>
      <c r="BC61" s="2"/>
      <c r="BD61" s="17">
        <v>-9</v>
      </c>
      <c r="BE61" s="134">
        <f t="shared" ref="BE61:BP61" si="98">BE49/$BQ$56*100</f>
        <v>2.1036998229875197</v>
      </c>
      <c r="BF61" s="116">
        <f t="shared" si="98"/>
        <v>1.6525187414920188</v>
      </c>
      <c r="BG61" s="117">
        <f t="shared" si="98"/>
        <v>0.890877410525864</v>
      </c>
      <c r="BH61" s="271">
        <f t="shared" si="98"/>
        <v>0.38598956044672056</v>
      </c>
      <c r="BI61" s="272">
        <f t="shared" si="98"/>
        <v>0.35868273073534401</v>
      </c>
      <c r="BJ61" s="275">
        <f t="shared" si="98"/>
        <v>0.43806760087961372</v>
      </c>
      <c r="BK61" s="271">
        <f t="shared" si="98"/>
        <v>0.31022795122534741</v>
      </c>
      <c r="BL61" s="272">
        <f t="shared" si="98"/>
        <v>0.30852556118924751</v>
      </c>
      <c r="BM61" s="275">
        <f t="shared" si="98"/>
        <v>0.38981713040237431</v>
      </c>
      <c r="BN61" s="271">
        <f t="shared" si="98"/>
        <v>0.32048635195089142</v>
      </c>
      <c r="BO61" s="272">
        <f t="shared" si="98"/>
        <v>0.28985114886235186</v>
      </c>
      <c r="BP61" s="273">
        <f t="shared" si="98"/>
        <v>0.38472551185108828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60.147779124805425</v>
      </c>
      <c r="BX61" s="116">
        <f t="shared" si="99"/>
        <v>53.9504756140472</v>
      </c>
      <c r="BY61" s="118">
        <f t="shared" si="99"/>
        <v>54.854889941165418</v>
      </c>
      <c r="BZ61" s="274">
        <f t="shared" si="99"/>
        <v>1.8236381403101565</v>
      </c>
      <c r="CA61" s="272">
        <f t="shared" si="99"/>
        <v>1.6865670318767301</v>
      </c>
      <c r="CB61" s="275">
        <f t="shared" si="99"/>
        <v>1.8115462389411541</v>
      </c>
      <c r="CC61" s="271">
        <f t="shared" si="99"/>
        <v>1.307084901682585</v>
      </c>
      <c r="CD61" s="272">
        <f t="shared" si="99"/>
        <v>1.442711024266953</v>
      </c>
      <c r="CE61" s="275">
        <f t="shared" si="99"/>
        <v>1.0221522590099341</v>
      </c>
      <c r="CF61" s="271">
        <f t="shared" si="99"/>
        <v>0.55718506701945625</v>
      </c>
      <c r="CG61" s="272">
        <f t="shared" si="99"/>
        <v>0.96480429843245241</v>
      </c>
      <c r="CH61" s="273">
        <f t="shared" si="99"/>
        <v>1.0576858696700875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82.968618706133782</v>
      </c>
      <c r="D62" s="116">
        <f t="shared" si="100"/>
        <v>87.2969578336252</v>
      </c>
      <c r="E62" s="117">
        <f t="shared" si="100"/>
        <v>86.451196973756197</v>
      </c>
      <c r="F62" s="271">
        <f t="shared" si="100"/>
        <v>52.114164382501748</v>
      </c>
      <c r="G62" s="272">
        <f t="shared" si="100"/>
        <v>42.822115465096758</v>
      </c>
      <c r="H62" s="273">
        <f t="shared" si="100"/>
        <v>46.640967679507803</v>
      </c>
      <c r="I62" s="274">
        <f t="shared" si="100"/>
        <v>47.402538078749167</v>
      </c>
      <c r="J62" s="272">
        <f t="shared" si="100"/>
        <v>47.845827003775476</v>
      </c>
      <c r="K62" s="275">
        <f t="shared" si="100"/>
        <v>51.13552216378514</v>
      </c>
      <c r="L62" s="371">
        <f t="shared" si="100"/>
        <v>48.089030609034268</v>
      </c>
      <c r="M62" s="372">
        <f t="shared" si="100"/>
        <v>52.217630886048013</v>
      </c>
      <c r="N62" s="373">
        <f t="shared" si="100"/>
        <v>44.248580504499259</v>
      </c>
      <c r="O62" s="188">
        <v>-8</v>
      </c>
      <c r="P62" s="2"/>
      <c r="Q62" s="289" t="s">
        <v>11</v>
      </c>
      <c r="R62" s="2"/>
      <c r="S62" s="2"/>
      <c r="T62" s="17">
        <v>-9</v>
      </c>
      <c r="U62" s="115">
        <f t="shared" ref="U62:AF62" si="101">U50/$AG$56*100</f>
        <v>79.534413758540381</v>
      </c>
      <c r="V62" s="116">
        <f t="shared" si="101"/>
        <v>69.376318442419432</v>
      </c>
      <c r="W62" s="117">
        <f t="shared" si="101"/>
        <v>84.485738659363037</v>
      </c>
      <c r="X62" s="271">
        <f t="shared" si="101"/>
        <v>2.1211067785877122</v>
      </c>
      <c r="Y62" s="272">
        <f t="shared" si="101"/>
        <v>2.2864655220043835</v>
      </c>
      <c r="Z62" s="273">
        <f t="shared" si="101"/>
        <v>3.1983966601058649</v>
      </c>
      <c r="AA62" s="274">
        <f t="shared" si="101"/>
        <v>1.049788414822548</v>
      </c>
      <c r="AB62" s="272">
        <f t="shared" si="101"/>
        <v>1.0503533943257084</v>
      </c>
      <c r="AC62" s="275">
        <f t="shared" si="101"/>
        <v>1.4625601309034846</v>
      </c>
      <c r="AD62" s="271">
        <f t="shared" si="101"/>
        <v>1.0671377989182411</v>
      </c>
      <c r="AE62" s="272">
        <f t="shared" si="101"/>
        <v>1.0907658770421074</v>
      </c>
      <c r="AF62" s="273">
        <f t="shared" si="101"/>
        <v>1.3543553095540597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69.316744145490318</v>
      </c>
      <c r="AN62" s="116">
        <f t="shared" si="102"/>
        <v>70.344483963631163</v>
      </c>
      <c r="AO62" s="117">
        <f t="shared" si="102"/>
        <v>71.516429189781448</v>
      </c>
      <c r="AP62" s="271">
        <f t="shared" si="102"/>
        <v>31.723802756942781</v>
      </c>
      <c r="AQ62" s="272">
        <f t="shared" si="102"/>
        <v>25.967640242281291</v>
      </c>
      <c r="AR62" s="273">
        <f t="shared" si="102"/>
        <v>30.071448792562062</v>
      </c>
      <c r="AS62" s="374">
        <f t="shared" si="102"/>
        <v>30.628296431762298</v>
      </c>
      <c r="AT62" s="372">
        <f t="shared" si="102"/>
        <v>30.56089290319759</v>
      </c>
      <c r="AU62" s="379">
        <f t="shared" si="102"/>
        <v>30.760764068838558</v>
      </c>
      <c r="AV62" s="371">
        <f t="shared" si="102"/>
        <v>32.828434043157941</v>
      </c>
      <c r="AW62" s="372">
        <f t="shared" si="102"/>
        <v>32.9045910206816</v>
      </c>
      <c r="AX62" s="373">
        <f t="shared" si="102"/>
        <v>29.822344483016089</v>
      </c>
      <c r="AY62" s="188">
        <v>-8</v>
      </c>
      <c r="AZ62" s="2"/>
      <c r="BA62" s="289" t="s">
        <v>11</v>
      </c>
      <c r="BB62" s="2"/>
      <c r="BC62" s="2"/>
      <c r="BD62" s="17">
        <v>-8</v>
      </c>
      <c r="BE62" s="134">
        <f t="shared" ref="BE62:BP62" si="103">BE50/$BQ$56*100</f>
        <v>95.648386784572949</v>
      </c>
      <c r="BF62" s="116">
        <f t="shared" si="103"/>
        <v>91.012669932064099</v>
      </c>
      <c r="BG62" s="117">
        <f t="shared" si="103"/>
        <v>78.64347179948706</v>
      </c>
      <c r="BH62" s="271">
        <f t="shared" si="103"/>
        <v>0.55954791251114799</v>
      </c>
      <c r="BI62" s="272">
        <f t="shared" si="103"/>
        <v>0.34102298085930299</v>
      </c>
      <c r="BJ62" s="275">
        <f t="shared" si="103"/>
        <v>0.28142157913842497</v>
      </c>
      <c r="BK62" s="271">
        <f t="shared" si="103"/>
        <v>0.56834428431648132</v>
      </c>
      <c r="BL62" s="272">
        <f t="shared" si="103"/>
        <v>0.25820991684815564</v>
      </c>
      <c r="BM62" s="275">
        <f t="shared" si="103"/>
        <v>0.23109230937729897</v>
      </c>
      <c r="BN62" s="271">
        <f t="shared" si="103"/>
        <v>0.28085669016603187</v>
      </c>
      <c r="BO62" s="272">
        <f t="shared" si="103"/>
        <v>0.27309311167589051</v>
      </c>
      <c r="BP62" s="273">
        <f t="shared" si="103"/>
        <v>0.30953849744875728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100.06865820818851</v>
      </c>
      <c r="BX62" s="116">
        <f t="shared" si="104"/>
        <v>102.17688088343819</v>
      </c>
      <c r="BY62" s="118">
        <f t="shared" si="104"/>
        <v>89.154073553924391</v>
      </c>
      <c r="BZ62" s="274">
        <f t="shared" si="104"/>
        <v>5.7962333119698703</v>
      </c>
      <c r="CA62" s="272">
        <f t="shared" si="104"/>
        <v>8.0038722848639061</v>
      </c>
      <c r="CB62" s="275">
        <f t="shared" si="104"/>
        <v>6.8741793687535608</v>
      </c>
      <c r="CC62" s="271">
        <f t="shared" si="104"/>
        <v>1.3344259362466091</v>
      </c>
      <c r="CD62" s="272">
        <f t="shared" si="104"/>
        <v>1.1418281133096901</v>
      </c>
      <c r="CE62" s="275">
        <f t="shared" si="104"/>
        <v>1.1984256973084106</v>
      </c>
      <c r="CF62" s="271">
        <f t="shared" si="104"/>
        <v>1.0505280834382642</v>
      </c>
      <c r="CG62" s="272">
        <f t="shared" si="104"/>
        <v>1.1320519723383804</v>
      </c>
      <c r="CH62" s="273">
        <f t="shared" si="104"/>
        <v>1.2515543967492511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100.30570764830829</v>
      </c>
      <c r="D63" s="116">
        <f t="shared" si="105"/>
        <v>105.84145963763531</v>
      </c>
      <c r="E63" s="117">
        <f t="shared" si="105"/>
        <v>107.0162658113308</v>
      </c>
      <c r="F63" s="271">
        <f t="shared" si="105"/>
        <v>51.407147436159953</v>
      </c>
      <c r="G63" s="272">
        <f t="shared" si="105"/>
        <v>45.928040164772185</v>
      </c>
      <c r="H63" s="273">
        <f t="shared" si="105"/>
        <v>45.916572569083037</v>
      </c>
      <c r="I63" s="274">
        <f t="shared" si="105"/>
        <v>63.397973779048002</v>
      </c>
      <c r="J63" s="272">
        <f t="shared" si="105"/>
        <v>66.108128331416381</v>
      </c>
      <c r="K63" s="275">
        <f t="shared" si="105"/>
        <v>65.799058615229157</v>
      </c>
      <c r="L63" s="365">
        <f t="shared" si="105"/>
        <v>49.368263758317163</v>
      </c>
      <c r="M63" s="366">
        <f t="shared" si="105"/>
        <v>53.725194354397708</v>
      </c>
      <c r="N63" s="367">
        <f t="shared" si="105"/>
        <v>45.295877156402291</v>
      </c>
      <c r="O63" s="188">
        <v>-7</v>
      </c>
      <c r="P63" s="2"/>
      <c r="Q63" s="298" t="s">
        <v>13</v>
      </c>
      <c r="R63" s="2"/>
      <c r="S63" s="1"/>
      <c r="T63" s="45">
        <v>-8</v>
      </c>
      <c r="U63" s="115">
        <f t="shared" ref="U63:AF63" si="106">U51/$AG$56*100</f>
        <v>88.094090108177653</v>
      </c>
      <c r="V63" s="116">
        <f t="shared" si="106"/>
        <v>94.83741202333394</v>
      </c>
      <c r="W63" s="117">
        <f t="shared" si="106"/>
        <v>97.652081339154734</v>
      </c>
      <c r="X63" s="271">
        <f t="shared" si="106"/>
        <v>20.521160316083968</v>
      </c>
      <c r="Y63" s="272">
        <f t="shared" si="106"/>
        <v>21.356740761020355</v>
      </c>
      <c r="Z63" s="273">
        <f t="shared" si="106"/>
        <v>22.399038091217271</v>
      </c>
      <c r="AA63" s="274">
        <f t="shared" si="106"/>
        <v>1.2535488766765495</v>
      </c>
      <c r="AB63" s="272">
        <f t="shared" si="106"/>
        <v>1.4261059476418763</v>
      </c>
      <c r="AC63" s="275">
        <f t="shared" si="106"/>
        <v>1.122956194700792</v>
      </c>
      <c r="AD63" s="271">
        <f t="shared" si="106"/>
        <v>2.5271622652503147</v>
      </c>
      <c r="AE63" s="272">
        <f t="shared" si="106"/>
        <v>2.8329429906809223</v>
      </c>
      <c r="AF63" s="273">
        <f t="shared" si="106"/>
        <v>2.2000469417163777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101.58899181368919</v>
      </c>
      <c r="AN63" s="116">
        <f t="shared" si="107"/>
        <v>90.983695047351759</v>
      </c>
      <c r="AO63" s="117">
        <f t="shared" si="107"/>
        <v>89.853663645683696</v>
      </c>
      <c r="AP63" s="271">
        <f t="shared" si="107"/>
        <v>35.534470813797419</v>
      </c>
      <c r="AQ63" s="272">
        <f t="shared" si="107"/>
        <v>26.253666290966297</v>
      </c>
      <c r="AR63" s="273">
        <f t="shared" si="107"/>
        <v>29.848901618275143</v>
      </c>
      <c r="AS63" s="375">
        <f t="shared" si="107"/>
        <v>32.348099896119557</v>
      </c>
      <c r="AT63" s="366">
        <f t="shared" si="107"/>
        <v>33.519586603952256</v>
      </c>
      <c r="AU63" s="377">
        <f t="shared" si="107"/>
        <v>34.450497159422291</v>
      </c>
      <c r="AV63" s="365">
        <f t="shared" si="107"/>
        <v>34.944105339672255</v>
      </c>
      <c r="AW63" s="366">
        <f t="shared" si="107"/>
        <v>27.329315304502082</v>
      </c>
      <c r="AX63" s="367">
        <f t="shared" si="107"/>
        <v>29.034167418408124</v>
      </c>
      <c r="AY63" s="188">
        <v>-7</v>
      </c>
      <c r="AZ63" s="2"/>
      <c r="BA63" s="298" t="s">
        <v>13</v>
      </c>
      <c r="BB63" s="2"/>
      <c r="BC63" s="2"/>
      <c r="BD63" s="45">
        <v>-7</v>
      </c>
      <c r="BE63" s="134">
        <f t="shared" ref="BE63:BP63" si="108">BE51/$BQ$56*100</f>
        <v>86.259844749340914</v>
      </c>
      <c r="BF63" s="116">
        <f t="shared" si="108"/>
        <v>84.887469359875539</v>
      </c>
      <c r="BG63" s="117">
        <f t="shared" si="108"/>
        <v>80.95114392807649</v>
      </c>
      <c r="BH63" s="271">
        <f t="shared" si="108"/>
        <v>0.65273022724634888</v>
      </c>
      <c r="BI63" s="272">
        <f t="shared" si="108"/>
        <v>0.34133147499514077</v>
      </c>
      <c r="BJ63" s="275">
        <f t="shared" si="108"/>
        <v>0.39425825039578904</v>
      </c>
      <c r="BK63" s="271">
        <f t="shared" si="108"/>
        <v>0.29656943384927004</v>
      </c>
      <c r="BL63" s="272">
        <f t="shared" si="108"/>
        <v>0.33709260576469735</v>
      </c>
      <c r="BM63" s="275">
        <f t="shared" si="108"/>
        <v>0.34587063600731444</v>
      </c>
      <c r="BN63" s="271">
        <f t="shared" si="108"/>
        <v>0.42044531212716219</v>
      </c>
      <c r="BO63" s="272">
        <f t="shared" si="108"/>
        <v>0.31129723891153432</v>
      </c>
      <c r="BP63" s="273">
        <f t="shared" si="108"/>
        <v>0.38779081888581246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100.27647396209424</v>
      </c>
      <c r="BX63" s="116">
        <f t="shared" si="109"/>
        <v>102.21860817629343</v>
      </c>
      <c r="BY63" s="118">
        <f t="shared" si="109"/>
        <v>91.107046288692231</v>
      </c>
      <c r="BZ63" s="274">
        <f t="shared" si="109"/>
        <v>43.332481684400378</v>
      </c>
      <c r="CA63" s="272">
        <f t="shared" si="109"/>
        <v>38.992093077161371</v>
      </c>
      <c r="CB63" s="275">
        <f t="shared" si="109"/>
        <v>37.842124842936073</v>
      </c>
      <c r="CC63" s="271">
        <f t="shared" si="109"/>
        <v>2.5433946551417432</v>
      </c>
      <c r="CD63" s="272">
        <f t="shared" si="109"/>
        <v>2.8056423681503162</v>
      </c>
      <c r="CE63" s="275">
        <f t="shared" si="109"/>
        <v>2.7471332663489356</v>
      </c>
      <c r="CF63" s="271">
        <f t="shared" si="109"/>
        <v>2.9929222046088495</v>
      </c>
      <c r="CG63" s="272">
        <f t="shared" si="109"/>
        <v>3.1901595606877988</v>
      </c>
      <c r="CH63" s="273">
        <f t="shared" si="109"/>
        <v>5.6018527260560624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88.308498124317794</v>
      </c>
      <c r="D64" s="116">
        <f t="shared" si="110"/>
        <v>108.72911107661116</v>
      </c>
      <c r="E64" s="117">
        <f t="shared" si="110"/>
        <v>100.38691571638734</v>
      </c>
      <c r="F64" s="271">
        <f t="shared" si="110"/>
        <v>54.894519628408112</v>
      </c>
      <c r="G64" s="272">
        <f t="shared" si="110"/>
        <v>65.327714070873611</v>
      </c>
      <c r="H64" s="273">
        <f t="shared" si="110"/>
        <v>57.591186497706524</v>
      </c>
      <c r="I64" s="274">
        <f t="shared" si="110"/>
        <v>81.40067602251662</v>
      </c>
      <c r="J64" s="272">
        <f t="shared" si="110"/>
        <v>85.552464188871625</v>
      </c>
      <c r="K64" s="275">
        <f t="shared" si="110"/>
        <v>91.115261530314072</v>
      </c>
      <c r="L64" s="365">
        <f t="shared" si="110"/>
        <v>44.148244642295239</v>
      </c>
      <c r="M64" s="366">
        <f t="shared" si="110"/>
        <v>43.990294060864478</v>
      </c>
      <c r="N64" s="367">
        <f t="shared" si="110"/>
        <v>48.668304678512762</v>
      </c>
      <c r="O64" s="188">
        <v>-6</v>
      </c>
      <c r="P64" s="2"/>
      <c r="Q64" s="298" t="s">
        <v>14</v>
      </c>
      <c r="R64" s="2"/>
      <c r="S64" s="2"/>
      <c r="T64" s="47">
        <v>-7</v>
      </c>
      <c r="U64" s="115">
        <f t="shared" ref="U64:AF64" si="111">U52/$AG$56*100</f>
        <v>105.16426814495139</v>
      </c>
      <c r="V64" s="116">
        <f t="shared" si="111"/>
        <v>105.05265766080834</v>
      </c>
      <c r="W64" s="117">
        <f t="shared" si="111"/>
        <v>100.66388138280919</v>
      </c>
      <c r="X64" s="271">
        <f t="shared" si="111"/>
        <v>55.702478987308879</v>
      </c>
      <c r="Y64" s="272">
        <f t="shared" si="111"/>
        <v>59.997462452799823</v>
      </c>
      <c r="Z64" s="273">
        <f t="shared" si="111"/>
        <v>58.932175078990731</v>
      </c>
      <c r="AA64" s="274">
        <f t="shared" si="111"/>
        <v>15.09513757651804</v>
      </c>
      <c r="AB64" s="272">
        <f t="shared" si="111"/>
        <v>20.650817403245437</v>
      </c>
      <c r="AC64" s="275">
        <f t="shared" si="111"/>
        <v>18.586281138788184</v>
      </c>
      <c r="AD64" s="271">
        <f t="shared" si="111"/>
        <v>27.704709537561001</v>
      </c>
      <c r="AE64" s="272">
        <f t="shared" si="111"/>
        <v>22.926258663031035</v>
      </c>
      <c r="AF64" s="273">
        <f t="shared" si="111"/>
        <v>22.099278663810374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102.29898574571151</v>
      </c>
      <c r="AN64" s="116">
        <f t="shared" si="112"/>
        <v>89.094743902443568</v>
      </c>
      <c r="AO64" s="117">
        <f t="shared" si="112"/>
        <v>99.393034943285954</v>
      </c>
      <c r="AP64" s="271">
        <f t="shared" si="112"/>
        <v>46.454124451489029</v>
      </c>
      <c r="AQ64" s="272">
        <f t="shared" si="112"/>
        <v>44.291879361097173</v>
      </c>
      <c r="AR64" s="273">
        <f t="shared" si="112"/>
        <v>46.535355497747965</v>
      </c>
      <c r="AS64" s="375">
        <f t="shared" si="112"/>
        <v>28.29003124560165</v>
      </c>
      <c r="AT64" s="366">
        <f t="shared" si="112"/>
        <v>26.506131966030001</v>
      </c>
      <c r="AU64" s="377">
        <f t="shared" si="112"/>
        <v>28.475805436771566</v>
      </c>
      <c r="AV64" s="365">
        <f t="shared" si="112"/>
        <v>28.626217888674866</v>
      </c>
      <c r="AW64" s="366">
        <f t="shared" si="112"/>
        <v>30.76908237393598</v>
      </c>
      <c r="AX64" s="367">
        <f t="shared" si="112"/>
        <v>31.843291108830442</v>
      </c>
      <c r="AY64" s="188">
        <v>-6</v>
      </c>
      <c r="AZ64" s="2"/>
      <c r="BA64" s="298" t="s">
        <v>14</v>
      </c>
      <c r="BB64" s="2"/>
      <c r="BC64" s="2"/>
      <c r="BD64" s="47">
        <v>-6</v>
      </c>
      <c r="BE64" s="134">
        <f t="shared" ref="BE64:BP64" si="113">BE52/$BQ$56*100</f>
        <v>112.54416021370579</v>
      </c>
      <c r="BF64" s="116">
        <f t="shared" si="113"/>
        <v>110.76085640063388</v>
      </c>
      <c r="BG64" s="117">
        <f t="shared" si="113"/>
        <v>105.20972549384358</v>
      </c>
      <c r="BH64" s="271">
        <f t="shared" si="113"/>
        <v>1.3586041457032518</v>
      </c>
      <c r="BI64" s="272">
        <f t="shared" si="113"/>
        <v>1.1614038254157522</v>
      </c>
      <c r="BJ64" s="275">
        <f t="shared" si="113"/>
        <v>1.2802392229661372</v>
      </c>
      <c r="BK64" s="271">
        <f t="shared" si="113"/>
        <v>0.57883011363563797</v>
      </c>
      <c r="BL64" s="272">
        <f t="shared" si="113"/>
        <v>0.52282285513045612</v>
      </c>
      <c r="BM64" s="275">
        <f t="shared" si="113"/>
        <v>0.40233860213665729</v>
      </c>
      <c r="BN64" s="271">
        <f t="shared" si="113"/>
        <v>0.79795367469302025</v>
      </c>
      <c r="BO64" s="272">
        <f t="shared" si="113"/>
        <v>0.67732418503752412</v>
      </c>
      <c r="BP64" s="273">
        <f t="shared" si="113"/>
        <v>0.74720040389305697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99.231495029342682</v>
      </c>
      <c r="BX64" s="116">
        <f t="shared" si="114"/>
        <v>104.55563237601409</v>
      </c>
      <c r="BY64" s="118">
        <f t="shared" si="114"/>
        <v>100.03882228914331</v>
      </c>
      <c r="BZ64" s="274">
        <f t="shared" si="114"/>
        <v>74.421628138328913</v>
      </c>
      <c r="CA64" s="272">
        <f t="shared" si="114"/>
        <v>78.010098959395947</v>
      </c>
      <c r="CB64" s="275">
        <f t="shared" si="114"/>
        <v>80.612328243461533</v>
      </c>
      <c r="CC64" s="271">
        <f t="shared" si="114"/>
        <v>30.913847143865819</v>
      </c>
      <c r="CD64" s="272">
        <f t="shared" si="114"/>
        <v>37.964564256070638</v>
      </c>
      <c r="CE64" s="275">
        <f t="shared" si="114"/>
        <v>39.186213953332846</v>
      </c>
      <c r="CF64" s="271">
        <f t="shared" si="114"/>
        <v>26.720556132222296</v>
      </c>
      <c r="CG64" s="272">
        <f t="shared" si="114"/>
        <v>23.736773485266561</v>
      </c>
      <c r="CH64" s="273">
        <f t="shared" si="114"/>
        <v>27.538205258936532</v>
      </c>
      <c r="CI64" s="189">
        <v>-6</v>
      </c>
    </row>
    <row r="65" spans="1:87" ht="15.75" customHeight="1" x14ac:dyDescent="0.2">
      <c r="A65" s="2"/>
      <c r="B65" s="58">
        <v>-8</v>
      </c>
      <c r="C65" s="119">
        <f t="shared" ref="C65:N65" si="115">C53/$O$56*100</f>
        <v>75.541125245587011</v>
      </c>
      <c r="D65" s="120">
        <f t="shared" si="115"/>
        <v>105.00963926116474</v>
      </c>
      <c r="E65" s="121">
        <f t="shared" si="115"/>
        <v>104.31629843163299</v>
      </c>
      <c r="F65" s="276">
        <f t="shared" si="115"/>
        <v>132.85483990527135</v>
      </c>
      <c r="G65" s="277">
        <f t="shared" si="115"/>
        <v>134.98312164101461</v>
      </c>
      <c r="H65" s="278">
        <f t="shared" si="115"/>
        <v>119.69547268637064</v>
      </c>
      <c r="I65" s="279">
        <f t="shared" si="115"/>
        <v>96.337811007523968</v>
      </c>
      <c r="J65" s="277">
        <f t="shared" si="115"/>
        <v>108.07330435510212</v>
      </c>
      <c r="K65" s="280">
        <f t="shared" si="115"/>
        <v>100.39158585033425</v>
      </c>
      <c r="L65" s="368">
        <f t="shared" si="115"/>
        <v>42.619077171818525</v>
      </c>
      <c r="M65" s="369">
        <f t="shared" si="115"/>
        <v>49.952481655176953</v>
      </c>
      <c r="N65" s="370">
        <f t="shared" si="115"/>
        <v>45.737454716930856</v>
      </c>
      <c r="O65" s="198">
        <v>-5</v>
      </c>
      <c r="P65" s="2"/>
      <c r="Q65" s="333" t="s">
        <v>15</v>
      </c>
      <c r="R65" s="2"/>
      <c r="S65" s="2"/>
      <c r="T65" s="58">
        <v>-6</v>
      </c>
      <c r="U65" s="119">
        <f t="shared" ref="U65:AF65" si="116">U53/$AG$56*100</f>
        <v>102.73820852026149</v>
      </c>
      <c r="V65" s="120">
        <f t="shared" si="116"/>
        <v>98.668752610238769</v>
      </c>
      <c r="W65" s="121">
        <f t="shared" si="116"/>
        <v>101.18129908232842</v>
      </c>
      <c r="X65" s="276">
        <f t="shared" si="116"/>
        <v>93.602390050628841</v>
      </c>
      <c r="Y65" s="277">
        <f t="shared" si="116"/>
        <v>100.45603711175109</v>
      </c>
      <c r="Z65" s="278">
        <f t="shared" si="116"/>
        <v>93.643361396137664</v>
      </c>
      <c r="AA65" s="279">
        <f t="shared" si="116"/>
        <v>107.64368346779976</v>
      </c>
      <c r="AB65" s="277">
        <f t="shared" si="116"/>
        <v>106.88301510912513</v>
      </c>
      <c r="AC65" s="280">
        <f t="shared" si="116"/>
        <v>115.90682533388443</v>
      </c>
      <c r="AD65" s="276">
        <f t="shared" si="116"/>
        <v>88.484842269681252</v>
      </c>
      <c r="AE65" s="277">
        <f t="shared" si="116"/>
        <v>86.159284155939702</v>
      </c>
      <c r="AF65" s="278">
        <f t="shared" si="116"/>
        <v>79.108935387218466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101.60463774541533</v>
      </c>
      <c r="AN65" s="120">
        <f t="shared" si="117"/>
        <v>99.369111575669393</v>
      </c>
      <c r="AO65" s="121">
        <f t="shared" si="117"/>
        <v>108.92494552117378</v>
      </c>
      <c r="AP65" s="276">
        <f t="shared" si="117"/>
        <v>146.61295018745938</v>
      </c>
      <c r="AQ65" s="277">
        <f t="shared" si="117"/>
        <v>130.49103723922084</v>
      </c>
      <c r="AR65" s="278">
        <f t="shared" si="117"/>
        <v>132.07145389645015</v>
      </c>
      <c r="AS65" s="376">
        <f t="shared" si="117"/>
        <v>30.594317821137874</v>
      </c>
      <c r="AT65" s="369">
        <f t="shared" si="117"/>
        <v>23.794207354111528</v>
      </c>
      <c r="AU65" s="378">
        <f t="shared" si="117"/>
        <v>34.759355847901183</v>
      </c>
      <c r="AV65" s="368">
        <f t="shared" si="117"/>
        <v>35.734378415586121</v>
      </c>
      <c r="AW65" s="369">
        <f t="shared" si="117"/>
        <v>34.104969855334417</v>
      </c>
      <c r="AX65" s="370">
        <f t="shared" si="117"/>
        <v>28.839162379647497</v>
      </c>
      <c r="AY65" s="198">
        <v>-5</v>
      </c>
      <c r="AZ65" s="2"/>
      <c r="BA65" s="333" t="s">
        <v>15</v>
      </c>
      <c r="BB65" s="2"/>
      <c r="BC65" s="2"/>
      <c r="BD65" s="58">
        <v>-5</v>
      </c>
      <c r="BE65" s="135">
        <f t="shared" ref="BE65:BP65" si="118">BE53/$BQ$56*100</f>
        <v>95.170039550194517</v>
      </c>
      <c r="BF65" s="136">
        <f t="shared" si="118"/>
        <v>90.587318553999964</v>
      </c>
      <c r="BG65" s="137">
        <f t="shared" si="118"/>
        <v>95.435984308043416</v>
      </c>
      <c r="BH65" s="276">
        <f t="shared" si="118"/>
        <v>96.55415167697592</v>
      </c>
      <c r="BI65" s="277">
        <f t="shared" si="118"/>
        <v>93.973578325201203</v>
      </c>
      <c r="BJ65" s="280">
        <f t="shared" si="118"/>
        <v>101.86782782456024</v>
      </c>
      <c r="BK65" s="276">
        <f t="shared" si="118"/>
        <v>37.856734613195243</v>
      </c>
      <c r="BL65" s="277">
        <f t="shared" si="118"/>
        <v>38.555402833902342</v>
      </c>
      <c r="BM65" s="280">
        <f t="shared" si="118"/>
        <v>31.850396882118829</v>
      </c>
      <c r="BN65" s="276">
        <f t="shared" si="118"/>
        <v>39.141970961144274</v>
      </c>
      <c r="BO65" s="277">
        <f t="shared" si="118"/>
        <v>35.495305990215918</v>
      </c>
      <c r="BP65" s="278">
        <f t="shared" si="118"/>
        <v>34.547224325160492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90.686967248288113</v>
      </c>
      <c r="BX65" s="120">
        <f t="shared" si="119"/>
        <v>94.545901215466117</v>
      </c>
      <c r="BY65" s="122">
        <f t="shared" si="119"/>
        <v>103.60338436101966</v>
      </c>
      <c r="BZ65" s="279">
        <f t="shared" si="119"/>
        <v>80.080794989500589</v>
      </c>
      <c r="CA65" s="277">
        <f t="shared" si="119"/>
        <v>81.657340095125818</v>
      </c>
      <c r="CB65" s="280">
        <f t="shared" si="119"/>
        <v>73.84449046931924</v>
      </c>
      <c r="CC65" s="276">
        <f t="shared" si="119"/>
        <v>104.28766653537727</v>
      </c>
      <c r="CD65" s="277">
        <f t="shared" si="119"/>
        <v>99.523874014681226</v>
      </c>
      <c r="CE65" s="280">
        <f t="shared" si="119"/>
        <v>103.25410921973786</v>
      </c>
      <c r="CF65" s="276">
        <f t="shared" si="119"/>
        <v>67.381917680112053</v>
      </c>
      <c r="CG65" s="277">
        <f t="shared" si="119"/>
        <v>34.091799792078767</v>
      </c>
      <c r="CH65" s="278">
        <f t="shared" si="119"/>
        <v>48.944320638676977</v>
      </c>
      <c r="CI65" s="203">
        <v>-5</v>
      </c>
    </row>
    <row r="66" spans="1:87" ht="15.75" customHeight="1" x14ac:dyDescent="0.2">
      <c r="A66" s="2"/>
      <c r="B66" s="2"/>
      <c r="C66" s="2">
        <f>AVERAGE(C59:N59)</f>
        <v>47.125353440150796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AVERAGE(AM59:AR59)</f>
        <v>31.007751937984494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90" t="s">
        <v>6</v>
      </c>
      <c r="D68" s="587"/>
      <c r="E68" s="588"/>
      <c r="F68" s="601" t="s">
        <v>39</v>
      </c>
      <c r="G68" s="584"/>
      <c r="H68" s="585"/>
      <c r="I68" s="602" t="s">
        <v>40</v>
      </c>
      <c r="J68" s="587"/>
      <c r="K68" s="588"/>
      <c r="L68" s="601" t="s">
        <v>41</v>
      </c>
      <c r="M68" s="584"/>
      <c r="N68" s="589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4" t="s">
        <v>6</v>
      </c>
      <c r="AN68" s="595"/>
      <c r="AO68" s="596"/>
      <c r="AP68" s="604" t="s">
        <v>39</v>
      </c>
      <c r="AQ68" s="595"/>
      <c r="AR68" s="607"/>
      <c r="AS68" s="608" t="s">
        <v>42</v>
      </c>
      <c r="AT68" s="595"/>
      <c r="AU68" s="607"/>
      <c r="AV68" s="601" t="s">
        <v>41</v>
      </c>
      <c r="AW68" s="584"/>
      <c r="AX68" s="589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0.86568168235273646</v>
      </c>
      <c r="D69" s="8">
        <f t="shared" si="120"/>
        <v>9.9450703600443475</v>
      </c>
      <c r="E69" s="9">
        <f t="shared" si="120"/>
        <v>3.8296963052472677</v>
      </c>
      <c r="F69" s="265">
        <f t="shared" si="120"/>
        <v>8.6457655390345636</v>
      </c>
      <c r="G69" s="266">
        <f t="shared" si="120"/>
        <v>8.238775164861714</v>
      </c>
      <c r="H69" s="267">
        <f t="shared" si="120"/>
        <v>9.9076705027191707</v>
      </c>
      <c r="I69" s="268">
        <f t="shared" si="120"/>
        <v>7.6579120122961655</v>
      </c>
      <c r="J69" s="266">
        <f t="shared" si="120"/>
        <v>6.1551212378778359</v>
      </c>
      <c r="K69" s="269">
        <f t="shared" si="120"/>
        <v>4.1292236502115358</v>
      </c>
      <c r="L69" s="170">
        <f t="shared" si="120"/>
        <v>2.8921013719346433</v>
      </c>
      <c r="M69" s="171">
        <f t="shared" si="120"/>
        <v>4.4760354430019689</v>
      </c>
      <c r="N69" s="172">
        <f t="shared" si="120"/>
        <v>-1.9641165454774878</v>
      </c>
      <c r="O69" s="173" t="s">
        <v>10</v>
      </c>
      <c r="P69" s="288" t="s">
        <v>43</v>
      </c>
      <c r="Q69" s="289" t="s">
        <v>11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-0.68946644577789584</v>
      </c>
      <c r="AN69" s="64">
        <f t="shared" si="121"/>
        <v>-3.3813344676615102</v>
      </c>
      <c r="AO69" s="65">
        <f t="shared" si="121"/>
        <v>6.783344038502527</v>
      </c>
      <c r="AP69" s="207">
        <f t="shared" si="121"/>
        <v>7.5123457078263911</v>
      </c>
      <c r="AQ69" s="208">
        <f t="shared" si="121"/>
        <v>1.8727683141347811</v>
      </c>
      <c r="AR69" s="338">
        <f t="shared" si="121"/>
        <v>7.5561113473447676</v>
      </c>
      <c r="AS69" s="339">
        <f t="shared" si="121"/>
        <v>1.3653911004470132</v>
      </c>
      <c r="AT69" s="340">
        <f t="shared" si="121"/>
        <v>4.0436544130181744</v>
      </c>
      <c r="AU69" s="341">
        <f t="shared" si="121"/>
        <v>-3.9218497996482142</v>
      </c>
      <c r="AV69" s="170">
        <f t="shared" si="121"/>
        <v>0.36405295608605925</v>
      </c>
      <c r="AW69" s="171">
        <f t="shared" si="121"/>
        <v>2.9393094655518794</v>
      </c>
      <c r="AX69" s="172">
        <f t="shared" si="121"/>
        <v>-1.8053911015903452</v>
      </c>
      <c r="AY69" s="173" t="s">
        <v>10</v>
      </c>
      <c r="AZ69" s="356"/>
      <c r="BA69" s="289" t="s">
        <v>11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-5.3217295515953182</v>
      </c>
      <c r="D70" s="116">
        <f t="shared" si="122"/>
        <v>-0.28070726088393627</v>
      </c>
      <c r="E70" s="117">
        <f t="shared" si="122"/>
        <v>0.6493815832264147</v>
      </c>
      <c r="F70" s="271">
        <f t="shared" si="122"/>
        <v>-0.96802874482606427</v>
      </c>
      <c r="G70" s="272">
        <f t="shared" si="122"/>
        <v>5.0292634530446634</v>
      </c>
      <c r="H70" s="273">
        <f t="shared" si="122"/>
        <v>3.1630822379905013</v>
      </c>
      <c r="I70" s="274">
        <f t="shared" si="122"/>
        <v>0.46766083480561349</v>
      </c>
      <c r="J70" s="272">
        <f t="shared" si="122"/>
        <v>0.79448984488320917</v>
      </c>
      <c r="K70" s="275">
        <f t="shared" si="122"/>
        <v>0.49630600776976763</v>
      </c>
      <c r="L70" s="184">
        <f t="shared" si="122"/>
        <v>0.95058956497296521</v>
      </c>
      <c r="M70" s="185">
        <f t="shared" si="122"/>
        <v>0.9001151591767993</v>
      </c>
      <c r="N70" s="186">
        <f t="shared" si="122"/>
        <v>-5.8804231285645088</v>
      </c>
      <c r="O70" s="187" t="s">
        <v>31</v>
      </c>
      <c r="P70" s="297" t="s">
        <v>44</v>
      </c>
      <c r="Q70" s="298" t="s">
        <v>13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-2.0840175808319188</v>
      </c>
      <c r="AN70" s="116">
        <f t="shared" si="123"/>
        <v>-4.4792594388192057</v>
      </c>
      <c r="AO70" s="117">
        <f t="shared" si="123"/>
        <v>0.90007768176013769</v>
      </c>
      <c r="AP70" s="271">
        <f t="shared" si="123"/>
        <v>1.508450202932579</v>
      </c>
      <c r="AQ70" s="272">
        <f t="shared" si="123"/>
        <v>-0.83465513964899785</v>
      </c>
      <c r="AR70" s="275">
        <f t="shared" si="123"/>
        <v>4.989404274607395</v>
      </c>
      <c r="AS70" s="365">
        <f t="shared" si="123"/>
        <v>-4.0705083740370291</v>
      </c>
      <c r="AT70" s="366">
        <f t="shared" si="123"/>
        <v>-0.13376756664366596</v>
      </c>
      <c r="AU70" s="377">
        <f t="shared" si="123"/>
        <v>-1.0461656911903034</v>
      </c>
      <c r="AV70" s="302">
        <f t="shared" si="123"/>
        <v>-6.9817777855989789</v>
      </c>
      <c r="AW70" s="303">
        <f t="shared" si="123"/>
        <v>2.6947361883650629</v>
      </c>
      <c r="AX70" s="304">
        <f t="shared" si="123"/>
        <v>1.3464143775258748</v>
      </c>
      <c r="AY70" s="187" t="s">
        <v>31</v>
      </c>
      <c r="AZ70" s="288" t="s">
        <v>43</v>
      </c>
      <c r="BA70" s="298" t="s">
        <v>13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-2.7062911925704967</v>
      </c>
      <c r="D71" s="116">
        <f t="shared" si="124"/>
        <v>5.6390142058931687</v>
      </c>
      <c r="E71" s="117">
        <f t="shared" si="124"/>
        <v>4.0821443117437823</v>
      </c>
      <c r="F71" s="271">
        <f t="shared" si="124"/>
        <v>-2.4896086641994017</v>
      </c>
      <c r="G71" s="272">
        <f t="shared" si="124"/>
        <v>1.2432969940976761</v>
      </c>
      <c r="H71" s="273">
        <f t="shared" si="124"/>
        <v>4.0960033361800683</v>
      </c>
      <c r="I71" s="274">
        <f t="shared" si="124"/>
        <v>8.534548829681647</v>
      </c>
      <c r="J71" s="272">
        <f t="shared" si="124"/>
        <v>10.325322862828479</v>
      </c>
      <c r="K71" s="275">
        <f t="shared" si="124"/>
        <v>11.642493218019013</v>
      </c>
      <c r="L71" s="302">
        <f t="shared" si="124"/>
        <v>-2.3305881374822377</v>
      </c>
      <c r="M71" s="303">
        <f t="shared" si="124"/>
        <v>-24.017666498291369</v>
      </c>
      <c r="N71" s="304">
        <f t="shared" si="124"/>
        <v>-2.0716454097910244</v>
      </c>
      <c r="O71" s="189">
        <v>-10</v>
      </c>
      <c r="P71" s="2"/>
      <c r="Q71" s="298" t="s">
        <v>14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-2.0322748515555347</v>
      </c>
      <c r="AN71" s="116">
        <f t="shared" si="125"/>
        <v>0.18467099812876242</v>
      </c>
      <c r="AO71" s="117">
        <f t="shared" si="125"/>
        <v>0.48691101359241884</v>
      </c>
      <c r="AP71" s="271">
        <f t="shared" si="125"/>
        <v>2.2430237188518731</v>
      </c>
      <c r="AQ71" s="272">
        <f t="shared" si="125"/>
        <v>2.079860053483948</v>
      </c>
      <c r="AR71" s="275">
        <f t="shared" si="125"/>
        <v>3.3132861208206847</v>
      </c>
      <c r="AS71" s="365">
        <f t="shared" si="125"/>
        <v>-3.9693971013690756</v>
      </c>
      <c r="AT71" s="366">
        <f t="shared" si="125"/>
        <v>-2.0342030135564428</v>
      </c>
      <c r="AU71" s="377">
        <f t="shared" si="125"/>
        <v>-7.0343390602883851</v>
      </c>
      <c r="AV71" s="305">
        <f t="shared" si="125"/>
        <v>-0.87826280015603686</v>
      </c>
      <c r="AW71" s="306">
        <f t="shared" si="125"/>
        <v>-1.7115865608702485</v>
      </c>
      <c r="AX71" s="307">
        <f t="shared" si="125"/>
        <v>3.7405160875491816</v>
      </c>
      <c r="AY71" s="189">
        <v>-10</v>
      </c>
      <c r="AZ71" s="297" t="s">
        <v>44</v>
      </c>
      <c r="BA71" s="298" t="s">
        <v>14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8.2541817461348046</v>
      </c>
      <c r="D72" s="116">
        <f t="shared" si="126"/>
        <v>13.493067633595935</v>
      </c>
      <c r="E72" s="117">
        <f t="shared" si="126"/>
        <v>8.4168754522484193</v>
      </c>
      <c r="F72" s="271">
        <f t="shared" si="126"/>
        <v>5.6792914221722839</v>
      </c>
      <c r="G72" s="272">
        <f t="shared" si="126"/>
        <v>7.8039687951894976</v>
      </c>
      <c r="H72" s="273">
        <f t="shared" si="126"/>
        <v>3.2078730477886808</v>
      </c>
      <c r="I72" s="274">
        <f t="shared" si="126"/>
        <v>6.0305182679071621</v>
      </c>
      <c r="J72" s="272">
        <f t="shared" si="126"/>
        <v>2.2475073965741359</v>
      </c>
      <c r="K72" s="275">
        <f t="shared" si="126"/>
        <v>-3.2449172737734955E-2</v>
      </c>
      <c r="L72" s="308">
        <f t="shared" si="126"/>
        <v>-0.29751585479235843</v>
      </c>
      <c r="M72" s="309">
        <f t="shared" si="126"/>
        <v>5.5719960906277208</v>
      </c>
      <c r="N72" s="310">
        <f t="shared" si="126"/>
        <v>-4.239390989099725</v>
      </c>
      <c r="O72" s="189">
        <v>-9</v>
      </c>
      <c r="P72" s="2"/>
      <c r="Q72" s="298" t="s">
        <v>15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4.4167667390382093</v>
      </c>
      <c r="AN72" s="116">
        <f t="shared" si="127"/>
        <v>9.6293217491909431</v>
      </c>
      <c r="AO72" s="117">
        <f t="shared" si="127"/>
        <v>8.8858055166397705</v>
      </c>
      <c r="AP72" s="271">
        <f t="shared" si="127"/>
        <v>-0.748493193331349</v>
      </c>
      <c r="AQ72" s="272">
        <f t="shared" si="127"/>
        <v>-0.12718115686199738</v>
      </c>
      <c r="AR72" s="275">
        <f t="shared" si="127"/>
        <v>-0.1553981021677302</v>
      </c>
      <c r="AS72" s="368">
        <f t="shared" si="127"/>
        <v>-8.7440635439165213</v>
      </c>
      <c r="AT72" s="369">
        <f t="shared" si="127"/>
        <v>-7.7772071884310208</v>
      </c>
      <c r="AU72" s="378">
        <f t="shared" si="127"/>
        <v>-9.8200760445867985</v>
      </c>
      <c r="AV72" s="34">
        <f t="shared" si="127"/>
        <v>-1.8975356565247843</v>
      </c>
      <c r="AW72" s="35">
        <f t="shared" si="127"/>
        <v>-2.5199739616156904</v>
      </c>
      <c r="AX72" s="37">
        <f t="shared" si="127"/>
        <v>-2.0428755923412893</v>
      </c>
      <c r="AY72" s="189">
        <v>-9</v>
      </c>
      <c r="AZ72" s="317" t="s">
        <v>45</v>
      </c>
      <c r="BA72" s="298" t="s">
        <v>15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35.843265265982986</v>
      </c>
      <c r="D73" s="116">
        <f t="shared" si="128"/>
        <v>40.171604393474404</v>
      </c>
      <c r="E73" s="117">
        <f t="shared" si="128"/>
        <v>39.325843533605401</v>
      </c>
      <c r="F73" s="271">
        <f t="shared" si="128"/>
        <v>4.9888109423509519</v>
      </c>
      <c r="G73" s="272">
        <f t="shared" si="128"/>
        <v>-4.3032379750540386</v>
      </c>
      <c r="H73" s="273">
        <f t="shared" si="128"/>
        <v>-0.48438576064299355</v>
      </c>
      <c r="I73" s="274">
        <f t="shared" si="128"/>
        <v>0.27718463859837073</v>
      </c>
      <c r="J73" s="272">
        <f t="shared" si="128"/>
        <v>0.72047356362467951</v>
      </c>
      <c r="K73" s="275">
        <f t="shared" si="128"/>
        <v>4.0101687236343437</v>
      </c>
      <c r="L73" s="371">
        <f t="shared" si="128"/>
        <v>0.96367716888347132</v>
      </c>
      <c r="M73" s="372">
        <f t="shared" si="128"/>
        <v>5.0922774458972171</v>
      </c>
      <c r="N73" s="373">
        <f t="shared" si="128"/>
        <v>-2.8767729356515375</v>
      </c>
      <c r="O73" s="188">
        <v>-8</v>
      </c>
      <c r="P73" s="2"/>
      <c r="Q73" s="289" t="s">
        <v>11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38.308992207505824</v>
      </c>
      <c r="AN73" s="116">
        <f t="shared" si="129"/>
        <v>39.336732025646668</v>
      </c>
      <c r="AO73" s="117">
        <f t="shared" si="129"/>
        <v>40.508677251796954</v>
      </c>
      <c r="AP73" s="271">
        <f t="shared" si="129"/>
        <v>0.71605081895828704</v>
      </c>
      <c r="AQ73" s="272">
        <f t="shared" si="129"/>
        <v>-5.0401116957032031</v>
      </c>
      <c r="AR73" s="273">
        <f t="shared" si="129"/>
        <v>-0.93630314542243198</v>
      </c>
      <c r="AS73" s="374">
        <f t="shared" si="129"/>
        <v>-0.3794555062221967</v>
      </c>
      <c r="AT73" s="372">
        <f t="shared" si="129"/>
        <v>-0.44685903478690392</v>
      </c>
      <c r="AU73" s="379">
        <f t="shared" si="129"/>
        <v>-0.2469878691459364</v>
      </c>
      <c r="AV73" s="371">
        <f t="shared" si="129"/>
        <v>1.8206821051734465</v>
      </c>
      <c r="AW73" s="372">
        <f t="shared" si="129"/>
        <v>1.896839082697106</v>
      </c>
      <c r="AX73" s="373">
        <f t="shared" si="129"/>
        <v>-1.1854074549684057</v>
      </c>
      <c r="AY73" s="188">
        <v>-8</v>
      </c>
      <c r="AZ73" s="2"/>
      <c r="BA73" s="289" t="s">
        <v>11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53.180354208157489</v>
      </c>
      <c r="D74" s="116">
        <f t="shared" si="130"/>
        <v>58.716106197484514</v>
      </c>
      <c r="E74" s="117">
        <f t="shared" si="130"/>
        <v>59.890912371180001</v>
      </c>
      <c r="F74" s="271">
        <f t="shared" si="130"/>
        <v>4.2817939960091564</v>
      </c>
      <c r="G74" s="272">
        <f t="shared" si="130"/>
        <v>-1.1973132753786118</v>
      </c>
      <c r="H74" s="273">
        <f t="shared" si="130"/>
        <v>-1.2087808710677592</v>
      </c>
      <c r="I74" s="274">
        <f t="shared" si="130"/>
        <v>16.272620338897205</v>
      </c>
      <c r="J74" s="272">
        <f t="shared" si="130"/>
        <v>18.982774891265585</v>
      </c>
      <c r="K74" s="275">
        <f t="shared" si="130"/>
        <v>18.673705175078361</v>
      </c>
      <c r="L74" s="365">
        <f t="shared" si="130"/>
        <v>2.2429103181663663</v>
      </c>
      <c r="M74" s="366">
        <f t="shared" si="130"/>
        <v>6.5998409142469114</v>
      </c>
      <c r="N74" s="367">
        <f t="shared" si="130"/>
        <v>-1.8294762837485052</v>
      </c>
      <c r="O74" s="188">
        <v>-7</v>
      </c>
      <c r="P74" s="2"/>
      <c r="Q74" s="298" t="s">
        <v>13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70.581239875704696</v>
      </c>
      <c r="AN74" s="116">
        <f t="shared" si="131"/>
        <v>59.975943109367265</v>
      </c>
      <c r="AO74" s="117">
        <f t="shared" si="131"/>
        <v>58.845911707699202</v>
      </c>
      <c r="AP74" s="271">
        <f t="shared" si="131"/>
        <v>4.5267188758129251</v>
      </c>
      <c r="AQ74" s="272">
        <f t="shared" si="131"/>
        <v>-4.7540856470181971</v>
      </c>
      <c r="AR74" s="273">
        <f t="shared" si="131"/>
        <v>-1.1588503197093516</v>
      </c>
      <c r="AS74" s="375">
        <f t="shared" si="131"/>
        <v>1.3403479581350624</v>
      </c>
      <c r="AT74" s="366">
        <f t="shared" si="131"/>
        <v>2.5118346659677613</v>
      </c>
      <c r="AU74" s="377">
        <f t="shared" si="131"/>
        <v>3.4427452214377965</v>
      </c>
      <c r="AV74" s="365">
        <f t="shared" si="131"/>
        <v>3.9363534016877608</v>
      </c>
      <c r="AW74" s="366">
        <f t="shared" si="131"/>
        <v>-3.6784366334824128</v>
      </c>
      <c r="AX74" s="367">
        <f t="shared" si="131"/>
        <v>-1.9735845195763702</v>
      </c>
      <c r="AY74" s="188">
        <v>-7</v>
      </c>
      <c r="AZ74" s="2"/>
      <c r="BA74" s="298" t="s">
        <v>13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41.183144684166997</v>
      </c>
      <c r="D75" s="116">
        <f t="shared" si="132"/>
        <v>61.603757636460365</v>
      </c>
      <c r="E75" s="117">
        <f t="shared" si="132"/>
        <v>53.261562276236539</v>
      </c>
      <c r="F75" s="271">
        <f t="shared" si="132"/>
        <v>7.7691661882573158</v>
      </c>
      <c r="G75" s="272">
        <f t="shared" si="132"/>
        <v>18.202360630722815</v>
      </c>
      <c r="H75" s="273">
        <f t="shared" si="132"/>
        <v>10.465833057555727</v>
      </c>
      <c r="I75" s="274">
        <f t="shared" si="132"/>
        <v>34.275322582365824</v>
      </c>
      <c r="J75" s="272">
        <f t="shared" si="132"/>
        <v>38.427110748720828</v>
      </c>
      <c r="K75" s="275">
        <f t="shared" si="132"/>
        <v>43.989908090163276</v>
      </c>
      <c r="L75" s="365">
        <f t="shared" si="132"/>
        <v>-2.977108797855557</v>
      </c>
      <c r="M75" s="366">
        <f t="shared" si="132"/>
        <v>-3.1350593792863179</v>
      </c>
      <c r="N75" s="367">
        <f t="shared" si="132"/>
        <v>1.5429512383619652</v>
      </c>
      <c r="O75" s="188">
        <v>-6</v>
      </c>
      <c r="P75" s="2"/>
      <c r="Q75" s="298" t="s">
        <v>14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71.291233807727011</v>
      </c>
      <c r="AN75" s="116">
        <f t="shared" si="133"/>
        <v>58.086991964459074</v>
      </c>
      <c r="AO75" s="117">
        <f t="shared" si="133"/>
        <v>68.38528300530146</v>
      </c>
      <c r="AP75" s="271">
        <f t="shared" si="133"/>
        <v>15.446372513504535</v>
      </c>
      <c r="AQ75" s="272">
        <f t="shared" si="133"/>
        <v>13.284127423112679</v>
      </c>
      <c r="AR75" s="273">
        <f t="shared" si="133"/>
        <v>15.52760355976347</v>
      </c>
      <c r="AS75" s="375">
        <f t="shared" si="133"/>
        <v>-2.7177206923828443</v>
      </c>
      <c r="AT75" s="366">
        <f t="shared" si="133"/>
        <v>-4.5016199719544936</v>
      </c>
      <c r="AU75" s="377">
        <f t="shared" si="133"/>
        <v>-2.5319465012129285</v>
      </c>
      <c r="AV75" s="365">
        <f t="shared" si="133"/>
        <v>-2.3815340493096286</v>
      </c>
      <c r="AW75" s="366">
        <f t="shared" si="133"/>
        <v>-0.23866956404851436</v>
      </c>
      <c r="AX75" s="367">
        <f t="shared" si="133"/>
        <v>0.83553917084594787</v>
      </c>
      <c r="AY75" s="188">
        <v>-6</v>
      </c>
      <c r="AZ75" s="2"/>
      <c r="BA75" s="298" t="s">
        <v>14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28.415771805436215</v>
      </c>
      <c r="D76" s="120">
        <f t="shared" si="134"/>
        <v>57.88428582101394</v>
      </c>
      <c r="E76" s="121">
        <f t="shared" si="134"/>
        <v>57.190944991482191</v>
      </c>
      <c r="F76" s="276">
        <f t="shared" si="134"/>
        <v>85.729486465120544</v>
      </c>
      <c r="G76" s="277">
        <f t="shared" si="134"/>
        <v>87.857768200863802</v>
      </c>
      <c r="H76" s="278">
        <f t="shared" si="134"/>
        <v>72.570119246219832</v>
      </c>
      <c r="I76" s="279">
        <f t="shared" si="134"/>
        <v>49.212457567373171</v>
      </c>
      <c r="J76" s="277">
        <f t="shared" si="134"/>
        <v>60.947950914951328</v>
      </c>
      <c r="K76" s="280">
        <f t="shared" si="134"/>
        <v>53.266232410183456</v>
      </c>
      <c r="L76" s="368">
        <f t="shared" si="134"/>
        <v>-4.5062762683322717</v>
      </c>
      <c r="M76" s="369">
        <f t="shared" si="134"/>
        <v>2.827128215026157</v>
      </c>
      <c r="N76" s="370">
        <f t="shared" si="134"/>
        <v>-1.3878987232199407</v>
      </c>
      <c r="O76" s="198">
        <v>-5</v>
      </c>
      <c r="P76" s="2"/>
      <c r="Q76" s="333" t="s">
        <v>15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70.596885807430837</v>
      </c>
      <c r="AN76" s="120">
        <f t="shared" si="135"/>
        <v>68.361359637684899</v>
      </c>
      <c r="AO76" s="121">
        <f t="shared" si="135"/>
        <v>77.917193583189288</v>
      </c>
      <c r="AP76" s="276">
        <f t="shared" si="135"/>
        <v>115.60519824947488</v>
      </c>
      <c r="AQ76" s="277">
        <f t="shared" si="135"/>
        <v>99.48328530123635</v>
      </c>
      <c r="AR76" s="278">
        <f t="shared" si="135"/>
        <v>101.06370195846566</v>
      </c>
      <c r="AS76" s="376">
        <f t="shared" si="135"/>
        <v>-0.41343411684662001</v>
      </c>
      <c r="AT76" s="369">
        <f t="shared" si="135"/>
        <v>-7.2135445838729666</v>
      </c>
      <c r="AU76" s="378">
        <f t="shared" si="135"/>
        <v>3.7516039099166889</v>
      </c>
      <c r="AV76" s="368">
        <f t="shared" si="135"/>
        <v>4.7266264776016271</v>
      </c>
      <c r="AW76" s="369">
        <f t="shared" si="135"/>
        <v>3.0972179173499228</v>
      </c>
      <c r="AX76" s="370">
        <f t="shared" si="135"/>
        <v>-2.168589558336997</v>
      </c>
      <c r="AY76" s="198">
        <v>-5</v>
      </c>
      <c r="AZ76" s="2"/>
      <c r="BA76" s="333" t="s">
        <v>15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F31:H31"/>
    <mergeCell ref="I31:K31"/>
    <mergeCell ref="U31:W31"/>
    <mergeCell ref="X31:Z31"/>
    <mergeCell ref="AA31:AC31"/>
    <mergeCell ref="AD31:AF31"/>
    <mergeCell ref="AM31:AO31"/>
    <mergeCell ref="BW31:BY31"/>
    <mergeCell ref="BZ31:CB31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AS17:AU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BW3:BY3"/>
    <mergeCell ref="BZ3:CB3"/>
    <mergeCell ref="CC3:CE3"/>
    <mergeCell ref="CF3:CH3"/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DD9B2"/>
  </sheetPr>
  <dimension ref="A1:CI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2" width="9" customWidth="1"/>
    <col min="33" max="33" width="10.33203125" customWidth="1"/>
    <col min="34" max="37" width="9" customWidth="1"/>
    <col min="38" max="38" width="17.6640625" customWidth="1"/>
    <col min="39" max="50" width="9" customWidth="1"/>
    <col min="51" max="51" width="11.6640625" customWidth="1"/>
    <col min="52" max="55" width="9" customWidth="1"/>
    <col min="56" max="56" width="16.83203125" customWidth="1"/>
    <col min="57" max="73" width="9" customWidth="1"/>
    <col min="74" max="74" width="16.6640625" customWidth="1"/>
    <col min="75" max="87" width="11" customWidth="1"/>
  </cols>
  <sheetData>
    <row r="1" spans="1:87" ht="15.75" customHeight="1" x14ac:dyDescent="0.2">
      <c r="A1" s="1" t="s">
        <v>0</v>
      </c>
      <c r="B1" s="2"/>
      <c r="C1" s="2"/>
      <c r="D1" s="2"/>
      <c r="E1" s="2"/>
      <c r="F1" s="2"/>
      <c r="G1" s="2"/>
      <c r="H1" s="140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</row>
    <row r="2" spans="1:87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33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591" t="s">
        <v>4</v>
      </c>
      <c r="BX2" s="592"/>
      <c r="BY2" s="592"/>
      <c r="BZ2" s="592"/>
      <c r="CA2" s="592"/>
      <c r="CB2" s="592"/>
      <c r="CC2" s="592"/>
      <c r="CD2" s="592"/>
      <c r="CE2" s="592"/>
      <c r="CF2" s="592"/>
      <c r="CG2" s="592"/>
      <c r="CH2" s="593"/>
      <c r="CI2" s="2"/>
    </row>
    <row r="3" spans="1:87" ht="15.75" customHeight="1" x14ac:dyDescent="0.2">
      <c r="A3" s="3"/>
      <c r="B3" s="4" t="s">
        <v>5</v>
      </c>
      <c r="C3" s="590" t="s">
        <v>6</v>
      </c>
      <c r="D3" s="587"/>
      <c r="E3" s="588"/>
      <c r="F3" s="601" t="s">
        <v>39</v>
      </c>
      <c r="G3" s="584"/>
      <c r="H3" s="585"/>
      <c r="I3" s="602" t="s">
        <v>40</v>
      </c>
      <c r="J3" s="587"/>
      <c r="K3" s="588"/>
      <c r="L3" s="601" t="s">
        <v>41</v>
      </c>
      <c r="M3" s="584"/>
      <c r="N3" s="589"/>
      <c r="O3" s="1"/>
      <c r="P3" s="1"/>
      <c r="Q3" s="16"/>
      <c r="R3" s="2"/>
      <c r="S3" s="3"/>
      <c r="T3" s="4" t="s">
        <v>5</v>
      </c>
      <c r="U3" s="590" t="s">
        <v>6</v>
      </c>
      <c r="V3" s="587"/>
      <c r="W3" s="588"/>
      <c r="X3" s="601" t="s">
        <v>35</v>
      </c>
      <c r="Y3" s="584"/>
      <c r="Z3" s="585"/>
      <c r="AA3" s="602" t="s">
        <v>36</v>
      </c>
      <c r="AB3" s="587"/>
      <c r="AC3" s="588"/>
      <c r="AD3" s="601" t="s">
        <v>37</v>
      </c>
      <c r="AE3" s="584"/>
      <c r="AF3" s="589"/>
      <c r="AG3" s="1"/>
      <c r="AH3" s="2"/>
      <c r="AI3" s="16"/>
      <c r="AJ3" s="2"/>
      <c r="AK3" s="143"/>
      <c r="AL3" s="144" t="s">
        <v>5</v>
      </c>
      <c r="AM3" s="594" t="s">
        <v>6</v>
      </c>
      <c r="AN3" s="595"/>
      <c r="AO3" s="596"/>
      <c r="AP3" s="604" t="s">
        <v>39</v>
      </c>
      <c r="AQ3" s="595"/>
      <c r="AR3" s="605"/>
      <c r="AS3" s="606" t="s">
        <v>42</v>
      </c>
      <c r="AT3" s="595"/>
      <c r="AU3" s="607"/>
      <c r="AV3" s="601" t="s">
        <v>41</v>
      </c>
      <c r="AW3" s="584"/>
      <c r="AX3" s="589"/>
      <c r="AY3" s="1"/>
      <c r="AZ3" s="1"/>
      <c r="BA3" s="2"/>
      <c r="BB3" s="2"/>
      <c r="BC3" s="2"/>
      <c r="BD3" s="4" t="s">
        <v>5</v>
      </c>
      <c r="BE3" s="590" t="s">
        <v>6</v>
      </c>
      <c r="BF3" s="587"/>
      <c r="BG3" s="588"/>
      <c r="BH3" s="601" t="s">
        <v>35</v>
      </c>
      <c r="BI3" s="584"/>
      <c r="BJ3" s="585"/>
      <c r="BK3" s="602" t="s">
        <v>36</v>
      </c>
      <c r="BL3" s="587"/>
      <c r="BM3" s="588"/>
      <c r="BN3" s="601" t="s">
        <v>37</v>
      </c>
      <c r="BO3" s="584"/>
      <c r="BP3" s="589"/>
      <c r="BQ3" s="1"/>
      <c r="BR3" s="2"/>
      <c r="BS3" s="2"/>
      <c r="BT3" s="2"/>
      <c r="BU3" s="2"/>
      <c r="BV3" s="5" t="s">
        <v>5</v>
      </c>
      <c r="BW3" s="590" t="s">
        <v>6</v>
      </c>
      <c r="BX3" s="587"/>
      <c r="BY3" s="588"/>
      <c r="BZ3" s="601" t="s">
        <v>35</v>
      </c>
      <c r="CA3" s="584"/>
      <c r="CB3" s="585"/>
      <c r="CC3" s="602" t="s">
        <v>36</v>
      </c>
      <c r="CD3" s="587"/>
      <c r="CE3" s="588"/>
      <c r="CF3" s="601" t="s">
        <v>37</v>
      </c>
      <c r="CG3" s="584"/>
      <c r="CH3" s="589"/>
      <c r="CI3" s="1"/>
    </row>
    <row r="4" spans="1:87" ht="15.75" customHeight="1" x14ac:dyDescent="0.2">
      <c r="A4" s="2"/>
      <c r="B4" s="17" t="s">
        <v>10</v>
      </c>
      <c r="C4" s="7">
        <v>14787</v>
      </c>
      <c r="D4" s="8">
        <v>14707</v>
      </c>
      <c r="E4" s="9">
        <v>15278</v>
      </c>
      <c r="F4" s="160">
        <v>16755</v>
      </c>
      <c r="G4" s="161">
        <v>14657</v>
      </c>
      <c r="H4" s="162">
        <v>12591</v>
      </c>
      <c r="I4" s="163">
        <v>13270</v>
      </c>
      <c r="J4" s="164">
        <v>12472</v>
      </c>
      <c r="K4" s="169">
        <v>12113</v>
      </c>
      <c r="L4" s="170">
        <v>11657</v>
      </c>
      <c r="M4" s="171">
        <v>11233</v>
      </c>
      <c r="N4" s="172">
        <v>10061</v>
      </c>
      <c r="O4" s="287" t="s">
        <v>10</v>
      </c>
      <c r="P4" s="288" t="s">
        <v>43</v>
      </c>
      <c r="Q4" s="289" t="s">
        <v>11</v>
      </c>
      <c r="R4" s="2"/>
      <c r="S4" s="145"/>
      <c r="T4" s="17" t="s">
        <v>31</v>
      </c>
      <c r="U4" s="130">
        <v>31</v>
      </c>
      <c r="V4" s="131">
        <v>45</v>
      </c>
      <c r="W4" s="132">
        <v>32</v>
      </c>
      <c r="X4" s="160">
        <v>34</v>
      </c>
      <c r="Y4" s="161">
        <v>40</v>
      </c>
      <c r="Z4" s="162">
        <v>30</v>
      </c>
      <c r="AA4" s="163">
        <v>44</v>
      </c>
      <c r="AB4" s="164">
        <v>40</v>
      </c>
      <c r="AC4" s="165">
        <v>22</v>
      </c>
      <c r="AD4" s="166">
        <v>40</v>
      </c>
      <c r="AE4" s="161">
        <v>36</v>
      </c>
      <c r="AF4" s="167">
        <v>27</v>
      </c>
      <c r="AG4" s="168" t="s">
        <v>10</v>
      </c>
      <c r="AH4" s="2"/>
      <c r="AI4" s="146"/>
      <c r="AJ4" s="146"/>
      <c r="AK4" s="142"/>
      <c r="AL4" s="17" t="s">
        <v>10</v>
      </c>
      <c r="AM4" s="63">
        <v>12516</v>
      </c>
      <c r="AN4" s="64">
        <v>11771</v>
      </c>
      <c r="AO4" s="65">
        <v>11706</v>
      </c>
      <c r="AP4" s="252">
        <v>11044</v>
      </c>
      <c r="AQ4" s="205">
        <v>11472</v>
      </c>
      <c r="AR4" s="206">
        <v>11794</v>
      </c>
      <c r="AS4" s="290">
        <v>10093</v>
      </c>
      <c r="AT4" s="291">
        <v>9683</v>
      </c>
      <c r="AU4" s="292">
        <v>9204</v>
      </c>
      <c r="AV4" s="293">
        <v>10120</v>
      </c>
      <c r="AW4" s="294">
        <v>10287</v>
      </c>
      <c r="AX4" s="295">
        <v>8581</v>
      </c>
      <c r="AY4" s="173" t="s">
        <v>10</v>
      </c>
      <c r="AZ4" s="296"/>
      <c r="BA4" s="289" t="s">
        <v>11</v>
      </c>
      <c r="BB4" s="2"/>
      <c r="BC4" s="2"/>
      <c r="BD4" s="17" t="s">
        <v>31</v>
      </c>
      <c r="BE4" s="7">
        <v>84</v>
      </c>
      <c r="BF4" s="8">
        <v>75</v>
      </c>
      <c r="BG4" s="9">
        <v>73</v>
      </c>
      <c r="BH4" s="160">
        <v>78</v>
      </c>
      <c r="BI4" s="161">
        <v>74</v>
      </c>
      <c r="BJ4" s="162">
        <v>61</v>
      </c>
      <c r="BK4" s="163">
        <v>63</v>
      </c>
      <c r="BL4" s="164">
        <v>95</v>
      </c>
      <c r="BM4" s="165">
        <v>83</v>
      </c>
      <c r="BN4" s="166">
        <v>79</v>
      </c>
      <c r="BO4" s="161">
        <v>67</v>
      </c>
      <c r="BP4" s="167">
        <v>70</v>
      </c>
      <c r="BQ4" s="168" t="s">
        <v>10</v>
      </c>
      <c r="BR4" s="2"/>
      <c r="BS4" s="2"/>
      <c r="BT4" s="2"/>
      <c r="BU4" s="2"/>
      <c r="BV4" s="17" t="s">
        <v>31</v>
      </c>
      <c r="BW4" s="18">
        <v>165</v>
      </c>
      <c r="BX4" s="19">
        <v>279</v>
      </c>
      <c r="BY4" s="20">
        <v>176</v>
      </c>
      <c r="BZ4" s="166">
        <v>156</v>
      </c>
      <c r="CA4" s="161">
        <v>229</v>
      </c>
      <c r="CB4" s="162">
        <v>175</v>
      </c>
      <c r="CC4" s="163">
        <v>142</v>
      </c>
      <c r="CD4" s="164">
        <v>137</v>
      </c>
      <c r="CE4" s="169">
        <v>146</v>
      </c>
      <c r="CF4" s="170">
        <v>74</v>
      </c>
      <c r="CG4" s="171">
        <v>105</v>
      </c>
      <c r="CH4" s="172">
        <v>67</v>
      </c>
      <c r="CI4" s="173" t="s">
        <v>10</v>
      </c>
    </row>
    <row r="5" spans="1:87" ht="15.75" customHeight="1" x14ac:dyDescent="0.2">
      <c r="A5" s="2"/>
      <c r="B5" s="17" t="s">
        <v>31</v>
      </c>
      <c r="C5" s="21">
        <v>14313</v>
      </c>
      <c r="D5" s="22">
        <v>11037</v>
      </c>
      <c r="E5" s="23">
        <v>11873</v>
      </c>
      <c r="F5" s="174">
        <v>12834</v>
      </c>
      <c r="G5" s="175">
        <v>12156</v>
      </c>
      <c r="H5" s="176">
        <v>11861</v>
      </c>
      <c r="I5" s="177">
        <v>12261</v>
      </c>
      <c r="J5" s="178">
        <v>10486</v>
      </c>
      <c r="K5" s="183">
        <v>11002</v>
      </c>
      <c r="L5" s="184">
        <v>12572</v>
      </c>
      <c r="M5" s="185">
        <v>12217</v>
      </c>
      <c r="N5" s="186">
        <v>10949</v>
      </c>
      <c r="O5" s="187" t="s">
        <v>31</v>
      </c>
      <c r="P5" s="297" t="s">
        <v>44</v>
      </c>
      <c r="Q5" s="298" t="s">
        <v>13</v>
      </c>
      <c r="R5" s="2"/>
      <c r="S5" s="2"/>
      <c r="T5" s="17">
        <v>-12</v>
      </c>
      <c r="U5" s="30">
        <v>47</v>
      </c>
      <c r="V5" s="31">
        <v>39</v>
      </c>
      <c r="W5" s="33">
        <v>47</v>
      </c>
      <c r="X5" s="174">
        <v>43</v>
      </c>
      <c r="Y5" s="175">
        <v>33</v>
      </c>
      <c r="Z5" s="176">
        <v>30</v>
      </c>
      <c r="AA5" s="177">
        <v>31</v>
      </c>
      <c r="AB5" s="178">
        <v>37</v>
      </c>
      <c r="AC5" s="179">
        <v>38</v>
      </c>
      <c r="AD5" s="180">
        <v>36</v>
      </c>
      <c r="AE5" s="175">
        <v>44</v>
      </c>
      <c r="AF5" s="181">
        <v>31</v>
      </c>
      <c r="AG5" s="182" t="s">
        <v>31</v>
      </c>
      <c r="AH5" s="1"/>
      <c r="AI5" s="146"/>
      <c r="AJ5" s="146"/>
      <c r="AK5" s="146"/>
      <c r="AL5" s="17" t="s">
        <v>31</v>
      </c>
      <c r="AM5" s="30">
        <v>11029</v>
      </c>
      <c r="AN5" s="31">
        <v>9802</v>
      </c>
      <c r="AO5" s="33">
        <v>9981</v>
      </c>
      <c r="AP5" s="174">
        <v>9824</v>
      </c>
      <c r="AQ5" s="175">
        <v>9085</v>
      </c>
      <c r="AR5" s="176">
        <v>9665</v>
      </c>
      <c r="AS5" s="299">
        <v>8159</v>
      </c>
      <c r="AT5" s="300">
        <v>7076</v>
      </c>
      <c r="AU5" s="301">
        <v>8080</v>
      </c>
      <c r="AV5" s="302">
        <v>8186</v>
      </c>
      <c r="AW5" s="303">
        <v>8223</v>
      </c>
      <c r="AX5" s="304">
        <v>8744</v>
      </c>
      <c r="AY5" s="187" t="s">
        <v>31</v>
      </c>
      <c r="AZ5" s="288" t="s">
        <v>43</v>
      </c>
      <c r="BA5" s="298" t="s">
        <v>13</v>
      </c>
      <c r="BB5" s="2"/>
      <c r="BC5" s="2"/>
      <c r="BD5" s="17">
        <v>-11</v>
      </c>
      <c r="BE5" s="21">
        <v>85</v>
      </c>
      <c r="BF5" s="22">
        <v>95</v>
      </c>
      <c r="BG5" s="23">
        <v>60</v>
      </c>
      <c r="BH5" s="174">
        <v>67</v>
      </c>
      <c r="BI5" s="175">
        <v>95</v>
      </c>
      <c r="BJ5" s="176">
        <v>76</v>
      </c>
      <c r="BK5" s="177">
        <v>75</v>
      </c>
      <c r="BL5" s="178">
        <v>81</v>
      </c>
      <c r="BM5" s="179">
        <v>66</v>
      </c>
      <c r="BN5" s="180">
        <v>71</v>
      </c>
      <c r="BO5" s="175">
        <v>64</v>
      </c>
      <c r="BP5" s="181">
        <v>95</v>
      </c>
      <c r="BQ5" s="182" t="s">
        <v>31</v>
      </c>
      <c r="BR5" s="2"/>
      <c r="BS5" s="2"/>
      <c r="BT5" s="2"/>
      <c r="BU5" s="2"/>
      <c r="BV5" s="17">
        <v>-12</v>
      </c>
      <c r="BW5" s="30">
        <v>259</v>
      </c>
      <c r="BX5" s="31">
        <v>171</v>
      </c>
      <c r="BY5" s="32">
        <v>181</v>
      </c>
      <c r="BZ5" s="180">
        <v>129</v>
      </c>
      <c r="CA5" s="175">
        <v>156</v>
      </c>
      <c r="CB5" s="176">
        <v>121</v>
      </c>
      <c r="CC5" s="177">
        <v>118</v>
      </c>
      <c r="CD5" s="178">
        <v>103</v>
      </c>
      <c r="CE5" s="183">
        <v>141</v>
      </c>
      <c r="CF5" s="184">
        <v>115</v>
      </c>
      <c r="CG5" s="185">
        <v>75</v>
      </c>
      <c r="CH5" s="186">
        <v>95</v>
      </c>
      <c r="CI5" s="187" t="s">
        <v>31</v>
      </c>
    </row>
    <row r="6" spans="1:87" ht="15.75" customHeight="1" x14ac:dyDescent="0.2">
      <c r="A6" s="2"/>
      <c r="B6" s="17">
        <v>-13</v>
      </c>
      <c r="C6" s="30">
        <v>13599</v>
      </c>
      <c r="D6" s="31">
        <v>12494</v>
      </c>
      <c r="E6" s="33">
        <v>11880</v>
      </c>
      <c r="F6" s="174">
        <v>11461</v>
      </c>
      <c r="G6" s="175">
        <v>10471</v>
      </c>
      <c r="H6" s="176">
        <v>10981</v>
      </c>
      <c r="I6" s="177">
        <v>12485</v>
      </c>
      <c r="J6" s="178">
        <v>13469</v>
      </c>
      <c r="K6" s="183">
        <v>12639</v>
      </c>
      <c r="L6" s="302">
        <v>10629</v>
      </c>
      <c r="M6" s="303">
        <v>10653</v>
      </c>
      <c r="N6" s="304">
        <v>10895</v>
      </c>
      <c r="O6" s="189">
        <v>-10</v>
      </c>
      <c r="P6" s="1"/>
      <c r="Q6" s="298" t="s">
        <v>14</v>
      </c>
      <c r="R6" s="2"/>
      <c r="S6" s="2"/>
      <c r="T6" s="17">
        <v>-11</v>
      </c>
      <c r="U6" s="30">
        <v>98</v>
      </c>
      <c r="V6" s="31">
        <v>145</v>
      </c>
      <c r="W6" s="33">
        <v>73</v>
      </c>
      <c r="X6" s="174">
        <v>37</v>
      </c>
      <c r="Y6" s="175">
        <v>33</v>
      </c>
      <c r="Z6" s="176">
        <v>35</v>
      </c>
      <c r="AA6" s="177">
        <v>25</v>
      </c>
      <c r="AB6" s="178">
        <v>31</v>
      </c>
      <c r="AC6" s="179">
        <v>31</v>
      </c>
      <c r="AD6" s="180">
        <v>35</v>
      </c>
      <c r="AE6" s="175">
        <v>33</v>
      </c>
      <c r="AF6" s="181">
        <v>24</v>
      </c>
      <c r="AG6" s="188">
        <v>-10</v>
      </c>
      <c r="AH6" s="1"/>
      <c r="AI6" s="146"/>
      <c r="AJ6" s="146"/>
      <c r="AK6" s="146"/>
      <c r="AL6" s="17">
        <v>-13</v>
      </c>
      <c r="AM6" s="30">
        <v>9355</v>
      </c>
      <c r="AN6" s="31">
        <v>9246</v>
      </c>
      <c r="AO6" s="33">
        <v>9757</v>
      </c>
      <c r="AP6" s="174">
        <v>9133</v>
      </c>
      <c r="AQ6" s="175">
        <v>7964</v>
      </c>
      <c r="AR6" s="176">
        <v>8074</v>
      </c>
      <c r="AS6" s="299">
        <v>6450</v>
      </c>
      <c r="AT6" s="300">
        <v>6440</v>
      </c>
      <c r="AU6" s="301">
        <v>5753</v>
      </c>
      <c r="AV6" s="305">
        <v>7407</v>
      </c>
      <c r="AW6" s="306">
        <v>8148</v>
      </c>
      <c r="AX6" s="307">
        <v>8623</v>
      </c>
      <c r="AY6" s="189">
        <v>-10</v>
      </c>
      <c r="AZ6" s="297" t="s">
        <v>44</v>
      </c>
      <c r="BA6" s="298" t="s">
        <v>14</v>
      </c>
      <c r="BB6" s="2"/>
      <c r="BC6" s="2"/>
      <c r="BD6" s="17">
        <v>-10</v>
      </c>
      <c r="BE6" s="30">
        <v>106</v>
      </c>
      <c r="BF6" s="31">
        <v>122</v>
      </c>
      <c r="BG6" s="33">
        <v>69</v>
      </c>
      <c r="BH6" s="174">
        <v>53</v>
      </c>
      <c r="BI6" s="175">
        <v>60</v>
      </c>
      <c r="BJ6" s="176">
        <v>63</v>
      </c>
      <c r="BK6" s="177">
        <v>76</v>
      </c>
      <c r="BL6" s="178">
        <v>79</v>
      </c>
      <c r="BM6" s="179">
        <v>51</v>
      </c>
      <c r="BN6" s="180">
        <v>66</v>
      </c>
      <c r="BO6" s="175">
        <v>65</v>
      </c>
      <c r="BP6" s="181">
        <v>72</v>
      </c>
      <c r="BQ6" s="188">
        <v>-10</v>
      </c>
      <c r="BR6" s="2"/>
      <c r="BS6" s="2"/>
      <c r="BT6" s="2"/>
      <c r="BU6" s="2"/>
      <c r="BV6" s="17">
        <v>-11</v>
      </c>
      <c r="BW6" s="30">
        <v>823</v>
      </c>
      <c r="BX6" s="31">
        <v>560</v>
      </c>
      <c r="BY6" s="32">
        <v>567</v>
      </c>
      <c r="BZ6" s="180">
        <v>188</v>
      </c>
      <c r="CA6" s="175">
        <v>107</v>
      </c>
      <c r="CB6" s="176">
        <v>131</v>
      </c>
      <c r="CC6" s="177">
        <v>123</v>
      </c>
      <c r="CD6" s="178">
        <v>103</v>
      </c>
      <c r="CE6" s="183">
        <v>78</v>
      </c>
      <c r="CF6" s="184">
        <v>66</v>
      </c>
      <c r="CG6" s="185">
        <v>49</v>
      </c>
      <c r="CH6" s="186">
        <v>64</v>
      </c>
      <c r="CI6" s="189">
        <v>-10</v>
      </c>
    </row>
    <row r="7" spans="1:87" ht="15.75" customHeight="1" x14ac:dyDescent="0.2">
      <c r="A7" s="2"/>
      <c r="B7" s="17">
        <v>-12</v>
      </c>
      <c r="C7" s="30">
        <v>16682</v>
      </c>
      <c r="D7" s="31">
        <v>14316</v>
      </c>
      <c r="E7" s="33">
        <v>13298</v>
      </c>
      <c r="F7" s="174">
        <v>10280</v>
      </c>
      <c r="G7" s="175">
        <v>10538</v>
      </c>
      <c r="H7" s="176">
        <v>9873</v>
      </c>
      <c r="I7" s="177">
        <v>11228</v>
      </c>
      <c r="J7" s="178">
        <v>10464</v>
      </c>
      <c r="K7" s="183">
        <v>10369</v>
      </c>
      <c r="L7" s="308">
        <v>10636</v>
      </c>
      <c r="M7" s="309">
        <v>10823</v>
      </c>
      <c r="N7" s="310">
        <v>10021</v>
      </c>
      <c r="O7" s="189">
        <v>-9</v>
      </c>
      <c r="P7" s="1"/>
      <c r="Q7" s="298" t="s">
        <v>15</v>
      </c>
      <c r="R7" s="2"/>
      <c r="S7" s="2"/>
      <c r="T7" s="17">
        <v>-10</v>
      </c>
      <c r="U7" s="30">
        <v>1022</v>
      </c>
      <c r="V7" s="31">
        <v>787</v>
      </c>
      <c r="W7" s="33">
        <v>1021</v>
      </c>
      <c r="X7" s="174">
        <v>35</v>
      </c>
      <c r="Y7" s="175">
        <v>38</v>
      </c>
      <c r="Z7" s="176">
        <v>37</v>
      </c>
      <c r="AA7" s="177">
        <v>38</v>
      </c>
      <c r="AB7" s="178">
        <v>37</v>
      </c>
      <c r="AC7" s="179">
        <v>28</v>
      </c>
      <c r="AD7" s="180">
        <v>41</v>
      </c>
      <c r="AE7" s="175">
        <v>35</v>
      </c>
      <c r="AF7" s="181">
        <v>51</v>
      </c>
      <c r="AG7" s="188">
        <v>-9</v>
      </c>
      <c r="AH7" s="1"/>
      <c r="AI7" s="146"/>
      <c r="AJ7" s="146"/>
      <c r="AK7" s="146"/>
      <c r="AL7" s="17">
        <v>-12</v>
      </c>
      <c r="AM7" s="30">
        <v>12547</v>
      </c>
      <c r="AN7" s="31">
        <v>12453</v>
      </c>
      <c r="AO7" s="33">
        <v>12413</v>
      </c>
      <c r="AP7" s="174">
        <v>8945</v>
      </c>
      <c r="AQ7" s="175">
        <v>8662</v>
      </c>
      <c r="AR7" s="176">
        <v>8346</v>
      </c>
      <c r="AS7" s="311">
        <v>5379</v>
      </c>
      <c r="AT7" s="312">
        <v>4872</v>
      </c>
      <c r="AU7" s="313">
        <v>4746</v>
      </c>
      <c r="AV7" s="314">
        <v>7255</v>
      </c>
      <c r="AW7" s="315">
        <v>7638</v>
      </c>
      <c r="AX7" s="316">
        <v>7568</v>
      </c>
      <c r="AY7" s="189">
        <v>-9</v>
      </c>
      <c r="AZ7" s="317" t="s">
        <v>45</v>
      </c>
      <c r="BA7" s="298" t="s">
        <v>15</v>
      </c>
      <c r="BB7" s="2"/>
      <c r="BC7" s="2"/>
      <c r="BD7" s="17">
        <v>-9</v>
      </c>
      <c r="BE7" s="30">
        <v>496</v>
      </c>
      <c r="BF7" s="31">
        <v>352</v>
      </c>
      <c r="BG7" s="33">
        <v>181</v>
      </c>
      <c r="BH7" s="174">
        <v>72</v>
      </c>
      <c r="BI7" s="175">
        <v>68</v>
      </c>
      <c r="BJ7" s="176">
        <v>85</v>
      </c>
      <c r="BK7" s="177">
        <v>53</v>
      </c>
      <c r="BL7" s="178">
        <v>56</v>
      </c>
      <c r="BM7" s="179">
        <v>75</v>
      </c>
      <c r="BN7" s="180">
        <v>64</v>
      </c>
      <c r="BO7" s="175">
        <v>55</v>
      </c>
      <c r="BP7" s="181">
        <v>77</v>
      </c>
      <c r="BQ7" s="188">
        <v>-9</v>
      </c>
      <c r="BR7" s="2"/>
      <c r="BS7" s="2"/>
      <c r="BT7" s="2"/>
      <c r="BU7" s="2"/>
      <c r="BV7" s="17">
        <v>-10</v>
      </c>
      <c r="BW7" s="30">
        <v>5811</v>
      </c>
      <c r="BX7" s="31">
        <v>4726</v>
      </c>
      <c r="BY7" s="32">
        <v>4942</v>
      </c>
      <c r="BZ7" s="180">
        <v>151</v>
      </c>
      <c r="CA7" s="175">
        <v>150</v>
      </c>
      <c r="CB7" s="176">
        <v>143</v>
      </c>
      <c r="CC7" s="177">
        <v>121</v>
      </c>
      <c r="CD7" s="178">
        <v>102</v>
      </c>
      <c r="CE7" s="183">
        <v>74</v>
      </c>
      <c r="CF7" s="184">
        <v>56</v>
      </c>
      <c r="CG7" s="185">
        <v>95</v>
      </c>
      <c r="CH7" s="186">
        <v>77</v>
      </c>
      <c r="CI7" s="189">
        <v>-9</v>
      </c>
    </row>
    <row r="8" spans="1:87" ht="16.5" customHeight="1" x14ac:dyDescent="0.2">
      <c r="A8" s="2"/>
      <c r="B8" s="17">
        <v>-11</v>
      </c>
      <c r="C8" s="30">
        <v>24478</v>
      </c>
      <c r="D8" s="31">
        <v>21012</v>
      </c>
      <c r="E8" s="33">
        <v>19762</v>
      </c>
      <c r="F8" s="174">
        <v>11996</v>
      </c>
      <c r="G8" s="175">
        <v>9676</v>
      </c>
      <c r="H8" s="176">
        <v>10290</v>
      </c>
      <c r="I8" s="177">
        <v>10837</v>
      </c>
      <c r="J8" s="178">
        <v>11575</v>
      </c>
      <c r="K8" s="183">
        <v>11714</v>
      </c>
      <c r="L8" s="318">
        <v>10594</v>
      </c>
      <c r="M8" s="319">
        <v>11560</v>
      </c>
      <c r="N8" s="320">
        <v>10812</v>
      </c>
      <c r="O8" s="189">
        <v>-8</v>
      </c>
      <c r="P8" s="1"/>
      <c r="Q8" s="289" t="s">
        <v>11</v>
      </c>
      <c r="R8" s="2"/>
      <c r="S8" s="2"/>
      <c r="T8" s="17">
        <v>-9</v>
      </c>
      <c r="U8" s="30">
        <v>2579</v>
      </c>
      <c r="V8" s="31">
        <v>1954</v>
      </c>
      <c r="W8" s="33">
        <v>2468</v>
      </c>
      <c r="X8" s="174">
        <v>61</v>
      </c>
      <c r="Y8" s="175">
        <v>63</v>
      </c>
      <c r="Z8" s="176">
        <v>90</v>
      </c>
      <c r="AA8" s="177">
        <v>30</v>
      </c>
      <c r="AB8" s="178">
        <v>30</v>
      </c>
      <c r="AC8" s="179">
        <v>41</v>
      </c>
      <c r="AD8" s="180">
        <v>32</v>
      </c>
      <c r="AE8" s="175">
        <v>31</v>
      </c>
      <c r="AF8" s="181">
        <v>38</v>
      </c>
      <c r="AG8" s="188">
        <v>-8</v>
      </c>
      <c r="AH8" s="1"/>
      <c r="AI8" s="146"/>
      <c r="AJ8" s="146"/>
      <c r="AK8" s="146"/>
      <c r="AL8" s="17">
        <v>-11</v>
      </c>
      <c r="AM8" s="30">
        <v>24595</v>
      </c>
      <c r="AN8" s="31">
        <v>20870</v>
      </c>
      <c r="AO8" s="33">
        <v>19962</v>
      </c>
      <c r="AP8" s="174">
        <v>8569</v>
      </c>
      <c r="AQ8" s="175">
        <v>7371</v>
      </c>
      <c r="AR8" s="176">
        <v>8314</v>
      </c>
      <c r="AS8" s="321">
        <v>8055</v>
      </c>
      <c r="AT8" s="291">
        <v>8333</v>
      </c>
      <c r="AU8" s="322">
        <v>7665</v>
      </c>
      <c r="AV8" s="323">
        <v>7815</v>
      </c>
      <c r="AW8" s="291">
        <v>8867</v>
      </c>
      <c r="AX8" s="322">
        <v>8503</v>
      </c>
      <c r="AY8" s="188">
        <v>-8</v>
      </c>
      <c r="AZ8" s="1"/>
      <c r="BA8" s="289" t="s">
        <v>11</v>
      </c>
      <c r="BB8" s="2"/>
      <c r="BC8" s="2"/>
      <c r="BD8" s="17">
        <v>-8</v>
      </c>
      <c r="BE8" s="30">
        <v>21639</v>
      </c>
      <c r="BF8" s="31">
        <v>19078</v>
      </c>
      <c r="BG8" s="33">
        <v>14871</v>
      </c>
      <c r="BH8" s="174">
        <v>113</v>
      </c>
      <c r="BI8" s="175">
        <v>62</v>
      </c>
      <c r="BJ8" s="176">
        <v>55</v>
      </c>
      <c r="BK8" s="177">
        <v>102</v>
      </c>
      <c r="BL8" s="178">
        <v>50</v>
      </c>
      <c r="BM8" s="179">
        <v>41</v>
      </c>
      <c r="BN8" s="180">
        <v>55</v>
      </c>
      <c r="BO8" s="175">
        <v>52</v>
      </c>
      <c r="BP8" s="181">
        <v>66</v>
      </c>
      <c r="BQ8" s="188">
        <v>-8</v>
      </c>
      <c r="BR8" s="2"/>
      <c r="BS8" s="2"/>
      <c r="BT8" s="2"/>
      <c r="BU8" s="2"/>
      <c r="BV8" s="17">
        <v>-9</v>
      </c>
      <c r="BW8" s="30">
        <v>9499</v>
      </c>
      <c r="BX8" s="31">
        <v>8843</v>
      </c>
      <c r="BY8" s="32">
        <v>6943</v>
      </c>
      <c r="BZ8" s="180">
        <v>471</v>
      </c>
      <c r="CA8" s="175">
        <v>678</v>
      </c>
      <c r="CB8" s="176">
        <v>495</v>
      </c>
      <c r="CC8" s="177">
        <v>126</v>
      </c>
      <c r="CD8" s="178">
        <v>87</v>
      </c>
      <c r="CE8" s="183">
        <v>89</v>
      </c>
      <c r="CF8" s="184">
        <v>94</v>
      </c>
      <c r="CG8" s="185">
        <v>105</v>
      </c>
      <c r="CH8" s="186">
        <v>98</v>
      </c>
      <c r="CI8" s="189">
        <v>-8</v>
      </c>
    </row>
    <row r="9" spans="1:87" ht="15.75" customHeight="1" x14ac:dyDescent="0.2">
      <c r="A9" s="2"/>
      <c r="B9" s="45">
        <v>-10</v>
      </c>
      <c r="C9" s="30">
        <v>27240</v>
      </c>
      <c r="D9" s="31">
        <v>23467</v>
      </c>
      <c r="E9" s="33">
        <v>21787</v>
      </c>
      <c r="F9" s="174">
        <v>12059</v>
      </c>
      <c r="G9" s="175">
        <v>10577</v>
      </c>
      <c r="H9" s="176">
        <v>10494</v>
      </c>
      <c r="I9" s="177">
        <v>14480</v>
      </c>
      <c r="J9" s="178">
        <v>14147</v>
      </c>
      <c r="K9" s="183">
        <v>13676</v>
      </c>
      <c r="L9" s="324">
        <v>11605</v>
      </c>
      <c r="M9" s="325">
        <v>12040</v>
      </c>
      <c r="N9" s="326">
        <v>11060</v>
      </c>
      <c r="O9" s="189">
        <v>-7</v>
      </c>
      <c r="P9" s="2"/>
      <c r="Q9" s="298" t="s">
        <v>13</v>
      </c>
      <c r="R9" s="2"/>
      <c r="S9" s="2"/>
      <c r="T9" s="45">
        <v>-8</v>
      </c>
      <c r="U9" s="30">
        <v>2625</v>
      </c>
      <c r="V9" s="31">
        <v>2651</v>
      </c>
      <c r="W9" s="33">
        <v>2689</v>
      </c>
      <c r="X9" s="174">
        <v>620</v>
      </c>
      <c r="Y9" s="175">
        <v>620</v>
      </c>
      <c r="Z9" s="176">
        <v>616</v>
      </c>
      <c r="AA9" s="177">
        <v>33</v>
      </c>
      <c r="AB9" s="178">
        <v>40</v>
      </c>
      <c r="AC9" s="179">
        <v>31</v>
      </c>
      <c r="AD9" s="180">
        <v>73</v>
      </c>
      <c r="AE9" s="175">
        <v>72</v>
      </c>
      <c r="AF9" s="181">
        <v>60</v>
      </c>
      <c r="AG9" s="188">
        <v>-7</v>
      </c>
      <c r="AH9" s="2"/>
      <c r="AI9" s="146"/>
      <c r="AJ9" s="146"/>
      <c r="AK9" s="146"/>
      <c r="AL9" s="45">
        <v>-10</v>
      </c>
      <c r="AM9" s="30">
        <v>32313</v>
      </c>
      <c r="AN9" s="31">
        <v>24881</v>
      </c>
      <c r="AO9" s="33">
        <v>23330</v>
      </c>
      <c r="AP9" s="174">
        <v>9152</v>
      </c>
      <c r="AQ9" s="175">
        <v>7504</v>
      </c>
      <c r="AR9" s="176">
        <v>8750</v>
      </c>
      <c r="AS9" s="327">
        <v>8960</v>
      </c>
      <c r="AT9" s="300">
        <v>9055</v>
      </c>
      <c r="AU9" s="328">
        <v>8823</v>
      </c>
      <c r="AV9" s="329">
        <v>7861</v>
      </c>
      <c r="AW9" s="300">
        <v>8149</v>
      </c>
      <c r="AX9" s="328">
        <v>9013</v>
      </c>
      <c r="AY9" s="188">
        <v>-7</v>
      </c>
      <c r="AZ9" s="2"/>
      <c r="BA9" s="298" t="s">
        <v>13</v>
      </c>
      <c r="BB9" s="2"/>
      <c r="BC9" s="2"/>
      <c r="BD9" s="45">
        <v>-7</v>
      </c>
      <c r="BE9" s="30">
        <v>18561</v>
      </c>
      <c r="BF9" s="31">
        <v>16297</v>
      </c>
      <c r="BG9" s="33">
        <v>14855</v>
      </c>
      <c r="BH9" s="174">
        <v>126</v>
      </c>
      <c r="BI9" s="175">
        <v>60</v>
      </c>
      <c r="BJ9" s="176">
        <v>75</v>
      </c>
      <c r="BK9" s="177">
        <v>54</v>
      </c>
      <c r="BL9" s="178">
        <v>64</v>
      </c>
      <c r="BM9" s="179">
        <v>61</v>
      </c>
      <c r="BN9" s="180">
        <v>81</v>
      </c>
      <c r="BO9" s="175">
        <v>59</v>
      </c>
      <c r="BP9" s="181">
        <v>81</v>
      </c>
      <c r="BQ9" s="188">
        <v>-7</v>
      </c>
      <c r="BR9" s="2"/>
      <c r="BS9" s="2"/>
      <c r="BT9" s="2"/>
      <c r="BU9" s="2"/>
      <c r="BV9" s="45">
        <v>-8</v>
      </c>
      <c r="BW9" s="30">
        <v>9274</v>
      </c>
      <c r="BX9" s="31">
        <v>8680</v>
      </c>
      <c r="BY9" s="32">
        <v>7187</v>
      </c>
      <c r="BZ9" s="180">
        <v>3437</v>
      </c>
      <c r="CA9" s="175">
        <v>3040</v>
      </c>
      <c r="CB9" s="176">
        <v>2907</v>
      </c>
      <c r="CC9" s="177">
        <v>235</v>
      </c>
      <c r="CD9" s="178">
        <v>197</v>
      </c>
      <c r="CE9" s="183">
        <v>201</v>
      </c>
      <c r="CF9" s="184">
        <v>300</v>
      </c>
      <c r="CG9" s="185">
        <v>337</v>
      </c>
      <c r="CH9" s="186">
        <v>457</v>
      </c>
      <c r="CI9" s="189">
        <v>-7</v>
      </c>
    </row>
    <row r="10" spans="1:87" ht="15.75" customHeight="1" x14ac:dyDescent="0.2">
      <c r="A10" s="2"/>
      <c r="B10" s="47">
        <v>-9</v>
      </c>
      <c r="C10" s="30">
        <v>27851</v>
      </c>
      <c r="D10" s="31">
        <v>27985</v>
      </c>
      <c r="E10" s="33">
        <v>24792</v>
      </c>
      <c r="F10" s="174">
        <v>15115</v>
      </c>
      <c r="G10" s="175">
        <v>14377</v>
      </c>
      <c r="H10" s="176">
        <v>14561</v>
      </c>
      <c r="I10" s="177">
        <v>18967</v>
      </c>
      <c r="J10" s="178">
        <v>18260</v>
      </c>
      <c r="K10" s="183">
        <v>18070</v>
      </c>
      <c r="L10" s="324">
        <v>11518</v>
      </c>
      <c r="M10" s="325">
        <v>11208</v>
      </c>
      <c r="N10" s="326">
        <v>11375</v>
      </c>
      <c r="O10" s="189">
        <v>-6</v>
      </c>
      <c r="P10" s="2"/>
      <c r="Q10" s="298" t="s">
        <v>14</v>
      </c>
      <c r="R10" s="2"/>
      <c r="S10" s="2"/>
      <c r="T10" s="47">
        <v>-7</v>
      </c>
      <c r="U10" s="30">
        <v>3461</v>
      </c>
      <c r="V10" s="31">
        <v>3073</v>
      </c>
      <c r="W10" s="33">
        <v>3158</v>
      </c>
      <c r="X10" s="174">
        <v>1745</v>
      </c>
      <c r="Y10" s="175">
        <v>1892</v>
      </c>
      <c r="Z10" s="176">
        <v>1768</v>
      </c>
      <c r="AA10" s="177">
        <v>454</v>
      </c>
      <c r="AB10" s="178">
        <v>583</v>
      </c>
      <c r="AC10" s="179">
        <v>546</v>
      </c>
      <c r="AD10" s="180">
        <v>820</v>
      </c>
      <c r="AE10" s="175">
        <v>673</v>
      </c>
      <c r="AF10" s="181">
        <v>651</v>
      </c>
      <c r="AG10" s="188">
        <v>-6</v>
      </c>
      <c r="AH10" s="2"/>
      <c r="AI10" s="146"/>
      <c r="AJ10" s="146"/>
      <c r="AK10" s="146"/>
      <c r="AL10" s="47">
        <v>-9</v>
      </c>
      <c r="AM10" s="30">
        <v>31669</v>
      </c>
      <c r="AN10" s="31">
        <v>25849</v>
      </c>
      <c r="AO10" s="33">
        <v>26514</v>
      </c>
      <c r="AP10" s="174">
        <v>12994</v>
      </c>
      <c r="AQ10" s="175">
        <v>13082</v>
      </c>
      <c r="AR10" s="176">
        <v>12944</v>
      </c>
      <c r="AS10" s="327">
        <v>8759</v>
      </c>
      <c r="AT10" s="300">
        <v>8617</v>
      </c>
      <c r="AU10" s="328">
        <v>8252</v>
      </c>
      <c r="AV10" s="329">
        <v>9329</v>
      </c>
      <c r="AW10" s="300">
        <v>9931</v>
      </c>
      <c r="AX10" s="328">
        <v>9701</v>
      </c>
      <c r="AY10" s="188">
        <v>-6</v>
      </c>
      <c r="AZ10" s="2"/>
      <c r="BA10" s="298" t="s">
        <v>14</v>
      </c>
      <c r="BB10" s="2"/>
      <c r="BC10" s="2"/>
      <c r="BD10" s="47">
        <v>-6</v>
      </c>
      <c r="BE10" s="30">
        <v>25135</v>
      </c>
      <c r="BF10" s="31">
        <v>23167</v>
      </c>
      <c r="BG10" s="33">
        <v>20839</v>
      </c>
      <c r="BH10" s="174">
        <v>290</v>
      </c>
      <c r="BI10" s="175">
        <v>236</v>
      </c>
      <c r="BJ10" s="176">
        <v>275</v>
      </c>
      <c r="BK10" s="177">
        <v>115</v>
      </c>
      <c r="BL10" s="178">
        <v>106</v>
      </c>
      <c r="BM10" s="179">
        <v>83</v>
      </c>
      <c r="BN10" s="180">
        <v>156</v>
      </c>
      <c r="BO10" s="175">
        <v>134</v>
      </c>
      <c r="BP10" s="181">
        <v>154</v>
      </c>
      <c r="BQ10" s="188">
        <v>-6</v>
      </c>
      <c r="BR10" s="2"/>
      <c r="BS10" s="2"/>
      <c r="BT10" s="2"/>
      <c r="BU10" s="2"/>
      <c r="BV10" s="47">
        <v>-7</v>
      </c>
      <c r="BW10" s="30">
        <v>8620</v>
      </c>
      <c r="BX10" s="31">
        <v>9550</v>
      </c>
      <c r="BY10" s="32">
        <v>7699</v>
      </c>
      <c r="BZ10" s="180">
        <v>5817</v>
      </c>
      <c r="CA10" s="175">
        <v>6270</v>
      </c>
      <c r="CB10" s="176">
        <v>6205</v>
      </c>
      <c r="CC10" s="177">
        <v>2997</v>
      </c>
      <c r="CD10" s="178">
        <v>3185</v>
      </c>
      <c r="CE10" s="183">
        <v>3114</v>
      </c>
      <c r="CF10" s="184">
        <v>2531</v>
      </c>
      <c r="CG10" s="185">
        <v>2336</v>
      </c>
      <c r="CH10" s="186">
        <v>1998</v>
      </c>
      <c r="CI10" s="189">
        <v>-6</v>
      </c>
    </row>
    <row r="11" spans="1:87" ht="15.75" customHeight="1" x14ac:dyDescent="0.2">
      <c r="A11" s="2"/>
      <c r="B11" s="58">
        <v>-8</v>
      </c>
      <c r="C11" s="49">
        <v>27449</v>
      </c>
      <c r="D11" s="50">
        <v>27686</v>
      </c>
      <c r="E11" s="51">
        <v>26479</v>
      </c>
      <c r="F11" s="190">
        <v>35247</v>
      </c>
      <c r="G11" s="191">
        <v>33178</v>
      </c>
      <c r="H11" s="192">
        <v>29279</v>
      </c>
      <c r="I11" s="193">
        <v>21070</v>
      </c>
      <c r="J11" s="194">
        <v>21611</v>
      </c>
      <c r="K11" s="199">
        <v>18706</v>
      </c>
      <c r="L11" s="330">
        <v>12365</v>
      </c>
      <c r="M11" s="331">
        <v>11855</v>
      </c>
      <c r="N11" s="332">
        <v>11606</v>
      </c>
      <c r="O11" s="203">
        <v>-5</v>
      </c>
      <c r="P11" s="2"/>
      <c r="Q11" s="333" t="s">
        <v>15</v>
      </c>
      <c r="R11" s="2"/>
      <c r="S11" s="2"/>
      <c r="T11" s="58">
        <v>-6</v>
      </c>
      <c r="U11" s="49">
        <v>3384</v>
      </c>
      <c r="V11" s="50">
        <v>3140</v>
      </c>
      <c r="W11" s="51">
        <v>3238</v>
      </c>
      <c r="X11" s="190">
        <v>3794</v>
      </c>
      <c r="Y11" s="191">
        <v>4126</v>
      </c>
      <c r="Z11" s="192">
        <v>3746</v>
      </c>
      <c r="AA11" s="193">
        <v>3625</v>
      </c>
      <c r="AB11" s="194">
        <v>3753</v>
      </c>
      <c r="AC11" s="195">
        <v>3943</v>
      </c>
      <c r="AD11" s="196">
        <v>2976</v>
      </c>
      <c r="AE11" s="191">
        <v>2688</v>
      </c>
      <c r="AF11" s="197">
        <v>2398</v>
      </c>
      <c r="AG11" s="198">
        <v>-5</v>
      </c>
      <c r="AH11" s="147"/>
      <c r="AI11" s="146"/>
      <c r="AJ11" s="146"/>
      <c r="AK11" s="146"/>
      <c r="AL11" s="58">
        <v>-8</v>
      </c>
      <c r="AM11" s="49">
        <v>32999</v>
      </c>
      <c r="AN11" s="50">
        <v>28721</v>
      </c>
      <c r="AO11" s="51">
        <v>26435</v>
      </c>
      <c r="AP11" s="190">
        <v>43801</v>
      </c>
      <c r="AQ11" s="191">
        <v>38205</v>
      </c>
      <c r="AR11" s="192">
        <v>38664</v>
      </c>
      <c r="AS11" s="334">
        <v>10656</v>
      </c>
      <c r="AT11" s="335">
        <v>10320</v>
      </c>
      <c r="AU11" s="336">
        <v>10545</v>
      </c>
      <c r="AV11" s="337">
        <v>10875</v>
      </c>
      <c r="AW11" s="335">
        <v>11487</v>
      </c>
      <c r="AX11" s="336">
        <v>12167</v>
      </c>
      <c r="AY11" s="198">
        <v>-5</v>
      </c>
      <c r="AZ11" s="2"/>
      <c r="BA11" s="333" t="s">
        <v>15</v>
      </c>
      <c r="BB11" s="2"/>
      <c r="BC11" s="2"/>
      <c r="BD11" s="58">
        <v>-5</v>
      </c>
      <c r="BE11" s="49">
        <v>23925</v>
      </c>
      <c r="BF11" s="50">
        <v>22055</v>
      </c>
      <c r="BG11" s="51">
        <v>22908</v>
      </c>
      <c r="BH11" s="190">
        <v>25389</v>
      </c>
      <c r="BI11" s="191">
        <v>24976</v>
      </c>
      <c r="BJ11" s="192">
        <v>27507</v>
      </c>
      <c r="BK11" s="193">
        <v>8470</v>
      </c>
      <c r="BL11" s="194">
        <v>8698</v>
      </c>
      <c r="BM11" s="195">
        <v>6646</v>
      </c>
      <c r="BN11" s="196">
        <v>7740</v>
      </c>
      <c r="BO11" s="191">
        <v>7014</v>
      </c>
      <c r="BP11" s="197">
        <v>6667</v>
      </c>
      <c r="BQ11" s="198">
        <v>-5</v>
      </c>
      <c r="BR11" s="2"/>
      <c r="BS11" s="2"/>
      <c r="BT11" s="2"/>
      <c r="BU11" s="2"/>
      <c r="BV11" s="58">
        <v>-6</v>
      </c>
      <c r="BW11" s="59">
        <v>8324</v>
      </c>
      <c r="BX11" s="60">
        <v>8774</v>
      </c>
      <c r="BY11" s="61">
        <v>9055</v>
      </c>
      <c r="BZ11" s="196">
        <v>8382</v>
      </c>
      <c r="CA11" s="191">
        <v>8983</v>
      </c>
      <c r="CB11" s="192">
        <v>7942</v>
      </c>
      <c r="CC11" s="193">
        <v>9922</v>
      </c>
      <c r="CD11" s="194">
        <v>9047</v>
      </c>
      <c r="CE11" s="199">
        <v>8737</v>
      </c>
      <c r="CF11" s="200">
        <v>5584</v>
      </c>
      <c r="CG11" s="201">
        <v>4323</v>
      </c>
      <c r="CH11" s="202">
        <v>4290</v>
      </c>
      <c r="CI11" s="203">
        <v>-5</v>
      </c>
    </row>
    <row r="12" spans="1:87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</row>
    <row r="13" spans="1:87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</row>
    <row r="14" spans="1:87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14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</row>
    <row r="15" spans="1:87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</row>
    <row r="16" spans="1:87" ht="15.75" customHeight="1" x14ac:dyDescent="0.2">
      <c r="A16" s="2"/>
      <c r="B16" s="1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1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1"/>
      <c r="AM16" s="97"/>
      <c r="AN16" s="124"/>
      <c r="AO16" s="150"/>
      <c r="AP16" s="286"/>
      <c r="AQ16" s="282"/>
      <c r="AR16" s="283"/>
      <c r="AS16" s="259"/>
      <c r="AT16" s="284"/>
      <c r="AU16" s="285"/>
      <c r="AV16" s="180"/>
      <c r="AW16" s="175"/>
      <c r="AX16" s="181"/>
      <c r="AY16" s="2"/>
      <c r="AZ16" s="2"/>
      <c r="BA16" s="2"/>
      <c r="BB16" s="2"/>
      <c r="BC16" s="2"/>
      <c r="BD16" s="1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1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</row>
    <row r="17" spans="1:87" ht="15.75" customHeight="1" x14ac:dyDescent="0.2">
      <c r="A17" s="2"/>
      <c r="B17" s="4" t="s">
        <v>16</v>
      </c>
      <c r="C17" s="590" t="s">
        <v>6</v>
      </c>
      <c r="D17" s="587"/>
      <c r="E17" s="588"/>
      <c r="F17" s="601" t="s">
        <v>39</v>
      </c>
      <c r="G17" s="584"/>
      <c r="H17" s="585"/>
      <c r="I17" s="602" t="s">
        <v>40</v>
      </c>
      <c r="J17" s="587"/>
      <c r="K17" s="588"/>
      <c r="L17" s="601" t="s">
        <v>41</v>
      </c>
      <c r="M17" s="584"/>
      <c r="N17" s="589"/>
      <c r="O17" s="2"/>
      <c r="P17" s="2"/>
      <c r="Q17" s="2"/>
      <c r="R17" s="2"/>
      <c r="S17" s="2"/>
      <c r="T17" s="4" t="s">
        <v>16</v>
      </c>
      <c r="U17" s="590" t="s">
        <v>6</v>
      </c>
      <c r="V17" s="587"/>
      <c r="W17" s="588"/>
      <c r="X17" s="601" t="s">
        <v>35</v>
      </c>
      <c r="Y17" s="584"/>
      <c r="Z17" s="585"/>
      <c r="AA17" s="602" t="s">
        <v>36</v>
      </c>
      <c r="AB17" s="587"/>
      <c r="AC17" s="588"/>
      <c r="AD17" s="601" t="s">
        <v>37</v>
      </c>
      <c r="AE17" s="584"/>
      <c r="AF17" s="589"/>
      <c r="AG17" s="2"/>
      <c r="AH17" s="2"/>
      <c r="AI17" s="2"/>
      <c r="AJ17" s="2"/>
      <c r="AK17" s="142"/>
      <c r="AL17" s="144" t="s">
        <v>16</v>
      </c>
      <c r="AM17" s="594" t="s">
        <v>6</v>
      </c>
      <c r="AN17" s="595"/>
      <c r="AO17" s="596"/>
      <c r="AP17" s="604" t="s">
        <v>39</v>
      </c>
      <c r="AQ17" s="595"/>
      <c r="AR17" s="605"/>
      <c r="AS17" s="606" t="s">
        <v>42</v>
      </c>
      <c r="AT17" s="595"/>
      <c r="AU17" s="607"/>
      <c r="AV17" s="601" t="s">
        <v>41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590" t="s">
        <v>6</v>
      </c>
      <c r="BF17" s="587"/>
      <c r="BG17" s="588"/>
      <c r="BH17" s="601" t="s">
        <v>35</v>
      </c>
      <c r="BI17" s="584"/>
      <c r="BJ17" s="603"/>
      <c r="BK17" s="602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5" t="s">
        <v>16</v>
      </c>
      <c r="BW17" s="590" t="s">
        <v>6</v>
      </c>
      <c r="BX17" s="587"/>
      <c r="BY17" s="588"/>
      <c r="BZ17" s="601" t="s">
        <v>35</v>
      </c>
      <c r="CA17" s="584"/>
      <c r="CB17" s="585"/>
      <c r="CC17" s="602" t="s">
        <v>36</v>
      </c>
      <c r="CD17" s="587"/>
      <c r="CE17" s="588"/>
      <c r="CF17" s="601" t="s">
        <v>37</v>
      </c>
      <c r="CG17" s="584"/>
      <c r="CH17" s="589"/>
      <c r="CI17" s="2"/>
    </row>
    <row r="18" spans="1:87" ht="15.75" customHeight="1" x14ac:dyDescent="0.2">
      <c r="A18" s="2"/>
      <c r="B18" s="17" t="s">
        <v>10</v>
      </c>
      <c r="C18" s="7">
        <v>1.7015</v>
      </c>
      <c r="D18" s="8">
        <v>1.5613999999999999</v>
      </c>
      <c r="E18" s="9">
        <v>1.6973</v>
      </c>
      <c r="F18" s="163">
        <v>1.6417999999999999</v>
      </c>
      <c r="G18" s="164">
        <v>1.2058</v>
      </c>
      <c r="H18" s="169">
        <v>1.2996000000000001</v>
      </c>
      <c r="I18" s="211">
        <v>1.3244</v>
      </c>
      <c r="J18" s="212">
        <v>1.3729</v>
      </c>
      <c r="K18" s="213">
        <v>1.3595999999999999</v>
      </c>
      <c r="L18" s="170">
        <v>1.4056999999999999</v>
      </c>
      <c r="M18" s="171">
        <v>1.4117999999999999</v>
      </c>
      <c r="N18" s="172">
        <v>1.3942000000000001</v>
      </c>
      <c r="O18" s="287" t="s">
        <v>10</v>
      </c>
      <c r="P18" s="288" t="s">
        <v>43</v>
      </c>
      <c r="Q18" s="289" t="s">
        <v>11</v>
      </c>
      <c r="R18" s="2"/>
      <c r="S18" s="2"/>
      <c r="T18" s="17" t="s">
        <v>31</v>
      </c>
      <c r="U18" s="7">
        <v>1.9954000000000001</v>
      </c>
      <c r="V18" s="8">
        <v>1.9174</v>
      </c>
      <c r="W18" s="9">
        <v>1.9605999999999999</v>
      </c>
      <c r="X18" s="163">
        <v>1.7703</v>
      </c>
      <c r="Y18" s="164">
        <v>1.762</v>
      </c>
      <c r="Z18" s="169">
        <v>1.7294</v>
      </c>
      <c r="AA18" s="211">
        <v>1.6445000000000001</v>
      </c>
      <c r="AB18" s="212">
        <v>1.7386999999999999</v>
      </c>
      <c r="AC18" s="213">
        <v>1.8543000000000001</v>
      </c>
      <c r="AD18" s="214">
        <v>1.8035000000000001</v>
      </c>
      <c r="AE18" s="215">
        <v>1.8189</v>
      </c>
      <c r="AF18" s="216">
        <v>1.8253999999999999</v>
      </c>
      <c r="AG18" s="173" t="s">
        <v>10</v>
      </c>
      <c r="AH18" s="2"/>
      <c r="AI18" s="2"/>
      <c r="AJ18" s="2"/>
      <c r="AK18" s="142"/>
      <c r="AL18" s="17" t="s">
        <v>10</v>
      </c>
      <c r="AM18" s="63">
        <v>1.6503000000000001</v>
      </c>
      <c r="AN18" s="64">
        <v>1.4001999999999999</v>
      </c>
      <c r="AO18" s="65">
        <v>1.4079999999999999</v>
      </c>
      <c r="AP18" s="207">
        <v>1.3141</v>
      </c>
      <c r="AQ18" s="208">
        <v>1.3282</v>
      </c>
      <c r="AR18" s="338">
        <v>1.3403</v>
      </c>
      <c r="AS18" s="339">
        <v>1.3633</v>
      </c>
      <c r="AT18" s="340">
        <v>1.3452</v>
      </c>
      <c r="AU18" s="341">
        <v>1.3184</v>
      </c>
      <c r="AV18" s="293">
        <v>1.3781000000000001</v>
      </c>
      <c r="AW18" s="294">
        <v>1.4004000000000001</v>
      </c>
      <c r="AX18" s="295">
        <v>1.2082999999999999</v>
      </c>
      <c r="AY18" s="173" t="s">
        <v>10</v>
      </c>
      <c r="AZ18" s="2"/>
      <c r="BA18" s="289" t="s">
        <v>11</v>
      </c>
      <c r="BB18" s="2"/>
      <c r="BC18" s="2"/>
      <c r="BD18" s="17" t="s">
        <v>31</v>
      </c>
      <c r="BE18" s="7">
        <v>2.2669999999999999</v>
      </c>
      <c r="BF18" s="8">
        <v>2.1962000000000002</v>
      </c>
      <c r="BG18" s="9">
        <v>2.1806000000000001</v>
      </c>
      <c r="BH18" s="217">
        <v>2.2216999999999998</v>
      </c>
      <c r="BI18" s="218">
        <v>2.1057999999999999</v>
      </c>
      <c r="BJ18" s="219">
        <v>2.1638999999999999</v>
      </c>
      <c r="BK18" s="217">
        <v>1.8868</v>
      </c>
      <c r="BL18" s="218">
        <v>1.9685999999999999</v>
      </c>
      <c r="BM18" s="219">
        <v>2.0232999999999999</v>
      </c>
      <c r="BN18" s="217">
        <v>2.0884999999999998</v>
      </c>
      <c r="BO18" s="218">
        <v>1.847</v>
      </c>
      <c r="BP18" s="220">
        <v>1.9439</v>
      </c>
      <c r="BQ18" s="168" t="s">
        <v>10</v>
      </c>
      <c r="BR18" s="2"/>
      <c r="BS18" s="2"/>
      <c r="BT18" s="2"/>
      <c r="BU18" s="2"/>
      <c r="BV18" s="17" t="s">
        <v>31</v>
      </c>
      <c r="BW18" s="18">
        <v>2.2991000000000001</v>
      </c>
      <c r="BX18" s="19">
        <v>2.1943000000000001</v>
      </c>
      <c r="BY18" s="20">
        <v>2.1069</v>
      </c>
      <c r="BZ18" s="221">
        <v>1.8366</v>
      </c>
      <c r="CA18" s="164">
        <v>1.9697</v>
      </c>
      <c r="CB18" s="169">
        <v>1.8635999999999999</v>
      </c>
      <c r="CC18" s="211">
        <v>2.0973000000000002</v>
      </c>
      <c r="CD18" s="212">
        <v>1.9232</v>
      </c>
      <c r="CE18" s="213">
        <v>1.9291</v>
      </c>
      <c r="CF18" s="222">
        <v>2.5149750000000002</v>
      </c>
      <c r="CG18" s="223">
        <v>2.430275</v>
      </c>
      <c r="CH18" s="224">
        <v>1.6987749999999999</v>
      </c>
      <c r="CI18" s="173" t="s">
        <v>10</v>
      </c>
    </row>
    <row r="19" spans="1:87" ht="15.75" customHeight="1" x14ac:dyDescent="0.2">
      <c r="A19" s="2"/>
      <c r="B19" s="17" t="s">
        <v>31</v>
      </c>
      <c r="C19" s="30">
        <v>1.857</v>
      </c>
      <c r="D19" s="31">
        <v>1.35</v>
      </c>
      <c r="E19" s="33">
        <v>1.4316</v>
      </c>
      <c r="F19" s="177">
        <v>1.5098</v>
      </c>
      <c r="G19" s="178">
        <v>1.2759</v>
      </c>
      <c r="H19" s="183">
        <v>1.4186000000000001</v>
      </c>
      <c r="I19" s="225">
        <v>1.4315</v>
      </c>
      <c r="J19" s="226">
        <v>1.2196</v>
      </c>
      <c r="K19" s="227">
        <v>1.3613</v>
      </c>
      <c r="L19" s="184">
        <v>1.5823</v>
      </c>
      <c r="M19" s="185">
        <v>1.5651999999999999</v>
      </c>
      <c r="N19" s="186">
        <v>1.3943000000000001</v>
      </c>
      <c r="O19" s="187" t="s">
        <v>31</v>
      </c>
      <c r="P19" s="297" t="s">
        <v>44</v>
      </c>
      <c r="Q19" s="298" t="s">
        <v>13</v>
      </c>
      <c r="R19" s="2"/>
      <c r="S19" s="2"/>
      <c r="T19" s="17">
        <v>-12</v>
      </c>
      <c r="U19" s="30">
        <v>2.1469999999999998</v>
      </c>
      <c r="V19" s="31">
        <v>1.7553000000000001</v>
      </c>
      <c r="W19" s="33">
        <v>1.8762000000000001</v>
      </c>
      <c r="X19" s="177">
        <v>1.9007000000000001</v>
      </c>
      <c r="Y19" s="178">
        <v>1.8122</v>
      </c>
      <c r="Z19" s="183">
        <v>1.8587</v>
      </c>
      <c r="AA19" s="225">
        <v>1.8228</v>
      </c>
      <c r="AB19" s="226">
        <v>1.9545999999999999</v>
      </c>
      <c r="AC19" s="227">
        <v>1.8879999999999999</v>
      </c>
      <c r="AD19" s="228">
        <v>1.8988</v>
      </c>
      <c r="AE19" s="229">
        <v>1.9524999999999999</v>
      </c>
      <c r="AF19" s="230">
        <v>1.8980999999999999</v>
      </c>
      <c r="AG19" s="187" t="s">
        <v>31</v>
      </c>
      <c r="AH19" s="2"/>
      <c r="AI19" s="2"/>
      <c r="AJ19" s="2"/>
      <c r="AK19" s="142"/>
      <c r="AL19" s="17" t="s">
        <v>31</v>
      </c>
      <c r="AM19" s="30">
        <v>1.6933</v>
      </c>
      <c r="AN19" s="31">
        <v>1.4074</v>
      </c>
      <c r="AO19" s="33">
        <v>1.4059999999999999</v>
      </c>
      <c r="AP19" s="177">
        <v>1.3623000000000001</v>
      </c>
      <c r="AQ19" s="178">
        <v>1.2454000000000001</v>
      </c>
      <c r="AR19" s="183">
        <v>1.2683</v>
      </c>
      <c r="AS19" s="342">
        <v>1.2261</v>
      </c>
      <c r="AT19" s="343">
        <v>1.097</v>
      </c>
      <c r="AU19" s="344">
        <v>1.2704</v>
      </c>
      <c r="AV19" s="302">
        <v>1.2051000000000001</v>
      </c>
      <c r="AW19" s="303">
        <v>1.2199</v>
      </c>
      <c r="AX19" s="304">
        <v>1.2303999999999999</v>
      </c>
      <c r="AY19" s="187" t="s">
        <v>31</v>
      </c>
      <c r="AZ19" s="288" t="s">
        <v>43</v>
      </c>
      <c r="BA19" s="298" t="s">
        <v>13</v>
      </c>
      <c r="BB19" s="2"/>
      <c r="BC19" s="2"/>
      <c r="BD19" s="17">
        <v>-11</v>
      </c>
      <c r="BE19" s="68">
        <v>2.2223000000000002</v>
      </c>
      <c r="BF19" s="69">
        <v>1.9914000000000001</v>
      </c>
      <c r="BG19" s="70">
        <v>2.0480999999999998</v>
      </c>
      <c r="BH19" s="231">
        <v>2.1480999999999999</v>
      </c>
      <c r="BI19" s="232">
        <v>2.1337000000000002</v>
      </c>
      <c r="BJ19" s="233">
        <v>2.0215999999999998</v>
      </c>
      <c r="BK19" s="231">
        <v>1.8915999999999999</v>
      </c>
      <c r="BL19" s="232">
        <v>2.0608</v>
      </c>
      <c r="BM19" s="233">
        <v>1.8494999999999999</v>
      </c>
      <c r="BN19" s="231">
        <v>1.8976</v>
      </c>
      <c r="BO19" s="232">
        <v>1.9262999999999999</v>
      </c>
      <c r="BP19" s="234">
        <v>2.0396000000000001</v>
      </c>
      <c r="BQ19" s="182" t="s">
        <v>31</v>
      </c>
      <c r="BR19" s="2"/>
      <c r="BS19" s="2"/>
      <c r="BT19" s="2"/>
      <c r="BU19" s="2"/>
      <c r="BV19" s="17">
        <v>-12</v>
      </c>
      <c r="BW19" s="30">
        <v>2.0809000000000002</v>
      </c>
      <c r="BX19" s="31">
        <v>1.8312999999999999</v>
      </c>
      <c r="BY19" s="32">
        <v>1.8421000000000001</v>
      </c>
      <c r="BZ19" s="235">
        <v>1.9436</v>
      </c>
      <c r="CA19" s="178">
        <v>1.9843</v>
      </c>
      <c r="CB19" s="183">
        <v>1.8691</v>
      </c>
      <c r="CC19" s="225">
        <v>2.2227000000000001</v>
      </c>
      <c r="CD19" s="226">
        <v>1.9484999999999999</v>
      </c>
      <c r="CE19" s="227">
        <v>1.9982</v>
      </c>
      <c r="CF19" s="236">
        <v>2.5700750000000001</v>
      </c>
      <c r="CG19" s="175">
        <v>3.0417749999999999</v>
      </c>
      <c r="CH19" s="237">
        <v>1.8403750000000001</v>
      </c>
      <c r="CI19" s="187" t="s">
        <v>31</v>
      </c>
    </row>
    <row r="20" spans="1:87" ht="15.75" customHeight="1" x14ac:dyDescent="0.2">
      <c r="A20" s="2"/>
      <c r="B20" s="6">
        <v>-13</v>
      </c>
      <c r="C20" s="30">
        <v>1.7518</v>
      </c>
      <c r="D20" s="31">
        <v>1.4135</v>
      </c>
      <c r="E20" s="33">
        <v>1.3264</v>
      </c>
      <c r="F20" s="177">
        <v>1.4124000000000001</v>
      </c>
      <c r="G20" s="178">
        <v>1.2141999999999999</v>
      </c>
      <c r="H20" s="183">
        <v>1.2472000000000001</v>
      </c>
      <c r="I20" s="225">
        <v>1.3139000000000001</v>
      </c>
      <c r="J20" s="226">
        <v>1.3413999999999999</v>
      </c>
      <c r="K20" s="227">
        <v>1.3574999999999999</v>
      </c>
      <c r="L20" s="302">
        <v>1.3280000000000001</v>
      </c>
      <c r="M20" s="303">
        <v>1.3086</v>
      </c>
      <c r="N20" s="304">
        <v>1.3819999999999999</v>
      </c>
      <c r="O20" s="189">
        <v>-10</v>
      </c>
      <c r="P20" s="2"/>
      <c r="Q20" s="298" t="s">
        <v>14</v>
      </c>
      <c r="R20" s="2"/>
      <c r="S20" s="2"/>
      <c r="T20" s="17">
        <v>-11</v>
      </c>
      <c r="U20" s="30">
        <v>2.1488</v>
      </c>
      <c r="V20" s="31">
        <v>1.9838</v>
      </c>
      <c r="W20" s="33">
        <v>1.8499000000000001</v>
      </c>
      <c r="X20" s="177">
        <v>1.9785999999999999</v>
      </c>
      <c r="Y20" s="178">
        <v>1.7787999999999999</v>
      </c>
      <c r="Z20" s="183">
        <v>1.7606999999999999</v>
      </c>
      <c r="AA20" s="225">
        <v>1.7034</v>
      </c>
      <c r="AB20" s="226">
        <v>1.7692000000000001</v>
      </c>
      <c r="AC20" s="227">
        <v>1.6975</v>
      </c>
      <c r="AD20" s="228">
        <v>1.8472999999999999</v>
      </c>
      <c r="AE20" s="229">
        <v>1.8007</v>
      </c>
      <c r="AF20" s="230">
        <v>1.8297000000000001</v>
      </c>
      <c r="AG20" s="189">
        <v>-10</v>
      </c>
      <c r="AH20" s="2"/>
      <c r="AI20" s="2"/>
      <c r="AJ20" s="2"/>
      <c r="AK20" s="142"/>
      <c r="AL20" s="6">
        <v>-13</v>
      </c>
      <c r="AM20" s="30">
        <v>1.4305000000000001</v>
      </c>
      <c r="AN20" s="31">
        <v>1.3487</v>
      </c>
      <c r="AO20" s="33">
        <v>1.3984000000000001</v>
      </c>
      <c r="AP20" s="177">
        <v>1.2873000000000001</v>
      </c>
      <c r="AQ20" s="178">
        <v>1.1227</v>
      </c>
      <c r="AR20" s="183">
        <v>1.1978</v>
      </c>
      <c r="AS20" s="342">
        <v>1.1095999999999999</v>
      </c>
      <c r="AT20" s="343">
        <v>1.0717000000000001</v>
      </c>
      <c r="AU20" s="344">
        <v>1.0165999999999999</v>
      </c>
      <c r="AV20" s="305">
        <v>1.0651999999999999</v>
      </c>
      <c r="AW20" s="306">
        <v>1.2099</v>
      </c>
      <c r="AX20" s="307">
        <v>1.2239</v>
      </c>
      <c r="AY20" s="189">
        <v>-10</v>
      </c>
      <c r="AZ20" s="297" t="s">
        <v>44</v>
      </c>
      <c r="BA20" s="298" t="s">
        <v>14</v>
      </c>
      <c r="BB20" s="2"/>
      <c r="BC20" s="2"/>
      <c r="BD20" s="17">
        <v>-10</v>
      </c>
      <c r="BE20" s="71">
        <v>2.2589999999999999</v>
      </c>
      <c r="BF20" s="72">
        <v>2.1286</v>
      </c>
      <c r="BG20" s="73">
        <v>1.9218</v>
      </c>
      <c r="BH20" s="231">
        <v>1.8771</v>
      </c>
      <c r="BI20" s="232">
        <v>1.8629</v>
      </c>
      <c r="BJ20" s="233">
        <v>1.8197000000000001</v>
      </c>
      <c r="BK20" s="231">
        <v>1.9843</v>
      </c>
      <c r="BL20" s="232">
        <v>1.7716000000000001</v>
      </c>
      <c r="BM20" s="233">
        <v>1.7995000000000001</v>
      </c>
      <c r="BN20" s="231">
        <v>2.0764</v>
      </c>
      <c r="BO20" s="232">
        <v>1.8569</v>
      </c>
      <c r="BP20" s="234">
        <v>2.0543999999999998</v>
      </c>
      <c r="BQ20" s="188">
        <v>-10</v>
      </c>
      <c r="BR20" s="2"/>
      <c r="BS20" s="2"/>
      <c r="BT20" s="2"/>
      <c r="BU20" s="2"/>
      <c r="BV20" s="17">
        <v>-11</v>
      </c>
      <c r="BW20" s="30">
        <v>2.2065000000000001</v>
      </c>
      <c r="BX20" s="31">
        <v>1.9570000000000001</v>
      </c>
      <c r="BY20" s="32">
        <v>1.9770000000000001</v>
      </c>
      <c r="BZ20" s="235">
        <v>1.9116</v>
      </c>
      <c r="CA20" s="178">
        <v>1.8495999999999999</v>
      </c>
      <c r="CB20" s="183">
        <v>1.8234999999999999</v>
      </c>
      <c r="CC20" s="225">
        <v>2.1023999999999998</v>
      </c>
      <c r="CD20" s="226">
        <v>1.7536</v>
      </c>
      <c r="CE20" s="227">
        <v>1.6552</v>
      </c>
      <c r="CF20" s="236">
        <v>2.1118749999999999</v>
      </c>
      <c r="CG20" s="175">
        <v>2.0612750000000002</v>
      </c>
      <c r="CH20" s="237">
        <v>1.4627749999999999</v>
      </c>
      <c r="CI20" s="189">
        <v>-10</v>
      </c>
    </row>
    <row r="21" spans="1:87" ht="15.75" customHeight="1" x14ac:dyDescent="0.2">
      <c r="A21" s="2"/>
      <c r="B21" s="6">
        <v>-12</v>
      </c>
      <c r="C21" s="30">
        <v>1.7982</v>
      </c>
      <c r="D21" s="31">
        <v>1.3498000000000001</v>
      </c>
      <c r="E21" s="33">
        <v>1.3112999999999999</v>
      </c>
      <c r="F21" s="177">
        <v>1.1915</v>
      </c>
      <c r="G21" s="178">
        <v>1.3318000000000001</v>
      </c>
      <c r="H21" s="183">
        <v>1.1932</v>
      </c>
      <c r="I21" s="225">
        <v>1.2938000000000001</v>
      </c>
      <c r="J21" s="226">
        <v>1.3064</v>
      </c>
      <c r="K21" s="227">
        <v>1.2625999999999999</v>
      </c>
      <c r="L21" s="308">
        <v>1.2977000000000001</v>
      </c>
      <c r="M21" s="309">
        <v>1.3065</v>
      </c>
      <c r="N21" s="310">
        <v>1.3532</v>
      </c>
      <c r="O21" s="189">
        <v>-9</v>
      </c>
      <c r="P21" s="2"/>
      <c r="Q21" s="298" t="s">
        <v>15</v>
      </c>
      <c r="R21" s="2"/>
      <c r="S21" s="2"/>
      <c r="T21" s="17">
        <v>-10</v>
      </c>
      <c r="U21" s="30">
        <v>2.1473</v>
      </c>
      <c r="V21" s="31">
        <v>1.8208</v>
      </c>
      <c r="W21" s="33">
        <v>2.0169999999999999</v>
      </c>
      <c r="X21" s="177">
        <v>1.8070999999999999</v>
      </c>
      <c r="Y21" s="178">
        <v>1.7694000000000001</v>
      </c>
      <c r="Z21" s="183">
        <v>1.7222</v>
      </c>
      <c r="AA21" s="225">
        <v>1.7829999999999999</v>
      </c>
      <c r="AB21" s="226">
        <v>1.7422</v>
      </c>
      <c r="AC21" s="227">
        <v>1.7698</v>
      </c>
      <c r="AD21" s="228">
        <v>1.8745000000000001</v>
      </c>
      <c r="AE21" s="229">
        <v>1.8584000000000001</v>
      </c>
      <c r="AF21" s="230">
        <v>1.8678999999999999</v>
      </c>
      <c r="AG21" s="189">
        <v>-9</v>
      </c>
      <c r="AH21" s="2"/>
      <c r="AI21" s="2"/>
      <c r="AJ21" s="2"/>
      <c r="AK21" s="142"/>
      <c r="AL21" s="6">
        <v>-12</v>
      </c>
      <c r="AM21" s="30">
        <v>1.4816</v>
      </c>
      <c r="AN21" s="31">
        <v>1.323</v>
      </c>
      <c r="AO21" s="33">
        <v>1.3765000000000001</v>
      </c>
      <c r="AP21" s="177">
        <v>1.3151999999999999</v>
      </c>
      <c r="AQ21" s="178">
        <v>1.2622</v>
      </c>
      <c r="AR21" s="183">
        <v>1.2548999999999999</v>
      </c>
      <c r="AS21" s="345">
        <v>1.0686</v>
      </c>
      <c r="AT21" s="346">
        <v>0.98529999999999995</v>
      </c>
      <c r="AU21" s="347">
        <v>0.96619999999999995</v>
      </c>
      <c r="AV21" s="314">
        <v>1.0889</v>
      </c>
      <c r="AW21" s="315">
        <v>1.1313</v>
      </c>
      <c r="AX21" s="316">
        <v>1.1563000000000001</v>
      </c>
      <c r="AY21" s="189">
        <v>-9</v>
      </c>
      <c r="AZ21" s="317" t="s">
        <v>45</v>
      </c>
      <c r="BA21" s="298" t="s">
        <v>15</v>
      </c>
      <c r="BB21" s="2"/>
      <c r="BC21" s="2"/>
      <c r="BD21" s="17">
        <v>-9</v>
      </c>
      <c r="BE21" s="71">
        <v>2.2193000000000001</v>
      </c>
      <c r="BF21" s="72">
        <v>2.0049999999999999</v>
      </c>
      <c r="BG21" s="73">
        <v>1.9124000000000001</v>
      </c>
      <c r="BH21" s="231">
        <v>1.7558</v>
      </c>
      <c r="BI21" s="232">
        <v>1.7845</v>
      </c>
      <c r="BJ21" s="233">
        <v>1.8264</v>
      </c>
      <c r="BK21" s="231">
        <v>1.6081000000000001</v>
      </c>
      <c r="BL21" s="232">
        <v>1.7084999999999999</v>
      </c>
      <c r="BM21" s="233">
        <v>1.8109999999999999</v>
      </c>
      <c r="BN21" s="231">
        <v>1.8796999999999999</v>
      </c>
      <c r="BO21" s="232">
        <v>1.7861</v>
      </c>
      <c r="BP21" s="234">
        <v>1.8838999999999999</v>
      </c>
      <c r="BQ21" s="188">
        <v>-9</v>
      </c>
      <c r="BR21" s="2"/>
      <c r="BS21" s="2"/>
      <c r="BT21" s="2"/>
      <c r="BU21" s="2"/>
      <c r="BV21" s="17">
        <v>-10</v>
      </c>
      <c r="BW21" s="30">
        <v>2.1930999999999998</v>
      </c>
      <c r="BX21" s="31">
        <v>1.9884999999999999</v>
      </c>
      <c r="BY21" s="32">
        <v>2.0451000000000001</v>
      </c>
      <c r="BZ21" s="235">
        <v>1.8795999999999999</v>
      </c>
      <c r="CA21" s="178">
        <v>2.0188999999999999</v>
      </c>
      <c r="CB21" s="183">
        <v>1.7919</v>
      </c>
      <c r="CC21" s="225">
        <v>2.1013999999999999</v>
      </c>
      <c r="CD21" s="226">
        <v>1.6049</v>
      </c>
      <c r="CE21" s="227">
        <v>1.6434</v>
      </c>
      <c r="CF21" s="236">
        <v>2.2814749999999999</v>
      </c>
      <c r="CG21" s="175">
        <v>2.2351749999999999</v>
      </c>
      <c r="CH21" s="237">
        <v>1.6525749999999999</v>
      </c>
      <c r="CI21" s="189">
        <v>-9</v>
      </c>
    </row>
    <row r="22" spans="1:87" ht="15.75" customHeight="1" x14ac:dyDescent="0.2">
      <c r="A22" s="2"/>
      <c r="B22" s="6">
        <v>-11</v>
      </c>
      <c r="C22" s="30">
        <v>1.6486000000000001</v>
      </c>
      <c r="D22" s="31">
        <v>1.3754999999999999</v>
      </c>
      <c r="E22" s="33">
        <v>1.2931999999999999</v>
      </c>
      <c r="F22" s="177">
        <v>1.4614</v>
      </c>
      <c r="G22" s="178">
        <v>1.3106</v>
      </c>
      <c r="H22" s="183">
        <v>1.2482</v>
      </c>
      <c r="I22" s="225">
        <v>1.2684</v>
      </c>
      <c r="J22" s="226">
        <v>1.3481000000000001</v>
      </c>
      <c r="K22" s="227">
        <v>1.3445</v>
      </c>
      <c r="L22" s="339">
        <v>1.3491</v>
      </c>
      <c r="M22" s="340">
        <v>1.3821000000000001</v>
      </c>
      <c r="N22" s="349">
        <v>1.3953</v>
      </c>
      <c r="O22" s="189">
        <v>-8</v>
      </c>
      <c r="P22" s="2"/>
      <c r="Q22" s="289" t="s">
        <v>11</v>
      </c>
      <c r="R22" s="2"/>
      <c r="S22" s="2"/>
      <c r="T22" s="17">
        <v>-9</v>
      </c>
      <c r="U22" s="30">
        <v>2.1095000000000002</v>
      </c>
      <c r="V22" s="31">
        <v>1.8323</v>
      </c>
      <c r="W22" s="33">
        <v>1.9004000000000001</v>
      </c>
      <c r="X22" s="177">
        <v>1.8709</v>
      </c>
      <c r="Y22" s="178">
        <v>1.7925</v>
      </c>
      <c r="Z22" s="183">
        <v>1.8306</v>
      </c>
      <c r="AA22" s="225">
        <v>1.8591</v>
      </c>
      <c r="AB22" s="226">
        <v>1.8581000000000001</v>
      </c>
      <c r="AC22" s="227">
        <v>1.8237000000000001</v>
      </c>
      <c r="AD22" s="228">
        <v>1.9508000000000001</v>
      </c>
      <c r="AE22" s="229">
        <v>1.8489</v>
      </c>
      <c r="AF22" s="230">
        <v>1.8252999999999999</v>
      </c>
      <c r="AG22" s="189">
        <v>-8</v>
      </c>
      <c r="AH22" s="2"/>
      <c r="AI22" s="2"/>
      <c r="AJ22" s="2"/>
      <c r="AK22" s="142"/>
      <c r="AL22" s="6">
        <v>-11</v>
      </c>
      <c r="AM22" s="30">
        <v>1.4655</v>
      </c>
      <c r="AN22" s="31">
        <v>1.2576000000000001</v>
      </c>
      <c r="AO22" s="33">
        <v>1.2068000000000001</v>
      </c>
      <c r="AP22" s="177">
        <v>1.2132000000000001</v>
      </c>
      <c r="AQ22" s="178">
        <v>1.1269</v>
      </c>
      <c r="AR22" s="183">
        <v>1.1688000000000001</v>
      </c>
      <c r="AS22" s="348">
        <v>1.3088</v>
      </c>
      <c r="AT22" s="340">
        <v>1.2190000000000001</v>
      </c>
      <c r="AU22" s="341">
        <v>1.1343000000000001</v>
      </c>
      <c r="AV22" s="339">
        <v>1.1271</v>
      </c>
      <c r="AW22" s="340">
        <v>1.2104999999999999</v>
      </c>
      <c r="AX22" s="349">
        <v>1.2211000000000001</v>
      </c>
      <c r="AY22" s="189">
        <v>-8</v>
      </c>
      <c r="AZ22" s="2"/>
      <c r="BA22" s="289" t="s">
        <v>11</v>
      </c>
      <c r="BB22" s="2"/>
      <c r="BC22" s="2"/>
      <c r="BD22" s="17">
        <v>-8</v>
      </c>
      <c r="BE22" s="71">
        <v>2.1295000000000002</v>
      </c>
      <c r="BF22" s="72">
        <v>1.9731000000000001</v>
      </c>
      <c r="BG22" s="73">
        <v>1.7799</v>
      </c>
      <c r="BH22" s="231">
        <v>1.9009</v>
      </c>
      <c r="BI22" s="232">
        <v>1.7113</v>
      </c>
      <c r="BJ22" s="233">
        <v>1.8395999999999999</v>
      </c>
      <c r="BK22" s="231">
        <v>1.6893</v>
      </c>
      <c r="BL22" s="232">
        <v>1.8227</v>
      </c>
      <c r="BM22" s="233">
        <v>1.67</v>
      </c>
      <c r="BN22" s="231">
        <v>1.8432999999999999</v>
      </c>
      <c r="BO22" s="232">
        <v>1.7923</v>
      </c>
      <c r="BP22" s="234">
        <v>2.0070000000000001</v>
      </c>
      <c r="BQ22" s="188">
        <v>-8</v>
      </c>
      <c r="BR22" s="2"/>
      <c r="BS22" s="2"/>
      <c r="BT22" s="2"/>
      <c r="BU22" s="2"/>
      <c r="BV22" s="17">
        <v>-9</v>
      </c>
      <c r="BW22" s="30">
        <v>2.1547999999999998</v>
      </c>
      <c r="BX22" s="31">
        <v>1.9645999999999999</v>
      </c>
      <c r="BY22" s="32">
        <v>1.7678</v>
      </c>
      <c r="BZ22" s="235">
        <v>1.8446</v>
      </c>
      <c r="CA22" s="178">
        <v>1.9229000000000001</v>
      </c>
      <c r="CB22" s="183">
        <v>1.6346000000000001</v>
      </c>
      <c r="CC22" s="225">
        <v>2.1434000000000002</v>
      </c>
      <c r="CD22" s="226">
        <v>1.7296</v>
      </c>
      <c r="CE22" s="227">
        <v>1.6858</v>
      </c>
      <c r="CF22" s="236">
        <v>2.0311750000000002</v>
      </c>
      <c r="CG22" s="175">
        <v>2.1054750000000002</v>
      </c>
      <c r="CH22" s="237">
        <v>1.7774749999999999</v>
      </c>
      <c r="CI22" s="189">
        <v>-8</v>
      </c>
    </row>
    <row r="23" spans="1:87" ht="15.75" customHeight="1" x14ac:dyDescent="0.2">
      <c r="A23" s="2"/>
      <c r="B23" s="44">
        <v>-10</v>
      </c>
      <c r="C23" s="30">
        <v>1.5726</v>
      </c>
      <c r="D23" s="31">
        <v>1.333</v>
      </c>
      <c r="E23" s="33">
        <v>1.2133</v>
      </c>
      <c r="F23" s="177">
        <v>1.4307000000000001</v>
      </c>
      <c r="G23" s="178">
        <v>1.4140999999999999</v>
      </c>
      <c r="H23" s="183">
        <v>1.3139000000000001</v>
      </c>
      <c r="I23" s="225">
        <v>1.3635999999999999</v>
      </c>
      <c r="J23" s="226">
        <v>1.3807</v>
      </c>
      <c r="K23" s="227">
        <v>1.2118</v>
      </c>
      <c r="L23" s="342">
        <v>1.4346000000000001</v>
      </c>
      <c r="M23" s="343">
        <v>1.3592</v>
      </c>
      <c r="N23" s="351">
        <v>1.413</v>
      </c>
      <c r="O23" s="189">
        <v>-7</v>
      </c>
      <c r="P23" s="2"/>
      <c r="Q23" s="298" t="s">
        <v>13</v>
      </c>
      <c r="R23" s="2"/>
      <c r="S23" s="2"/>
      <c r="T23" s="45">
        <v>-8</v>
      </c>
      <c r="U23" s="30">
        <v>1.9384999999999999</v>
      </c>
      <c r="V23" s="31">
        <v>1.8185</v>
      </c>
      <c r="W23" s="33">
        <v>1.7914000000000001</v>
      </c>
      <c r="X23" s="177">
        <v>1.9655</v>
      </c>
      <c r="Y23" s="178">
        <v>1.8886000000000001</v>
      </c>
      <c r="Z23" s="183">
        <v>1.7890999999999999</v>
      </c>
      <c r="AA23" s="225">
        <v>1.7125999999999999</v>
      </c>
      <c r="AB23" s="226">
        <v>1.8247</v>
      </c>
      <c r="AC23" s="227">
        <v>1.7959000000000001</v>
      </c>
      <c r="AD23" s="228">
        <v>1.8792</v>
      </c>
      <c r="AE23" s="229">
        <v>1.6534</v>
      </c>
      <c r="AF23" s="230">
        <v>1.7742</v>
      </c>
      <c r="AG23" s="189">
        <v>-7</v>
      </c>
      <c r="AH23" s="2"/>
      <c r="AI23" s="2"/>
      <c r="AJ23" s="2"/>
      <c r="AK23" s="142"/>
      <c r="AL23" s="44">
        <v>-10</v>
      </c>
      <c r="AM23" s="30">
        <v>1.34</v>
      </c>
      <c r="AN23" s="31">
        <v>1.1507000000000001</v>
      </c>
      <c r="AO23" s="33">
        <v>1.0414000000000001</v>
      </c>
      <c r="AP23" s="177">
        <v>1.212</v>
      </c>
      <c r="AQ23" s="178">
        <v>1.1103000000000001</v>
      </c>
      <c r="AR23" s="183">
        <v>1.1888000000000001</v>
      </c>
      <c r="AS23" s="350">
        <v>1.0632999999999999</v>
      </c>
      <c r="AT23" s="343">
        <v>1.1425000000000001</v>
      </c>
      <c r="AU23" s="344">
        <v>1.0463</v>
      </c>
      <c r="AV23" s="342">
        <v>1.0570999999999999</v>
      </c>
      <c r="AW23" s="343">
        <v>1.1620999999999999</v>
      </c>
      <c r="AX23" s="351">
        <v>1.2049000000000001</v>
      </c>
      <c r="AY23" s="189">
        <v>-7</v>
      </c>
      <c r="AZ23" s="2"/>
      <c r="BA23" s="298" t="s">
        <v>13</v>
      </c>
      <c r="BB23" s="2"/>
      <c r="BC23" s="2"/>
      <c r="BD23" s="45">
        <v>-7</v>
      </c>
      <c r="BE23" s="71">
        <v>2.0253999999999999</v>
      </c>
      <c r="BF23" s="72">
        <v>1.8070999999999999</v>
      </c>
      <c r="BG23" s="73">
        <v>1.7273000000000001</v>
      </c>
      <c r="BH23" s="231">
        <v>1.8169999999999999</v>
      </c>
      <c r="BI23" s="232">
        <v>1.6546000000000001</v>
      </c>
      <c r="BJ23" s="233">
        <v>1.7906</v>
      </c>
      <c r="BK23" s="231">
        <v>1.7139</v>
      </c>
      <c r="BL23" s="232">
        <v>1.7870999999999999</v>
      </c>
      <c r="BM23" s="233">
        <v>1.6600999999999999</v>
      </c>
      <c r="BN23" s="231">
        <v>1.8133999999999999</v>
      </c>
      <c r="BO23" s="232">
        <v>1.784</v>
      </c>
      <c r="BP23" s="234">
        <v>1.9661</v>
      </c>
      <c r="BQ23" s="188">
        <v>-7</v>
      </c>
      <c r="BR23" s="2"/>
      <c r="BS23" s="2"/>
      <c r="BT23" s="2"/>
      <c r="BU23" s="2"/>
      <c r="BV23" s="45">
        <v>-8</v>
      </c>
      <c r="BW23" s="30">
        <v>2.0994000000000002</v>
      </c>
      <c r="BX23" s="31">
        <v>1.9276</v>
      </c>
      <c r="BY23" s="32">
        <v>1.7907</v>
      </c>
      <c r="BZ23" s="235">
        <v>1.8005</v>
      </c>
      <c r="CA23" s="178">
        <v>1.7698</v>
      </c>
      <c r="CB23" s="183">
        <v>1.7438</v>
      </c>
      <c r="CC23" s="225">
        <v>2.0973999999999999</v>
      </c>
      <c r="CD23" s="226">
        <v>1.5939000000000001</v>
      </c>
      <c r="CE23" s="227">
        <v>1.6609</v>
      </c>
      <c r="CF23" s="236">
        <v>2.2753749999999999</v>
      </c>
      <c r="CG23" s="175">
        <v>2.3979750000000002</v>
      </c>
      <c r="CH23" s="237">
        <v>1.8518749999999999</v>
      </c>
      <c r="CI23" s="189">
        <v>-7</v>
      </c>
    </row>
    <row r="24" spans="1:87" ht="15.75" customHeight="1" x14ac:dyDescent="0.2">
      <c r="A24" s="2"/>
      <c r="B24" s="46">
        <v>-9</v>
      </c>
      <c r="C24" s="30">
        <v>1.6096999999999999</v>
      </c>
      <c r="D24" s="31">
        <v>1.4839</v>
      </c>
      <c r="E24" s="33">
        <v>1.3771</v>
      </c>
      <c r="F24" s="177">
        <v>1.3756999999999999</v>
      </c>
      <c r="G24" s="178">
        <v>1.4491000000000001</v>
      </c>
      <c r="H24" s="183">
        <v>1.3592</v>
      </c>
      <c r="I24" s="225">
        <v>1.224</v>
      </c>
      <c r="J24" s="226">
        <v>1.1857</v>
      </c>
      <c r="K24" s="227">
        <v>1.1921999999999999</v>
      </c>
      <c r="L24" s="342">
        <v>1.3310999999999999</v>
      </c>
      <c r="M24" s="343">
        <v>1.3521000000000001</v>
      </c>
      <c r="N24" s="351">
        <v>1.4161999999999999</v>
      </c>
      <c r="O24" s="189">
        <v>-6</v>
      </c>
      <c r="P24" s="2"/>
      <c r="Q24" s="298" t="s">
        <v>14</v>
      </c>
      <c r="R24" s="2"/>
      <c r="S24" s="2"/>
      <c r="T24" s="47">
        <v>-7</v>
      </c>
      <c r="U24" s="30">
        <v>2.141</v>
      </c>
      <c r="V24" s="31">
        <v>1.903</v>
      </c>
      <c r="W24" s="33">
        <v>2.0409000000000002</v>
      </c>
      <c r="X24" s="177">
        <v>2.0379999999999998</v>
      </c>
      <c r="Y24" s="178">
        <v>2.0514999999999999</v>
      </c>
      <c r="Z24" s="183">
        <v>1.9517</v>
      </c>
      <c r="AA24" s="225">
        <v>1.9565999999999999</v>
      </c>
      <c r="AB24" s="226">
        <v>1.8366</v>
      </c>
      <c r="AC24" s="227">
        <v>1.9111</v>
      </c>
      <c r="AD24" s="228">
        <v>1.9255</v>
      </c>
      <c r="AE24" s="229">
        <v>1.9097</v>
      </c>
      <c r="AF24" s="230">
        <v>1.9164000000000001</v>
      </c>
      <c r="AG24" s="189">
        <v>-6</v>
      </c>
      <c r="AH24" s="2"/>
      <c r="AI24" s="2"/>
      <c r="AJ24" s="2"/>
      <c r="AK24" s="142"/>
      <c r="AL24" s="46">
        <v>-9</v>
      </c>
      <c r="AM24" s="30">
        <v>1.3653</v>
      </c>
      <c r="AN24" s="31">
        <v>1.1417999999999999</v>
      </c>
      <c r="AO24" s="33">
        <v>1.133</v>
      </c>
      <c r="AP24" s="177">
        <v>1.1628000000000001</v>
      </c>
      <c r="AQ24" s="178">
        <v>1.2149000000000001</v>
      </c>
      <c r="AR24" s="183">
        <v>1.1927000000000001</v>
      </c>
      <c r="AS24" s="350">
        <v>1.1898</v>
      </c>
      <c r="AT24" s="343">
        <v>1.1567000000000001</v>
      </c>
      <c r="AU24" s="344">
        <v>1.1507000000000001</v>
      </c>
      <c r="AV24" s="342">
        <v>1.1332</v>
      </c>
      <c r="AW24" s="343">
        <v>1.2670999999999999</v>
      </c>
      <c r="AX24" s="351">
        <v>1.2151000000000001</v>
      </c>
      <c r="AY24" s="189">
        <v>-6</v>
      </c>
      <c r="AZ24" s="2"/>
      <c r="BA24" s="298" t="s">
        <v>14</v>
      </c>
      <c r="BB24" s="2"/>
      <c r="BC24" s="2"/>
      <c r="BD24" s="47">
        <v>-6</v>
      </c>
      <c r="BE24" s="71">
        <v>2.1021999999999998</v>
      </c>
      <c r="BF24" s="72">
        <v>1.9688000000000001</v>
      </c>
      <c r="BG24" s="73">
        <v>1.8644000000000001</v>
      </c>
      <c r="BH24" s="231">
        <v>2.0091999999999999</v>
      </c>
      <c r="BI24" s="232">
        <v>1.9127000000000001</v>
      </c>
      <c r="BJ24" s="233">
        <v>2.0219</v>
      </c>
      <c r="BK24" s="231">
        <v>1.8701000000000001</v>
      </c>
      <c r="BL24" s="232">
        <v>1.9084000000000001</v>
      </c>
      <c r="BM24" s="233">
        <v>1.9418</v>
      </c>
      <c r="BN24" s="231">
        <v>1.8402000000000001</v>
      </c>
      <c r="BO24" s="232">
        <v>1.8622000000000001</v>
      </c>
      <c r="BP24" s="234">
        <v>1.94</v>
      </c>
      <c r="BQ24" s="188">
        <v>-6</v>
      </c>
      <c r="BR24" s="2"/>
      <c r="BS24" s="2"/>
      <c r="BT24" s="2"/>
      <c r="BU24" s="2"/>
      <c r="BV24" s="47">
        <v>-7</v>
      </c>
      <c r="BW24" s="30">
        <v>1.9719</v>
      </c>
      <c r="BX24" s="31">
        <v>2.0733999999999999</v>
      </c>
      <c r="BY24" s="32">
        <v>1.7470000000000001</v>
      </c>
      <c r="BZ24" s="235">
        <v>1.7743</v>
      </c>
      <c r="CA24" s="178">
        <v>1.8245</v>
      </c>
      <c r="CB24" s="183">
        <v>1.7473000000000001</v>
      </c>
      <c r="CC24" s="225">
        <v>2.2006999999999999</v>
      </c>
      <c r="CD24" s="226">
        <v>1.9044000000000001</v>
      </c>
      <c r="CE24" s="227">
        <v>1.8039000000000001</v>
      </c>
      <c r="CF24" s="236">
        <v>2.1501749999999999</v>
      </c>
      <c r="CG24" s="175">
        <v>2.233975</v>
      </c>
      <c r="CH24" s="237">
        <v>1.6469750000000001</v>
      </c>
      <c r="CI24" s="189">
        <v>-6</v>
      </c>
    </row>
    <row r="25" spans="1:87" ht="15.75" customHeight="1" x14ac:dyDescent="0.2">
      <c r="A25" s="2"/>
      <c r="B25" s="48">
        <v>-8</v>
      </c>
      <c r="C25" s="49">
        <v>1.637</v>
      </c>
      <c r="D25" s="50">
        <v>1.5117</v>
      </c>
      <c r="E25" s="51">
        <v>1.4087000000000001</v>
      </c>
      <c r="F25" s="193">
        <v>1.4345000000000001</v>
      </c>
      <c r="G25" s="194">
        <v>1.4131</v>
      </c>
      <c r="H25" s="199">
        <v>1.2099</v>
      </c>
      <c r="I25" s="238">
        <v>1.2101999999999999</v>
      </c>
      <c r="J25" s="239">
        <v>1.2217</v>
      </c>
      <c r="K25" s="240">
        <v>1.1243000000000001</v>
      </c>
      <c r="L25" s="345">
        <v>1.353</v>
      </c>
      <c r="M25" s="346">
        <v>1.3541000000000001</v>
      </c>
      <c r="N25" s="355">
        <v>1.3815999999999999</v>
      </c>
      <c r="O25" s="203">
        <v>-5</v>
      </c>
      <c r="P25" s="2"/>
      <c r="Q25" s="333" t="s">
        <v>15</v>
      </c>
      <c r="R25" s="2"/>
      <c r="S25" s="2"/>
      <c r="T25" s="58">
        <v>-6</v>
      </c>
      <c r="U25" s="49">
        <v>2.1427999999999998</v>
      </c>
      <c r="V25" s="50">
        <v>2.0703</v>
      </c>
      <c r="W25" s="51">
        <v>2.0819000000000001</v>
      </c>
      <c r="X25" s="193">
        <v>2.6368999999999998</v>
      </c>
      <c r="Y25" s="194">
        <v>2.6720000000000002</v>
      </c>
      <c r="Z25" s="199">
        <v>2.6023999999999998</v>
      </c>
      <c r="AA25" s="238">
        <v>2.1907999999999999</v>
      </c>
      <c r="AB25" s="239">
        <v>2.2843</v>
      </c>
      <c r="AC25" s="240">
        <v>2.2130999999999998</v>
      </c>
      <c r="AD25" s="241">
        <v>2.1880000000000002</v>
      </c>
      <c r="AE25" s="242">
        <v>2.0295999999999998</v>
      </c>
      <c r="AF25" s="243">
        <v>1.972</v>
      </c>
      <c r="AG25" s="203">
        <v>-5</v>
      </c>
      <c r="AH25" s="2"/>
      <c r="AI25" s="2"/>
      <c r="AJ25" s="2"/>
      <c r="AK25" s="142"/>
      <c r="AL25" s="48">
        <v>-8</v>
      </c>
      <c r="AM25" s="49">
        <v>1.3573999999999999</v>
      </c>
      <c r="AN25" s="50">
        <v>1.2141</v>
      </c>
      <c r="AO25" s="51">
        <v>1.1608000000000001</v>
      </c>
      <c r="AP25" s="193">
        <v>1.3009999999999999</v>
      </c>
      <c r="AQ25" s="194">
        <v>1.2286999999999999</v>
      </c>
      <c r="AR25" s="199">
        <v>1.2774000000000001</v>
      </c>
      <c r="AS25" s="352">
        <v>1.2843</v>
      </c>
      <c r="AT25" s="353">
        <v>1.2614000000000001</v>
      </c>
      <c r="AU25" s="354">
        <v>1.2383999999999999</v>
      </c>
      <c r="AV25" s="345">
        <v>1.1548</v>
      </c>
      <c r="AW25" s="346">
        <v>1.2511000000000001</v>
      </c>
      <c r="AX25" s="355">
        <v>1.2972999999999999</v>
      </c>
      <c r="AY25" s="203">
        <v>-5</v>
      </c>
      <c r="AZ25" s="2"/>
      <c r="BA25" s="333" t="s">
        <v>15</v>
      </c>
      <c r="BB25" s="2"/>
      <c r="BC25" s="2"/>
      <c r="BD25" s="58">
        <v>-5</v>
      </c>
      <c r="BE25" s="74">
        <v>2.3662999999999998</v>
      </c>
      <c r="BF25" s="75">
        <v>2.2917000000000001</v>
      </c>
      <c r="BG25" s="76">
        <v>2.2593999999999999</v>
      </c>
      <c r="BH25" s="244">
        <v>2.4750999999999999</v>
      </c>
      <c r="BI25" s="245">
        <v>2.5017</v>
      </c>
      <c r="BJ25" s="246">
        <v>2.5417000000000001</v>
      </c>
      <c r="BK25" s="244">
        <v>2.1059999999999999</v>
      </c>
      <c r="BL25" s="245">
        <v>2.1234999999999999</v>
      </c>
      <c r="BM25" s="246">
        <v>1.9641</v>
      </c>
      <c r="BN25" s="244">
        <v>1.8613</v>
      </c>
      <c r="BO25" s="245">
        <v>1.86</v>
      </c>
      <c r="BP25" s="247">
        <v>1.8165</v>
      </c>
      <c r="BQ25" s="198">
        <v>-5</v>
      </c>
      <c r="BR25" s="2"/>
      <c r="BS25" s="2"/>
      <c r="BT25" s="2"/>
      <c r="BU25" s="2"/>
      <c r="BV25" s="58">
        <v>-6</v>
      </c>
      <c r="BW25" s="59">
        <v>2.0836000000000001</v>
      </c>
      <c r="BX25" s="60">
        <v>2.1065999999999998</v>
      </c>
      <c r="BY25" s="61">
        <v>1.984</v>
      </c>
      <c r="BZ25" s="248">
        <v>2.3759999999999999</v>
      </c>
      <c r="CA25" s="194">
        <v>2.4971999999999999</v>
      </c>
      <c r="CB25" s="199">
        <v>2.4413999999999998</v>
      </c>
      <c r="CC25" s="238">
        <v>2.1597</v>
      </c>
      <c r="CD25" s="239">
        <v>2.0634999999999999</v>
      </c>
      <c r="CE25" s="240">
        <v>1.9208000000000001</v>
      </c>
      <c r="CF25" s="249">
        <v>1.881175</v>
      </c>
      <c r="CG25" s="250">
        <v>2.8784749999999999</v>
      </c>
      <c r="CH25" s="251">
        <v>1.9896750000000001</v>
      </c>
      <c r="CI25" s="203">
        <v>-5</v>
      </c>
    </row>
    <row r="26" spans="1:87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</row>
    <row r="27" spans="1:87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</row>
    <row r="28" spans="1:87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</row>
    <row r="29" spans="1:87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</row>
    <row r="30" spans="1:87" ht="15.75" customHeight="1" x14ac:dyDescent="0.2">
      <c r="A30" s="2"/>
      <c r="B30" s="1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1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1"/>
      <c r="AM30" s="97"/>
      <c r="AN30" s="124"/>
      <c r="AO30" s="125"/>
      <c r="AP30" s="281"/>
      <c r="AQ30" s="282"/>
      <c r="AR30" s="283"/>
      <c r="AS30" s="259"/>
      <c r="AT30" s="284"/>
      <c r="AU30" s="285"/>
      <c r="AV30" s="180"/>
      <c r="AW30" s="175"/>
      <c r="AX30" s="181"/>
      <c r="AY30" s="2"/>
      <c r="AZ30" s="2"/>
      <c r="BA30" s="2"/>
      <c r="BB30" s="2"/>
      <c r="BC30" s="2"/>
      <c r="BD30" s="1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1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</row>
    <row r="31" spans="1:87" ht="15.75" customHeight="1" x14ac:dyDescent="0.2">
      <c r="A31" s="2"/>
      <c r="B31" s="5" t="s">
        <v>19</v>
      </c>
      <c r="C31" s="590" t="s">
        <v>6</v>
      </c>
      <c r="D31" s="587"/>
      <c r="E31" s="588"/>
      <c r="F31" s="601" t="s">
        <v>39</v>
      </c>
      <c r="G31" s="584"/>
      <c r="H31" s="585"/>
      <c r="I31" s="602" t="s">
        <v>40</v>
      </c>
      <c r="J31" s="587"/>
      <c r="K31" s="588"/>
      <c r="L31" s="601" t="s">
        <v>41</v>
      </c>
      <c r="M31" s="584"/>
      <c r="N31" s="589"/>
      <c r="O31" s="2"/>
      <c r="P31" s="2"/>
      <c r="Q31" s="2"/>
      <c r="R31" s="2"/>
      <c r="S31" s="2"/>
      <c r="T31" s="5" t="s">
        <v>19</v>
      </c>
      <c r="U31" s="590" t="s">
        <v>6</v>
      </c>
      <c r="V31" s="587"/>
      <c r="W31" s="588"/>
      <c r="X31" s="601" t="s">
        <v>35</v>
      </c>
      <c r="Y31" s="584"/>
      <c r="Z31" s="585"/>
      <c r="AA31" s="602" t="s">
        <v>36</v>
      </c>
      <c r="AB31" s="587"/>
      <c r="AC31" s="588"/>
      <c r="AD31" s="601" t="s">
        <v>37</v>
      </c>
      <c r="AE31" s="584"/>
      <c r="AF31" s="589"/>
      <c r="AG31" s="2"/>
      <c r="AH31" s="2"/>
      <c r="AI31" s="2"/>
      <c r="AJ31" s="2"/>
      <c r="AK31" s="142"/>
      <c r="AL31" s="139" t="s">
        <v>19</v>
      </c>
      <c r="AM31" s="594" t="s">
        <v>6</v>
      </c>
      <c r="AN31" s="595"/>
      <c r="AO31" s="596"/>
      <c r="AP31" s="604" t="s">
        <v>39</v>
      </c>
      <c r="AQ31" s="595"/>
      <c r="AR31" s="605"/>
      <c r="AS31" s="606" t="s">
        <v>42</v>
      </c>
      <c r="AT31" s="595"/>
      <c r="AU31" s="607"/>
      <c r="AV31" s="601" t="s">
        <v>41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590" t="s">
        <v>6</v>
      </c>
      <c r="BF31" s="587"/>
      <c r="BG31" s="588"/>
      <c r="BH31" s="601" t="s">
        <v>35</v>
      </c>
      <c r="BI31" s="584"/>
      <c r="BJ31" s="585"/>
      <c r="BK31" s="602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5" t="s">
        <v>19</v>
      </c>
      <c r="BW31" s="590" t="s">
        <v>6</v>
      </c>
      <c r="BX31" s="587"/>
      <c r="BY31" s="588"/>
      <c r="BZ31" s="601" t="s">
        <v>35</v>
      </c>
      <c r="CA31" s="584"/>
      <c r="CB31" s="585"/>
      <c r="CC31" s="602" t="s">
        <v>36</v>
      </c>
      <c r="CD31" s="587"/>
      <c r="CE31" s="588"/>
      <c r="CF31" s="601" t="s">
        <v>37</v>
      </c>
      <c r="CG31" s="584"/>
      <c r="CH31" s="589"/>
      <c r="CI31" s="2"/>
    </row>
    <row r="32" spans="1:87" ht="15.75" customHeight="1" x14ac:dyDescent="0.2">
      <c r="A32" s="2"/>
      <c r="B32" s="17" t="s">
        <v>10</v>
      </c>
      <c r="C32" s="7">
        <f t="shared" ref="C32:N32" si="0">C4/C18</f>
        <v>8690.5671466353215</v>
      </c>
      <c r="D32" s="8">
        <f t="shared" si="0"/>
        <v>9419.1110541821454</v>
      </c>
      <c r="E32" s="9">
        <f t="shared" si="0"/>
        <v>9001.3550933836086</v>
      </c>
      <c r="F32" s="163">
        <f t="shared" si="0"/>
        <v>10205.26251674991</v>
      </c>
      <c r="G32" s="164">
        <f t="shared" si="0"/>
        <v>12155.415491789683</v>
      </c>
      <c r="H32" s="169">
        <f t="shared" si="0"/>
        <v>9688.3656509695284</v>
      </c>
      <c r="I32" s="211">
        <f t="shared" si="0"/>
        <v>10019.631531259438</v>
      </c>
      <c r="J32" s="212">
        <f t="shared" si="0"/>
        <v>9084.4198412120331</v>
      </c>
      <c r="K32" s="213">
        <f t="shared" si="0"/>
        <v>8909.2380111797593</v>
      </c>
      <c r="L32" s="170">
        <f t="shared" si="0"/>
        <v>8292.6655758696743</v>
      </c>
      <c r="M32" s="171">
        <f t="shared" si="0"/>
        <v>7956.5094205978185</v>
      </c>
      <c r="N32" s="172">
        <f t="shared" si="0"/>
        <v>7216.324774063979</v>
      </c>
      <c r="O32" s="173" t="s">
        <v>10</v>
      </c>
      <c r="P32" s="288" t="s">
        <v>43</v>
      </c>
      <c r="Q32" s="289" t="s">
        <v>11</v>
      </c>
      <c r="R32" s="2"/>
      <c r="S32" s="2"/>
      <c r="T32" s="17" t="s">
        <v>31</v>
      </c>
      <c r="U32" s="7">
        <f t="shared" ref="U32:AF32" si="1">U4/U18</f>
        <v>15.535732184023253</v>
      </c>
      <c r="V32" s="8">
        <f t="shared" si="1"/>
        <v>23.469281318452072</v>
      </c>
      <c r="W32" s="9">
        <f t="shared" si="1"/>
        <v>16.321534224217078</v>
      </c>
      <c r="X32" s="160">
        <f t="shared" si="1"/>
        <v>19.20578433033949</v>
      </c>
      <c r="Y32" s="161">
        <f t="shared" si="1"/>
        <v>22.701475595913735</v>
      </c>
      <c r="Z32" s="162">
        <f t="shared" si="1"/>
        <v>17.347056782699202</v>
      </c>
      <c r="AA32" s="163">
        <f t="shared" si="1"/>
        <v>26.755852842809364</v>
      </c>
      <c r="AB32" s="164">
        <f t="shared" si="1"/>
        <v>23.005693909242538</v>
      </c>
      <c r="AC32" s="165">
        <f t="shared" si="1"/>
        <v>11.864315375074151</v>
      </c>
      <c r="AD32" s="166">
        <f t="shared" si="1"/>
        <v>22.179096201829775</v>
      </c>
      <c r="AE32" s="161">
        <f t="shared" si="1"/>
        <v>19.792182088075212</v>
      </c>
      <c r="AF32" s="167">
        <f t="shared" si="1"/>
        <v>14.791278623863263</v>
      </c>
      <c r="AG32" s="168" t="s">
        <v>10</v>
      </c>
      <c r="AH32" s="2"/>
      <c r="AI32" s="2"/>
      <c r="AJ32" s="2"/>
      <c r="AK32" s="142"/>
      <c r="AL32" s="17" t="s">
        <v>10</v>
      </c>
      <c r="AM32" s="63">
        <f t="shared" ref="AM32:AX32" si="2">AM4/AM18</f>
        <v>7584.0756226140693</v>
      </c>
      <c r="AN32" s="64">
        <f t="shared" si="2"/>
        <v>8406.6561919725755</v>
      </c>
      <c r="AO32" s="65">
        <f t="shared" si="2"/>
        <v>8313.9204545454559</v>
      </c>
      <c r="AP32" s="207">
        <f t="shared" si="2"/>
        <v>8404.2310326459174</v>
      </c>
      <c r="AQ32" s="208">
        <f t="shared" si="2"/>
        <v>8637.2534256889012</v>
      </c>
      <c r="AR32" s="338">
        <f t="shared" si="2"/>
        <v>8799.5224949638141</v>
      </c>
      <c r="AS32" s="339">
        <f t="shared" si="2"/>
        <v>7403.3594953421843</v>
      </c>
      <c r="AT32" s="340">
        <f t="shared" si="2"/>
        <v>7198.186143324413</v>
      </c>
      <c r="AU32" s="341">
        <f t="shared" si="2"/>
        <v>6981.1893203883492</v>
      </c>
      <c r="AV32" s="170">
        <f t="shared" si="2"/>
        <v>7343.443871997677</v>
      </c>
      <c r="AW32" s="171">
        <f t="shared" si="2"/>
        <v>7345.7583547557833</v>
      </c>
      <c r="AX32" s="172">
        <f t="shared" si="2"/>
        <v>7101.7131507076065</v>
      </c>
      <c r="AY32" s="173" t="s">
        <v>10</v>
      </c>
      <c r="AZ32" s="356"/>
      <c r="BA32" s="289" t="s">
        <v>11</v>
      </c>
      <c r="BB32" s="2"/>
      <c r="BC32" s="2"/>
      <c r="BD32" s="17" t="s">
        <v>31</v>
      </c>
      <c r="BE32" s="7">
        <f t="shared" ref="BE32:BP32" si="3">BE4/BE18</f>
        <v>37.053374503749453</v>
      </c>
      <c r="BF32" s="8">
        <f t="shared" si="3"/>
        <v>34.149895273654494</v>
      </c>
      <c r="BG32" s="9">
        <f t="shared" si="3"/>
        <v>33.477024672108591</v>
      </c>
      <c r="BH32" s="160">
        <f t="shared" si="3"/>
        <v>35.108250438853133</v>
      </c>
      <c r="BI32" s="161">
        <f t="shared" si="3"/>
        <v>35.141039035046063</v>
      </c>
      <c r="BJ32" s="162">
        <f t="shared" si="3"/>
        <v>28.189842414159621</v>
      </c>
      <c r="BK32" s="163">
        <f t="shared" si="3"/>
        <v>33.389866440534234</v>
      </c>
      <c r="BL32" s="164">
        <f t="shared" si="3"/>
        <v>48.257645026922688</v>
      </c>
      <c r="BM32" s="165">
        <f t="shared" si="3"/>
        <v>41.022092620965751</v>
      </c>
      <c r="BN32" s="221">
        <f t="shared" si="3"/>
        <v>37.826191046205416</v>
      </c>
      <c r="BO32" s="161">
        <f t="shared" si="3"/>
        <v>36.275040606388743</v>
      </c>
      <c r="BP32" s="167">
        <f t="shared" si="3"/>
        <v>36.010082823190494</v>
      </c>
      <c r="BQ32" s="168" t="s">
        <v>10</v>
      </c>
      <c r="BR32" s="2"/>
      <c r="BS32" s="2"/>
      <c r="BT32" s="2"/>
      <c r="BU32" s="2"/>
      <c r="BV32" s="17" t="s">
        <v>31</v>
      </c>
      <c r="BW32" s="18">
        <f t="shared" ref="BW32:CH32" si="4">BW4/BW18</f>
        <v>71.767213257361576</v>
      </c>
      <c r="BX32" s="19">
        <f t="shared" si="4"/>
        <v>127.14760971608257</v>
      </c>
      <c r="BY32" s="20">
        <f t="shared" si="4"/>
        <v>83.535051497460728</v>
      </c>
      <c r="BZ32" s="166">
        <f t="shared" si="4"/>
        <v>84.939562234563866</v>
      </c>
      <c r="CA32" s="161">
        <f t="shared" si="4"/>
        <v>116.26135959790831</v>
      </c>
      <c r="CB32" s="162">
        <f t="shared" si="4"/>
        <v>93.904271302854696</v>
      </c>
      <c r="CC32" s="163">
        <f t="shared" si="4"/>
        <v>67.706098316883612</v>
      </c>
      <c r="CD32" s="164">
        <f t="shared" si="4"/>
        <v>71.23544093178036</v>
      </c>
      <c r="CE32" s="169">
        <f t="shared" si="4"/>
        <v>75.682960966253688</v>
      </c>
      <c r="CF32" s="253">
        <f t="shared" si="4"/>
        <v>29.423751727154343</v>
      </c>
      <c r="CG32" s="254">
        <f t="shared" si="4"/>
        <v>43.204987089938385</v>
      </c>
      <c r="CH32" s="255">
        <f t="shared" si="4"/>
        <v>39.440184839075215</v>
      </c>
      <c r="CI32" s="173" t="s">
        <v>10</v>
      </c>
    </row>
    <row r="33" spans="1:87" ht="15.75" customHeight="1" x14ac:dyDescent="0.2">
      <c r="A33" s="2"/>
      <c r="B33" s="17" t="s">
        <v>31</v>
      </c>
      <c r="C33" s="30">
        <f t="shared" ref="C33:N33" si="5">C5/C19</f>
        <v>7707.5928917609044</v>
      </c>
      <c r="D33" s="31">
        <f t="shared" si="5"/>
        <v>8175.5555555555547</v>
      </c>
      <c r="E33" s="33">
        <f t="shared" si="5"/>
        <v>8293.5177423861423</v>
      </c>
      <c r="F33" s="174">
        <f t="shared" si="5"/>
        <v>8500.4636375678892</v>
      </c>
      <c r="G33" s="175">
        <f t="shared" si="5"/>
        <v>9527.3924288737362</v>
      </c>
      <c r="H33" s="176">
        <f t="shared" si="5"/>
        <v>8361.0602001973766</v>
      </c>
      <c r="I33" s="177">
        <f t="shared" si="5"/>
        <v>8565.1414600069857</v>
      </c>
      <c r="J33" s="178">
        <f t="shared" si="5"/>
        <v>8597.900951131518</v>
      </c>
      <c r="K33" s="183">
        <f t="shared" si="5"/>
        <v>8081.9804598545506</v>
      </c>
      <c r="L33" s="184">
        <f t="shared" si="5"/>
        <v>7945.3959426151805</v>
      </c>
      <c r="M33" s="185">
        <f t="shared" si="5"/>
        <v>7805.3922821364686</v>
      </c>
      <c r="N33" s="186">
        <f t="shared" si="5"/>
        <v>7852.6859355949218</v>
      </c>
      <c r="O33" s="187" t="s">
        <v>31</v>
      </c>
      <c r="P33" s="297" t="s">
        <v>44</v>
      </c>
      <c r="Q33" s="298" t="s">
        <v>13</v>
      </c>
      <c r="R33" s="2"/>
      <c r="S33" s="2"/>
      <c r="T33" s="17">
        <v>-12</v>
      </c>
      <c r="U33" s="30">
        <f t="shared" ref="U33:AF33" si="6">U5/U19</f>
        <v>21.891010712622265</v>
      </c>
      <c r="V33" s="31">
        <f t="shared" si="6"/>
        <v>22.218424200991283</v>
      </c>
      <c r="W33" s="33">
        <f t="shared" si="6"/>
        <v>25.050634260739791</v>
      </c>
      <c r="X33" s="174">
        <f t="shared" si="6"/>
        <v>22.623244067974955</v>
      </c>
      <c r="Y33" s="175">
        <f t="shared" si="6"/>
        <v>18.209910605893388</v>
      </c>
      <c r="Z33" s="176">
        <f t="shared" si="6"/>
        <v>16.140313122074566</v>
      </c>
      <c r="AA33" s="177">
        <f t="shared" si="6"/>
        <v>17.006802721088434</v>
      </c>
      <c r="AB33" s="178">
        <f t="shared" si="6"/>
        <v>18.929704287322217</v>
      </c>
      <c r="AC33" s="179">
        <f t="shared" si="6"/>
        <v>20.127118644067799</v>
      </c>
      <c r="AD33" s="180">
        <f t="shared" si="6"/>
        <v>18.959342742784916</v>
      </c>
      <c r="AE33" s="175">
        <f t="shared" si="6"/>
        <v>22.535211267605636</v>
      </c>
      <c r="AF33" s="181">
        <f t="shared" si="6"/>
        <v>16.332121595279492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7">AM5/AM19</f>
        <v>6513.3171912832931</v>
      </c>
      <c r="AN33" s="31">
        <f t="shared" si="7"/>
        <v>6964.6156032400168</v>
      </c>
      <c r="AO33" s="33">
        <f t="shared" si="7"/>
        <v>7098.8620199146517</v>
      </c>
      <c r="AP33" s="174">
        <f t="shared" si="7"/>
        <v>7211.3337737649563</v>
      </c>
      <c r="AQ33" s="175">
        <f t="shared" si="7"/>
        <v>7294.8450297093295</v>
      </c>
      <c r="AR33" s="176">
        <f t="shared" si="7"/>
        <v>7620.4368051722777</v>
      </c>
      <c r="AS33" s="299">
        <f t="shared" si="7"/>
        <v>6654.4327542614801</v>
      </c>
      <c r="AT33" s="300">
        <f t="shared" si="7"/>
        <v>6450.3190519598911</v>
      </c>
      <c r="AU33" s="301">
        <f t="shared" si="7"/>
        <v>6360.2015113350126</v>
      </c>
      <c r="AV33" s="302">
        <f t="shared" si="7"/>
        <v>6792.7972782341712</v>
      </c>
      <c r="AW33" s="303">
        <f t="shared" si="7"/>
        <v>6740.7164521682107</v>
      </c>
      <c r="AX33" s="304">
        <f t="shared" si="7"/>
        <v>7106.6319895968791</v>
      </c>
      <c r="AY33" s="187" t="s">
        <v>31</v>
      </c>
      <c r="AZ33" s="288" t="s">
        <v>43</v>
      </c>
      <c r="BA33" s="298" t="s">
        <v>13</v>
      </c>
      <c r="BB33" s="2"/>
      <c r="BC33" s="2"/>
      <c r="BD33" s="17">
        <v>-11</v>
      </c>
      <c r="BE33" s="30">
        <f t="shared" ref="BE33:BP33" si="8">BE5/BE19</f>
        <v>38.248661296854607</v>
      </c>
      <c r="BF33" s="31">
        <f t="shared" si="8"/>
        <v>47.705132067891931</v>
      </c>
      <c r="BG33" s="33">
        <f t="shared" si="8"/>
        <v>29.295444558371177</v>
      </c>
      <c r="BH33" s="174">
        <f t="shared" si="8"/>
        <v>31.190354266561148</v>
      </c>
      <c r="BI33" s="175">
        <f t="shared" si="8"/>
        <v>44.523597506678534</v>
      </c>
      <c r="BJ33" s="176">
        <f t="shared" si="8"/>
        <v>37.593984962406019</v>
      </c>
      <c r="BK33" s="177">
        <f t="shared" si="8"/>
        <v>39.648974413195177</v>
      </c>
      <c r="BL33" s="178">
        <f t="shared" si="8"/>
        <v>39.305124223602483</v>
      </c>
      <c r="BM33" s="179">
        <f t="shared" si="8"/>
        <v>35.685320356853204</v>
      </c>
      <c r="BN33" s="180">
        <f t="shared" si="8"/>
        <v>37.415682967959526</v>
      </c>
      <c r="BO33" s="175">
        <f t="shared" si="8"/>
        <v>33.224316046306392</v>
      </c>
      <c r="BP33" s="181">
        <f t="shared" si="8"/>
        <v>46.577760345165714</v>
      </c>
      <c r="BQ33" s="182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124.4653755586525</v>
      </c>
      <c r="BX33" s="31">
        <f t="shared" si="9"/>
        <v>93.376290067165399</v>
      </c>
      <c r="BY33" s="32">
        <f t="shared" si="9"/>
        <v>98.25742359263883</v>
      </c>
      <c r="BZ33" s="180">
        <f t="shared" si="9"/>
        <v>66.371681415929203</v>
      </c>
      <c r="CA33" s="175">
        <f t="shared" si="9"/>
        <v>78.617144584992189</v>
      </c>
      <c r="CB33" s="176">
        <f t="shared" si="9"/>
        <v>64.737039216735326</v>
      </c>
      <c r="CC33" s="177">
        <f t="shared" si="9"/>
        <v>53.088585954019884</v>
      </c>
      <c r="CD33" s="178">
        <f t="shared" si="9"/>
        <v>52.861175263022844</v>
      </c>
      <c r="CE33" s="183">
        <f t="shared" si="9"/>
        <v>70.563507156440792</v>
      </c>
      <c r="CF33" s="256">
        <f t="shared" si="9"/>
        <v>44.745775901481473</v>
      </c>
      <c r="CG33" s="257">
        <f t="shared" si="9"/>
        <v>24.65665606430456</v>
      </c>
      <c r="CH33" s="258">
        <f t="shared" si="9"/>
        <v>51.619914419615561</v>
      </c>
      <c r="CI33" s="187" t="s">
        <v>31</v>
      </c>
    </row>
    <row r="34" spans="1:87" ht="15.75" customHeight="1" x14ac:dyDescent="0.2">
      <c r="A34" s="2"/>
      <c r="B34" s="17">
        <v>-13</v>
      </c>
      <c r="C34" s="30">
        <f t="shared" ref="C34:N34" si="10">C6/C20</f>
        <v>7762.8724740267153</v>
      </c>
      <c r="D34" s="31">
        <f t="shared" si="10"/>
        <v>8839.0519985850733</v>
      </c>
      <c r="E34" s="33">
        <f t="shared" si="10"/>
        <v>8956.5741857659832</v>
      </c>
      <c r="F34" s="174">
        <f t="shared" si="10"/>
        <v>8114.556782781081</v>
      </c>
      <c r="G34" s="175">
        <f t="shared" si="10"/>
        <v>8623.7852083676498</v>
      </c>
      <c r="H34" s="176">
        <f t="shared" si="10"/>
        <v>8804.5221295702358</v>
      </c>
      <c r="I34" s="177">
        <f t="shared" si="10"/>
        <v>9502.2452241418669</v>
      </c>
      <c r="J34" s="178">
        <f t="shared" si="10"/>
        <v>10041.001938273446</v>
      </c>
      <c r="K34" s="183">
        <f t="shared" si="10"/>
        <v>9310.4972375690613</v>
      </c>
      <c r="L34" s="302">
        <f t="shared" si="10"/>
        <v>8003.7650602409631</v>
      </c>
      <c r="M34" s="303">
        <f t="shared" si="10"/>
        <v>8140.7611187528655</v>
      </c>
      <c r="N34" s="304">
        <f t="shared" si="10"/>
        <v>7883.5021707670048</v>
      </c>
      <c r="O34" s="189">
        <v>-10</v>
      </c>
      <c r="P34" s="2"/>
      <c r="Q34" s="298" t="s">
        <v>14</v>
      </c>
      <c r="R34" s="2"/>
      <c r="S34" s="2"/>
      <c r="T34" s="17">
        <v>-11</v>
      </c>
      <c r="U34" s="30">
        <f t="shared" ref="U34:AF34" si="11">U6/U20</f>
        <v>45.606850335070739</v>
      </c>
      <c r="V34" s="31">
        <f t="shared" si="11"/>
        <v>73.092045569109786</v>
      </c>
      <c r="W34" s="33">
        <f t="shared" si="11"/>
        <v>39.461592518514514</v>
      </c>
      <c r="X34" s="174">
        <f t="shared" si="11"/>
        <v>18.700090973415548</v>
      </c>
      <c r="Y34" s="175">
        <f t="shared" si="11"/>
        <v>18.551832696199686</v>
      </c>
      <c r="Z34" s="176">
        <f t="shared" si="11"/>
        <v>19.8784574317033</v>
      </c>
      <c r="AA34" s="177">
        <f t="shared" si="11"/>
        <v>14.676529294352472</v>
      </c>
      <c r="AB34" s="178">
        <f t="shared" si="11"/>
        <v>17.522043861632376</v>
      </c>
      <c r="AC34" s="179">
        <f t="shared" si="11"/>
        <v>18.262150220913107</v>
      </c>
      <c r="AD34" s="180">
        <f t="shared" si="11"/>
        <v>18.946570670708603</v>
      </c>
      <c r="AE34" s="175">
        <f t="shared" si="11"/>
        <v>18.326206475259621</v>
      </c>
      <c r="AF34" s="181">
        <f t="shared" si="11"/>
        <v>13.116904410559107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6539.6714435512058</v>
      </c>
      <c r="AN34" s="31">
        <f t="shared" si="12"/>
        <v>6855.4904723066657</v>
      </c>
      <c r="AO34" s="33">
        <f t="shared" si="12"/>
        <v>6977.2597254004577</v>
      </c>
      <c r="AP34" s="174">
        <f t="shared" si="12"/>
        <v>7094.6943214479916</v>
      </c>
      <c r="AQ34" s="175">
        <f t="shared" si="12"/>
        <v>7093.6136100472077</v>
      </c>
      <c r="AR34" s="176">
        <f t="shared" si="12"/>
        <v>6740.6912673234265</v>
      </c>
      <c r="AS34" s="299">
        <f t="shared" si="12"/>
        <v>5812.9055515501086</v>
      </c>
      <c r="AT34" s="300">
        <f t="shared" si="12"/>
        <v>6009.1443500979749</v>
      </c>
      <c r="AU34" s="301">
        <f t="shared" si="12"/>
        <v>5659.05961046626</v>
      </c>
      <c r="AV34" s="305">
        <f t="shared" si="12"/>
        <v>6953.6237326323699</v>
      </c>
      <c r="AW34" s="306">
        <f t="shared" si="12"/>
        <v>6734.4408628812298</v>
      </c>
      <c r="AX34" s="307">
        <f t="shared" si="12"/>
        <v>7045.5102541057277</v>
      </c>
      <c r="AY34" s="189">
        <v>-10</v>
      </c>
      <c r="AZ34" s="297" t="s">
        <v>44</v>
      </c>
      <c r="BA34" s="298" t="s">
        <v>14</v>
      </c>
      <c r="BB34" s="2"/>
      <c r="BC34" s="2"/>
      <c r="BD34" s="17">
        <v>-10</v>
      </c>
      <c r="BE34" s="30">
        <f t="shared" ref="BE34:BP34" si="13">BE6/BE20</f>
        <v>46.923417441345727</v>
      </c>
      <c r="BF34" s="31">
        <f t="shared" si="13"/>
        <v>57.314666917222588</v>
      </c>
      <c r="BG34" s="33">
        <f t="shared" si="13"/>
        <v>35.903840149859505</v>
      </c>
      <c r="BH34" s="174">
        <f t="shared" si="13"/>
        <v>28.235043418038465</v>
      </c>
      <c r="BI34" s="175">
        <f t="shared" si="13"/>
        <v>32.207847978957538</v>
      </c>
      <c r="BJ34" s="176">
        <f t="shared" si="13"/>
        <v>34.621091388690445</v>
      </c>
      <c r="BK34" s="177">
        <f t="shared" si="13"/>
        <v>38.30066018243209</v>
      </c>
      <c r="BL34" s="178">
        <f t="shared" si="13"/>
        <v>44.592458794310225</v>
      </c>
      <c r="BM34" s="179">
        <f t="shared" si="13"/>
        <v>28.341205890525146</v>
      </c>
      <c r="BN34" s="180">
        <f t="shared" si="13"/>
        <v>31.785783086110577</v>
      </c>
      <c r="BO34" s="175">
        <f t="shared" si="13"/>
        <v>35.004577521675913</v>
      </c>
      <c r="BP34" s="181">
        <f t="shared" si="13"/>
        <v>35.046728971962622</v>
      </c>
      <c r="BQ34" s="188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372.98889644232946</v>
      </c>
      <c r="BX34" s="31">
        <f t="shared" si="14"/>
        <v>286.15227388860501</v>
      </c>
      <c r="BY34" s="32">
        <f t="shared" si="14"/>
        <v>286.79817905918054</v>
      </c>
      <c r="BZ34" s="180">
        <f t="shared" si="14"/>
        <v>98.346934505126598</v>
      </c>
      <c r="CA34" s="175">
        <f t="shared" si="14"/>
        <v>57.850346020761251</v>
      </c>
      <c r="CB34" s="176">
        <f t="shared" si="14"/>
        <v>71.839868384973954</v>
      </c>
      <c r="CC34" s="177">
        <f t="shared" si="14"/>
        <v>58.504566210045667</v>
      </c>
      <c r="CD34" s="178">
        <f t="shared" si="14"/>
        <v>58.736313868613138</v>
      </c>
      <c r="CE34" s="183">
        <f t="shared" si="14"/>
        <v>47.124214596423393</v>
      </c>
      <c r="CF34" s="256">
        <f t="shared" si="14"/>
        <v>31.251849659662621</v>
      </c>
      <c r="CG34" s="257">
        <f t="shared" si="14"/>
        <v>23.771694703520875</v>
      </c>
      <c r="CH34" s="258">
        <f t="shared" si="14"/>
        <v>43.75245680299431</v>
      </c>
      <c r="CI34" s="189">
        <v>-10</v>
      </c>
    </row>
    <row r="35" spans="1:87" ht="15.75" customHeight="1" x14ac:dyDescent="0.2">
      <c r="A35" s="2"/>
      <c r="B35" s="17">
        <v>-12</v>
      </c>
      <c r="C35" s="30">
        <f t="shared" ref="C35:N35" si="15">C7/C21</f>
        <v>9277.0548326103872</v>
      </c>
      <c r="D35" s="31">
        <f t="shared" si="15"/>
        <v>10606.015706030523</v>
      </c>
      <c r="E35" s="33">
        <f t="shared" si="15"/>
        <v>10141.08136963319</v>
      </c>
      <c r="F35" s="174">
        <f t="shared" si="15"/>
        <v>8627.7801091061683</v>
      </c>
      <c r="G35" s="175">
        <f t="shared" si="15"/>
        <v>7912.5994894128244</v>
      </c>
      <c r="H35" s="176">
        <f t="shared" si="15"/>
        <v>8274.3881997988592</v>
      </c>
      <c r="I35" s="177">
        <f t="shared" si="15"/>
        <v>8678.3119492966453</v>
      </c>
      <c r="J35" s="178">
        <f t="shared" si="15"/>
        <v>8009.7979179424374</v>
      </c>
      <c r="K35" s="183">
        <f t="shared" si="15"/>
        <v>8212.418818311422</v>
      </c>
      <c r="L35" s="308">
        <f t="shared" si="15"/>
        <v>8196.0391461817053</v>
      </c>
      <c r="M35" s="309">
        <f t="shared" si="15"/>
        <v>8283.9647914274774</v>
      </c>
      <c r="N35" s="310">
        <f t="shared" si="15"/>
        <v>7405.4093999408815</v>
      </c>
      <c r="O35" s="189">
        <v>-9</v>
      </c>
      <c r="P35" s="2"/>
      <c r="Q35" s="298" t="s">
        <v>15</v>
      </c>
      <c r="R35" s="2"/>
      <c r="S35" s="2"/>
      <c r="T35" s="17">
        <v>-10</v>
      </c>
      <c r="U35" s="30">
        <f t="shared" ref="U35:AF35" si="16">U7/U21</f>
        <v>475.94653751222467</v>
      </c>
      <c r="V35" s="31">
        <f t="shared" si="16"/>
        <v>432.22759226713532</v>
      </c>
      <c r="W35" s="33">
        <f t="shared" si="16"/>
        <v>506.19732275656918</v>
      </c>
      <c r="X35" s="174">
        <f t="shared" si="16"/>
        <v>19.368048254108793</v>
      </c>
      <c r="Y35" s="175">
        <f t="shared" si="16"/>
        <v>21.476206623714251</v>
      </c>
      <c r="Z35" s="176">
        <f t="shared" si="16"/>
        <v>21.484148182557195</v>
      </c>
      <c r="AA35" s="177">
        <f t="shared" si="16"/>
        <v>21.31239484015704</v>
      </c>
      <c r="AB35" s="178">
        <f t="shared" si="16"/>
        <v>21.237515784640109</v>
      </c>
      <c r="AC35" s="179">
        <f t="shared" si="16"/>
        <v>15.820996722793536</v>
      </c>
      <c r="AD35" s="180">
        <f t="shared" si="16"/>
        <v>21.872499333155506</v>
      </c>
      <c r="AE35" s="175">
        <f t="shared" si="16"/>
        <v>18.8334050796384</v>
      </c>
      <c r="AF35" s="181">
        <f t="shared" si="16"/>
        <v>27.303388832378609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8468.5475161987033</v>
      </c>
      <c r="AN35" s="31">
        <f t="shared" si="17"/>
        <v>9412.6984126984134</v>
      </c>
      <c r="AO35" s="33">
        <f t="shared" si="17"/>
        <v>9017.7987649836541</v>
      </c>
      <c r="AP35" s="174">
        <f t="shared" si="17"/>
        <v>6801.24695863747</v>
      </c>
      <c r="AQ35" s="175">
        <f t="shared" si="17"/>
        <v>6862.6208207890986</v>
      </c>
      <c r="AR35" s="176">
        <f t="shared" si="17"/>
        <v>6650.7291417642846</v>
      </c>
      <c r="AS35" s="311">
        <f t="shared" si="17"/>
        <v>5033.6889387984274</v>
      </c>
      <c r="AT35" s="312">
        <f t="shared" si="17"/>
        <v>4944.686897391658</v>
      </c>
      <c r="AU35" s="313">
        <f t="shared" si="17"/>
        <v>4912.0264955495759</v>
      </c>
      <c r="AV35" s="34">
        <f t="shared" si="17"/>
        <v>6662.6871154375976</v>
      </c>
      <c r="AW35" s="35">
        <f t="shared" si="17"/>
        <v>6751.5247944842222</v>
      </c>
      <c r="AX35" s="37">
        <f t="shared" si="17"/>
        <v>6545.0142696532039</v>
      </c>
      <c r="AY35" s="189">
        <v>-9</v>
      </c>
      <c r="AZ35" s="317" t="s">
        <v>45</v>
      </c>
      <c r="BA35" s="298" t="s">
        <v>15</v>
      </c>
      <c r="BB35" s="2"/>
      <c r="BC35" s="2"/>
      <c r="BD35" s="17">
        <v>-9</v>
      </c>
      <c r="BE35" s="30">
        <f t="shared" ref="BE35:BP35" si="18">BE7/BE21</f>
        <v>223.49389447122965</v>
      </c>
      <c r="BF35" s="31">
        <f t="shared" si="18"/>
        <v>175.56109725685786</v>
      </c>
      <c r="BG35" s="33">
        <f t="shared" si="18"/>
        <v>94.645471658648816</v>
      </c>
      <c r="BH35" s="174">
        <f t="shared" si="18"/>
        <v>41.00694839958993</v>
      </c>
      <c r="BI35" s="175">
        <f t="shared" si="18"/>
        <v>38.105912020173719</v>
      </c>
      <c r="BJ35" s="176">
        <f t="shared" si="18"/>
        <v>46.539640823477882</v>
      </c>
      <c r="BK35" s="177">
        <f t="shared" si="18"/>
        <v>32.958149368820344</v>
      </c>
      <c r="BL35" s="178">
        <f t="shared" si="18"/>
        <v>32.777290020485808</v>
      </c>
      <c r="BM35" s="179">
        <f t="shared" si="18"/>
        <v>41.413583655438984</v>
      </c>
      <c r="BN35" s="180">
        <f t="shared" si="18"/>
        <v>34.047986380805447</v>
      </c>
      <c r="BO35" s="175">
        <f t="shared" si="18"/>
        <v>30.793348636694475</v>
      </c>
      <c r="BP35" s="181">
        <f t="shared" si="18"/>
        <v>40.872657784383463</v>
      </c>
      <c r="BQ35" s="188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2649.6739774748075</v>
      </c>
      <c r="BX35" s="31">
        <f t="shared" si="19"/>
        <v>2376.6658285139551</v>
      </c>
      <c r="BY35" s="32">
        <f t="shared" si="19"/>
        <v>2416.5077502322624</v>
      </c>
      <c r="BZ35" s="180">
        <f t="shared" si="19"/>
        <v>80.336241753564593</v>
      </c>
      <c r="CA35" s="175">
        <f t="shared" si="19"/>
        <v>74.297884986874038</v>
      </c>
      <c r="CB35" s="176">
        <f t="shared" si="19"/>
        <v>79.803560466543885</v>
      </c>
      <c r="CC35" s="177">
        <f t="shared" si="19"/>
        <v>57.580660512039593</v>
      </c>
      <c r="CD35" s="178">
        <f t="shared" si="19"/>
        <v>63.555361704779116</v>
      </c>
      <c r="CE35" s="183">
        <f t="shared" si="19"/>
        <v>45.028599245466715</v>
      </c>
      <c r="CF35" s="256">
        <f t="shared" si="19"/>
        <v>24.545524277057606</v>
      </c>
      <c r="CG35" s="257">
        <f t="shared" si="19"/>
        <v>42.502264923328156</v>
      </c>
      <c r="CH35" s="258">
        <f t="shared" si="19"/>
        <v>46.593951863001685</v>
      </c>
      <c r="CI35" s="189">
        <v>-9</v>
      </c>
    </row>
    <row r="36" spans="1:87" ht="15.75" customHeight="1" x14ac:dyDescent="0.2">
      <c r="A36" s="2"/>
      <c r="B36" s="17">
        <v>-11</v>
      </c>
      <c r="C36" s="30">
        <f t="shared" ref="C36:N36" si="20">C8/C22</f>
        <v>14847.749605726071</v>
      </c>
      <c r="D36" s="31">
        <f t="shared" si="20"/>
        <v>15275.899672846239</v>
      </c>
      <c r="E36" s="33">
        <f t="shared" si="20"/>
        <v>15281.472316733685</v>
      </c>
      <c r="F36" s="174">
        <f t="shared" si="20"/>
        <v>8208.5671274120705</v>
      </c>
      <c r="G36" s="175">
        <f t="shared" si="20"/>
        <v>7382.8780711124673</v>
      </c>
      <c r="H36" s="176">
        <f t="shared" si="20"/>
        <v>8243.8711744912671</v>
      </c>
      <c r="I36" s="177">
        <f t="shared" si="20"/>
        <v>8543.8347524440233</v>
      </c>
      <c r="J36" s="178">
        <f t="shared" si="20"/>
        <v>8586.1582968622497</v>
      </c>
      <c r="K36" s="183">
        <f t="shared" si="20"/>
        <v>8712.5325399776866</v>
      </c>
      <c r="L36" s="357">
        <f t="shared" si="20"/>
        <v>7852.642502409014</v>
      </c>
      <c r="M36" s="358">
        <f t="shared" si="20"/>
        <v>8364.0836408364084</v>
      </c>
      <c r="N36" s="320">
        <f t="shared" si="20"/>
        <v>7748.871210492367</v>
      </c>
      <c r="O36" s="189">
        <v>-8</v>
      </c>
      <c r="P36" s="2"/>
      <c r="Q36" s="289" t="s">
        <v>11</v>
      </c>
      <c r="R36" s="2"/>
      <c r="S36" s="2"/>
      <c r="T36" s="17">
        <v>-9</v>
      </c>
      <c r="U36" s="30">
        <f t="shared" ref="U36:AF36" si="21">U8/U22</f>
        <v>1222.5645887651101</v>
      </c>
      <c r="V36" s="31">
        <f t="shared" si="21"/>
        <v>1066.4192544888938</v>
      </c>
      <c r="W36" s="33">
        <f t="shared" si="21"/>
        <v>1298.6739633761313</v>
      </c>
      <c r="X36" s="174">
        <f t="shared" si="21"/>
        <v>32.604628788283712</v>
      </c>
      <c r="Y36" s="175">
        <f t="shared" si="21"/>
        <v>35.146443514644353</v>
      </c>
      <c r="Z36" s="176">
        <f t="shared" si="21"/>
        <v>49.164208456243855</v>
      </c>
      <c r="AA36" s="177">
        <f t="shared" si="21"/>
        <v>16.136840406648378</v>
      </c>
      <c r="AB36" s="178">
        <f t="shared" si="21"/>
        <v>16.14552499865454</v>
      </c>
      <c r="AC36" s="179">
        <f t="shared" si="21"/>
        <v>22.48176783462192</v>
      </c>
      <c r="AD36" s="180">
        <f t="shared" si="21"/>
        <v>16.403526758253022</v>
      </c>
      <c r="AE36" s="175">
        <f t="shared" si="21"/>
        <v>16.766726161501435</v>
      </c>
      <c r="AF36" s="181">
        <f t="shared" si="21"/>
        <v>20.818495589766066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16782.668031388603</v>
      </c>
      <c r="AN36" s="31">
        <f t="shared" si="22"/>
        <v>16595.101781170484</v>
      </c>
      <c r="AO36" s="33">
        <f t="shared" si="22"/>
        <v>16541.26615843553</v>
      </c>
      <c r="AP36" s="174">
        <f t="shared" si="22"/>
        <v>7063.1388064622479</v>
      </c>
      <c r="AQ36" s="175">
        <f t="shared" si="22"/>
        <v>6540.9530570591887</v>
      </c>
      <c r="AR36" s="176">
        <f t="shared" si="22"/>
        <v>7113.2785763175907</v>
      </c>
      <c r="AS36" s="321">
        <f t="shared" si="22"/>
        <v>6154.4926650366751</v>
      </c>
      <c r="AT36" s="291">
        <f t="shared" si="22"/>
        <v>6835.9310910582444</v>
      </c>
      <c r="AU36" s="292">
        <f t="shared" si="22"/>
        <v>6757.4715683681561</v>
      </c>
      <c r="AV36" s="318">
        <f t="shared" si="22"/>
        <v>6933.7237157306363</v>
      </c>
      <c r="AW36" s="319">
        <f t="shared" si="22"/>
        <v>7325.0722841800916</v>
      </c>
      <c r="AX36" s="320">
        <f t="shared" si="22"/>
        <v>6963.3936614527884</v>
      </c>
      <c r="AY36" s="189">
        <v>-8</v>
      </c>
      <c r="AZ36" s="2"/>
      <c r="BA36" s="289" t="s">
        <v>11</v>
      </c>
      <c r="BB36" s="2"/>
      <c r="BC36" s="2"/>
      <c r="BD36" s="17">
        <v>-8</v>
      </c>
      <c r="BE36" s="30">
        <f t="shared" ref="BE36:BP36" si="23">BE8/BE22</f>
        <v>10161.540267668466</v>
      </c>
      <c r="BF36" s="31">
        <f t="shared" si="23"/>
        <v>9669.0487050833708</v>
      </c>
      <c r="BG36" s="33">
        <f t="shared" si="23"/>
        <v>8354.9637620091016</v>
      </c>
      <c r="BH36" s="174">
        <f t="shared" si="23"/>
        <v>59.445525803566731</v>
      </c>
      <c r="BI36" s="175">
        <f t="shared" si="23"/>
        <v>36.229766843919826</v>
      </c>
      <c r="BJ36" s="176">
        <f t="shared" si="23"/>
        <v>29.897803870406612</v>
      </c>
      <c r="BK36" s="177">
        <f t="shared" si="23"/>
        <v>60.380039069437046</v>
      </c>
      <c r="BL36" s="178">
        <f t="shared" si="23"/>
        <v>27.431831897734131</v>
      </c>
      <c r="BM36" s="179">
        <f t="shared" si="23"/>
        <v>24.550898203592816</v>
      </c>
      <c r="BN36" s="180">
        <f t="shared" si="23"/>
        <v>29.837790918461454</v>
      </c>
      <c r="BO36" s="175">
        <f t="shared" si="23"/>
        <v>29.01300005579423</v>
      </c>
      <c r="BP36" s="181">
        <f t="shared" si="23"/>
        <v>32.884902840059787</v>
      </c>
      <c r="BQ36" s="188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4408.2977538518662</v>
      </c>
      <c r="BX36" s="31">
        <f t="shared" si="24"/>
        <v>4501.1707217754256</v>
      </c>
      <c r="BY36" s="32">
        <f t="shared" si="24"/>
        <v>3927.4804842176718</v>
      </c>
      <c r="BZ36" s="180">
        <f t="shared" si="24"/>
        <v>255.33991109183563</v>
      </c>
      <c r="CA36" s="175">
        <f t="shared" si="24"/>
        <v>352.5924385043424</v>
      </c>
      <c r="CB36" s="176">
        <f t="shared" si="24"/>
        <v>302.82637954239567</v>
      </c>
      <c r="CC36" s="177">
        <f t="shared" si="24"/>
        <v>58.785107772697579</v>
      </c>
      <c r="CD36" s="178">
        <f t="shared" si="24"/>
        <v>50.30064754856614</v>
      </c>
      <c r="CE36" s="183">
        <f t="shared" si="24"/>
        <v>52.793925732589869</v>
      </c>
      <c r="CF36" s="256">
        <f t="shared" si="24"/>
        <v>46.278631826405892</v>
      </c>
      <c r="CG36" s="257">
        <f t="shared" si="24"/>
        <v>49.869981833078043</v>
      </c>
      <c r="CH36" s="258">
        <f t="shared" si="24"/>
        <v>55.13439007580979</v>
      </c>
      <c r="CI36" s="189">
        <v>-8</v>
      </c>
    </row>
    <row r="37" spans="1:87" ht="15.75" customHeight="1" x14ac:dyDescent="0.2">
      <c r="A37" s="2"/>
      <c r="B37" s="45">
        <v>-10</v>
      </c>
      <c r="C37" s="30">
        <f t="shared" ref="C37:N37" si="25">C9/C23</f>
        <v>17321.632964517361</v>
      </c>
      <c r="D37" s="31">
        <f t="shared" si="25"/>
        <v>17604.651162790698</v>
      </c>
      <c r="E37" s="33">
        <f t="shared" si="25"/>
        <v>17956.812000329679</v>
      </c>
      <c r="F37" s="174">
        <f t="shared" si="25"/>
        <v>8428.7411756482834</v>
      </c>
      <c r="G37" s="175">
        <f t="shared" si="25"/>
        <v>7479.6690474506759</v>
      </c>
      <c r="H37" s="176">
        <f t="shared" si="25"/>
        <v>7986.9092016135164</v>
      </c>
      <c r="I37" s="177">
        <f t="shared" si="25"/>
        <v>10618.949838662365</v>
      </c>
      <c r="J37" s="178">
        <f t="shared" si="25"/>
        <v>10246.251901209531</v>
      </c>
      <c r="K37" s="183">
        <f t="shared" si="25"/>
        <v>11285.69070803763</v>
      </c>
      <c r="L37" s="290">
        <f t="shared" si="25"/>
        <v>8089.3628886100651</v>
      </c>
      <c r="M37" s="291">
        <f t="shared" si="25"/>
        <v>8858.1518540317829</v>
      </c>
      <c r="N37" s="359">
        <f t="shared" si="25"/>
        <v>7827.3177636234959</v>
      </c>
      <c r="O37" s="189">
        <v>-7</v>
      </c>
      <c r="P37" s="2"/>
      <c r="Q37" s="298" t="s">
        <v>13</v>
      </c>
      <c r="R37" s="2"/>
      <c r="S37" s="2"/>
      <c r="T37" s="45">
        <v>-8</v>
      </c>
      <c r="U37" s="30">
        <f t="shared" ref="U37:AF37" si="26">U9/U23</f>
        <v>1354.1397988135157</v>
      </c>
      <c r="V37" s="31">
        <f t="shared" si="26"/>
        <v>1457.7948858949683</v>
      </c>
      <c r="W37" s="33">
        <f t="shared" si="26"/>
        <v>1501.060622976443</v>
      </c>
      <c r="X37" s="174">
        <f t="shared" si="26"/>
        <v>315.44136352073264</v>
      </c>
      <c r="Y37" s="175">
        <f t="shared" si="26"/>
        <v>328.28550248861592</v>
      </c>
      <c r="Z37" s="176">
        <f t="shared" si="26"/>
        <v>344.30719356100832</v>
      </c>
      <c r="AA37" s="177">
        <f t="shared" si="26"/>
        <v>19.268947798668691</v>
      </c>
      <c r="AB37" s="178">
        <f t="shared" si="26"/>
        <v>21.921411738915985</v>
      </c>
      <c r="AC37" s="179">
        <f t="shared" si="26"/>
        <v>17.261540174842697</v>
      </c>
      <c r="AD37" s="180">
        <f t="shared" si="26"/>
        <v>38.846317581949769</v>
      </c>
      <c r="AE37" s="175">
        <f t="shared" si="26"/>
        <v>43.546631184226442</v>
      </c>
      <c r="AF37" s="181">
        <f t="shared" si="26"/>
        <v>33.818058843422385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24114.179104477611</v>
      </c>
      <c r="AN37" s="31">
        <f t="shared" si="27"/>
        <v>21622.490657860431</v>
      </c>
      <c r="AO37" s="33">
        <f t="shared" si="27"/>
        <v>22402.535048972535</v>
      </c>
      <c r="AP37" s="174">
        <f t="shared" si="27"/>
        <v>7551.1551155115512</v>
      </c>
      <c r="AQ37" s="175">
        <f t="shared" si="27"/>
        <v>6758.5337296226244</v>
      </c>
      <c r="AR37" s="176">
        <f t="shared" si="27"/>
        <v>7360.36339165545</v>
      </c>
      <c r="AS37" s="327">
        <f t="shared" si="27"/>
        <v>8426.5964450296251</v>
      </c>
      <c r="AT37" s="300">
        <f t="shared" si="27"/>
        <v>7925.6017505470454</v>
      </c>
      <c r="AU37" s="301">
        <f t="shared" si="27"/>
        <v>8432.5719200993972</v>
      </c>
      <c r="AV37" s="324">
        <f t="shared" si="27"/>
        <v>7436.3825560495698</v>
      </c>
      <c r="AW37" s="325">
        <f t="shared" si="27"/>
        <v>7012.3053093537565</v>
      </c>
      <c r="AX37" s="326">
        <f t="shared" si="27"/>
        <v>7480.2888206490161</v>
      </c>
      <c r="AY37" s="189">
        <v>-7</v>
      </c>
      <c r="AZ37" s="2"/>
      <c r="BA37" s="298" t="s">
        <v>13</v>
      </c>
      <c r="BB37" s="2"/>
      <c r="BC37" s="2"/>
      <c r="BD37" s="45">
        <v>-7</v>
      </c>
      <c r="BE37" s="30">
        <f t="shared" ref="BE37:BP37" si="28">BE9/BE23</f>
        <v>9164.115730226129</v>
      </c>
      <c r="BF37" s="31">
        <f t="shared" si="28"/>
        <v>9018.3166399203146</v>
      </c>
      <c r="BG37" s="33">
        <f t="shared" si="28"/>
        <v>8600.1273664100045</v>
      </c>
      <c r="BH37" s="174">
        <f t="shared" si="28"/>
        <v>69.345074298293895</v>
      </c>
      <c r="BI37" s="175">
        <f t="shared" si="28"/>
        <v>36.26254079535839</v>
      </c>
      <c r="BJ37" s="176">
        <f t="shared" si="28"/>
        <v>41.885401541382777</v>
      </c>
      <c r="BK37" s="177">
        <f t="shared" si="28"/>
        <v>31.507089095046386</v>
      </c>
      <c r="BL37" s="178">
        <f t="shared" si="28"/>
        <v>35.812209725253204</v>
      </c>
      <c r="BM37" s="179">
        <f t="shared" si="28"/>
        <v>36.744774411180053</v>
      </c>
      <c r="BN37" s="180">
        <f t="shared" si="28"/>
        <v>44.667475460461013</v>
      </c>
      <c r="BO37" s="175">
        <f t="shared" si="28"/>
        <v>33.071748878923763</v>
      </c>
      <c r="BP37" s="181">
        <f t="shared" si="28"/>
        <v>41.198311377854637</v>
      </c>
      <c r="BQ37" s="188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4417.4526055063352</v>
      </c>
      <c r="BX37" s="31">
        <f t="shared" si="29"/>
        <v>4503.0089230130734</v>
      </c>
      <c r="BY37" s="32">
        <f t="shared" si="29"/>
        <v>4013.5142681632883</v>
      </c>
      <c r="BZ37" s="180">
        <f t="shared" si="29"/>
        <v>1908.9141905026381</v>
      </c>
      <c r="CA37" s="175">
        <f t="shared" si="29"/>
        <v>1717.7082156175838</v>
      </c>
      <c r="CB37" s="176">
        <f t="shared" si="29"/>
        <v>1667.048973506136</v>
      </c>
      <c r="CC37" s="177">
        <f t="shared" si="29"/>
        <v>112.04348240678937</v>
      </c>
      <c r="CD37" s="178">
        <f t="shared" si="29"/>
        <v>123.59621055273229</v>
      </c>
      <c r="CE37" s="183">
        <f t="shared" si="29"/>
        <v>121.01872478776566</v>
      </c>
      <c r="CF37" s="256">
        <f t="shared" si="29"/>
        <v>131.8463989452288</v>
      </c>
      <c r="CG37" s="257">
        <f t="shared" si="29"/>
        <v>140.53524327818263</v>
      </c>
      <c r="CH37" s="258">
        <f t="shared" si="29"/>
        <v>246.77691528855891</v>
      </c>
      <c r="CI37" s="189">
        <v>-7</v>
      </c>
    </row>
    <row r="38" spans="1:87" ht="15.75" customHeight="1" x14ac:dyDescent="0.2">
      <c r="A38" s="2"/>
      <c r="B38" s="47">
        <v>-9</v>
      </c>
      <c r="C38" s="30">
        <f t="shared" ref="C38:N38" si="30">C10/C24</f>
        <v>17301.981735727157</v>
      </c>
      <c r="D38" s="31">
        <f t="shared" si="30"/>
        <v>18859.087539591615</v>
      </c>
      <c r="E38" s="33">
        <f t="shared" si="30"/>
        <v>18003.049887444631</v>
      </c>
      <c r="F38" s="174">
        <f t="shared" si="30"/>
        <v>10987.13382278113</v>
      </c>
      <c r="G38" s="175">
        <f t="shared" si="30"/>
        <v>9921.3304809881993</v>
      </c>
      <c r="H38" s="176">
        <f t="shared" si="30"/>
        <v>10712.91936433196</v>
      </c>
      <c r="I38" s="177">
        <f t="shared" si="30"/>
        <v>15495.915032679739</v>
      </c>
      <c r="J38" s="178">
        <f t="shared" si="30"/>
        <v>15400.18554440415</v>
      </c>
      <c r="K38" s="183">
        <f t="shared" si="30"/>
        <v>15156.852877034056</v>
      </c>
      <c r="L38" s="299">
        <f t="shared" si="30"/>
        <v>8652.9937645556311</v>
      </c>
      <c r="M38" s="300">
        <f t="shared" si="30"/>
        <v>8289.3277124473043</v>
      </c>
      <c r="N38" s="360">
        <f t="shared" si="30"/>
        <v>8032.0576189803705</v>
      </c>
      <c r="O38" s="189">
        <v>-6</v>
      </c>
      <c r="P38" s="2"/>
      <c r="Q38" s="298" t="s">
        <v>14</v>
      </c>
      <c r="R38" s="2"/>
      <c r="S38" s="2"/>
      <c r="T38" s="47">
        <v>-7</v>
      </c>
      <c r="U38" s="30">
        <f t="shared" ref="U38:AF38" si="31">U10/U24</f>
        <v>1616.5343297524521</v>
      </c>
      <c r="V38" s="31">
        <f t="shared" si="31"/>
        <v>1614.8187073042563</v>
      </c>
      <c r="W38" s="33">
        <f t="shared" si="31"/>
        <v>1547.3565583811062</v>
      </c>
      <c r="X38" s="174">
        <f t="shared" si="31"/>
        <v>856.23159960745841</v>
      </c>
      <c r="Y38" s="175">
        <f t="shared" si="31"/>
        <v>922.25201072386062</v>
      </c>
      <c r="Z38" s="176">
        <f t="shared" si="31"/>
        <v>905.87692780652765</v>
      </c>
      <c r="AA38" s="177">
        <f t="shared" si="31"/>
        <v>232.03516303792293</v>
      </c>
      <c r="AB38" s="178">
        <f t="shared" si="31"/>
        <v>317.43438963301753</v>
      </c>
      <c r="AC38" s="179">
        <f t="shared" si="31"/>
        <v>285.6993354612527</v>
      </c>
      <c r="AD38" s="180">
        <f t="shared" si="31"/>
        <v>425.86341210075307</v>
      </c>
      <c r="AE38" s="175">
        <f t="shared" si="31"/>
        <v>352.41137351416455</v>
      </c>
      <c r="AF38" s="181">
        <f t="shared" si="31"/>
        <v>339.69943644333125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23195.634659049294</v>
      </c>
      <c r="AN38" s="31">
        <f t="shared" si="32"/>
        <v>22638.815904711861</v>
      </c>
      <c r="AO38" s="33">
        <f t="shared" si="32"/>
        <v>23401.588702559577</v>
      </c>
      <c r="AP38" s="174">
        <f t="shared" si="32"/>
        <v>11174.750601995183</v>
      </c>
      <c r="AQ38" s="175">
        <f t="shared" si="32"/>
        <v>10767.964441517819</v>
      </c>
      <c r="AR38" s="176">
        <f t="shared" si="32"/>
        <v>10852.687180347111</v>
      </c>
      <c r="AS38" s="327">
        <f t="shared" si="32"/>
        <v>7361.74146915448</v>
      </c>
      <c r="AT38" s="300">
        <f t="shared" si="32"/>
        <v>7449.6412207141002</v>
      </c>
      <c r="AU38" s="301">
        <f t="shared" si="32"/>
        <v>7171.2870426696791</v>
      </c>
      <c r="AV38" s="324">
        <f t="shared" si="32"/>
        <v>8232.4391104835868</v>
      </c>
      <c r="AW38" s="325">
        <f t="shared" si="32"/>
        <v>7837.5818798831988</v>
      </c>
      <c r="AX38" s="326">
        <f t="shared" si="32"/>
        <v>7983.705044852275</v>
      </c>
      <c r="AY38" s="189">
        <v>-6</v>
      </c>
      <c r="AZ38" s="2"/>
      <c r="BA38" s="298" t="s">
        <v>14</v>
      </c>
      <c r="BB38" s="2"/>
      <c r="BC38" s="2"/>
      <c r="BD38" s="47">
        <v>-6</v>
      </c>
      <c r="BE38" s="30">
        <f t="shared" ref="BE38:BP38" si="33">BE10/BE24</f>
        <v>11956.521739130436</v>
      </c>
      <c r="BF38" s="31">
        <f t="shared" si="33"/>
        <v>11767.06623323852</v>
      </c>
      <c r="BG38" s="33">
        <f t="shared" si="33"/>
        <v>11177.322462990775</v>
      </c>
      <c r="BH38" s="174">
        <f t="shared" si="33"/>
        <v>144.33605415090585</v>
      </c>
      <c r="BI38" s="175">
        <f t="shared" si="33"/>
        <v>123.38578972133632</v>
      </c>
      <c r="BJ38" s="176">
        <f t="shared" si="33"/>
        <v>136.01068302092091</v>
      </c>
      <c r="BK38" s="177">
        <f t="shared" si="33"/>
        <v>61.494037751991868</v>
      </c>
      <c r="BL38" s="178">
        <f t="shared" si="33"/>
        <v>55.543911129742192</v>
      </c>
      <c r="BM38" s="179">
        <f t="shared" si="33"/>
        <v>42.743845916160261</v>
      </c>
      <c r="BN38" s="180">
        <f t="shared" si="33"/>
        <v>84.773394196283007</v>
      </c>
      <c r="BO38" s="175">
        <f t="shared" si="33"/>
        <v>71.95789925894104</v>
      </c>
      <c r="BP38" s="181">
        <f t="shared" si="33"/>
        <v>79.381443298969074</v>
      </c>
      <c r="BQ38" s="188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4371.4184289264158</v>
      </c>
      <c r="BX38" s="31">
        <f t="shared" si="34"/>
        <v>4605.9612231117972</v>
      </c>
      <c r="BY38" s="32">
        <f t="shared" si="34"/>
        <v>4406.9834001144818</v>
      </c>
      <c r="BZ38" s="180">
        <f t="shared" si="34"/>
        <v>3278.4760187116044</v>
      </c>
      <c r="CA38" s="175">
        <f t="shared" si="34"/>
        <v>3436.5579610852287</v>
      </c>
      <c r="CB38" s="176">
        <f t="shared" si="34"/>
        <v>3551.1932696159788</v>
      </c>
      <c r="CC38" s="177">
        <f t="shared" si="34"/>
        <v>1361.8394147316765</v>
      </c>
      <c r="CD38" s="178">
        <f t="shared" si="34"/>
        <v>1672.4427641251837</v>
      </c>
      <c r="CE38" s="183">
        <f t="shared" si="34"/>
        <v>1726.2597704972559</v>
      </c>
      <c r="CF38" s="256">
        <f t="shared" si="34"/>
        <v>1177.1134907623798</v>
      </c>
      <c r="CG38" s="257">
        <f t="shared" si="34"/>
        <v>1045.6697142985038</v>
      </c>
      <c r="CH38" s="258">
        <f t="shared" si="34"/>
        <v>1213.1331683844624</v>
      </c>
      <c r="CI38" s="189">
        <v>-6</v>
      </c>
    </row>
    <row r="39" spans="1:87" ht="15.75" customHeight="1" x14ac:dyDescent="0.2">
      <c r="A39" s="2"/>
      <c r="B39" s="58">
        <v>-8</v>
      </c>
      <c r="C39" s="97">
        <f t="shared" ref="C39:N39" si="35">C11/C25</f>
        <v>16767.868051313377</v>
      </c>
      <c r="D39" s="31">
        <f t="shared" si="35"/>
        <v>18314.480386320036</v>
      </c>
      <c r="E39" s="33">
        <f t="shared" si="35"/>
        <v>18796.762972953788</v>
      </c>
      <c r="F39" s="174">
        <f t="shared" si="35"/>
        <v>24570.930637852907</v>
      </c>
      <c r="G39" s="175">
        <f t="shared" si="35"/>
        <v>23478.876229566202</v>
      </c>
      <c r="H39" s="176">
        <f t="shared" si="35"/>
        <v>24199.52062153897</v>
      </c>
      <c r="I39" s="259">
        <f t="shared" si="35"/>
        <v>17410.345397454967</v>
      </c>
      <c r="J39" s="178">
        <f t="shared" si="35"/>
        <v>17689.285421953016</v>
      </c>
      <c r="K39" s="183">
        <f t="shared" si="35"/>
        <v>16637.908031664145</v>
      </c>
      <c r="L39" s="299">
        <f t="shared" si="35"/>
        <v>9138.950480413896</v>
      </c>
      <c r="M39" s="300">
        <f t="shared" si="35"/>
        <v>8754.8925485562359</v>
      </c>
      <c r="N39" s="360">
        <f t="shared" si="35"/>
        <v>8400.4053271569192</v>
      </c>
      <c r="O39" s="203">
        <v>-5</v>
      </c>
      <c r="P39" s="2"/>
      <c r="Q39" s="333" t="s">
        <v>15</v>
      </c>
      <c r="R39" s="2"/>
      <c r="S39" s="2"/>
      <c r="T39" s="58">
        <v>-6</v>
      </c>
      <c r="U39" s="97">
        <f t="shared" ref="U39:AF39" si="36">U11/U25</f>
        <v>1579.2421131230167</v>
      </c>
      <c r="V39" s="31">
        <f t="shared" si="36"/>
        <v>1516.6884026469593</v>
      </c>
      <c r="W39" s="33">
        <f t="shared" si="36"/>
        <v>1555.3100533166819</v>
      </c>
      <c r="X39" s="174">
        <f t="shared" si="36"/>
        <v>1438.8107247146272</v>
      </c>
      <c r="Y39" s="175">
        <f t="shared" si="36"/>
        <v>1544.1616766467066</v>
      </c>
      <c r="Z39" s="176">
        <f t="shared" si="36"/>
        <v>1439.4405164463574</v>
      </c>
      <c r="AA39" s="259">
        <f t="shared" si="36"/>
        <v>1654.6467044002193</v>
      </c>
      <c r="AB39" s="178">
        <f t="shared" si="36"/>
        <v>1642.9540778356609</v>
      </c>
      <c r="AC39" s="179">
        <f t="shared" si="36"/>
        <v>1781.6637296100494</v>
      </c>
      <c r="AD39" s="180">
        <f t="shared" si="36"/>
        <v>1360.1462522851918</v>
      </c>
      <c r="AE39" s="175">
        <f t="shared" si="36"/>
        <v>1324.3988963342531</v>
      </c>
      <c r="AF39" s="181">
        <f t="shared" si="36"/>
        <v>1216.024340770791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24310.446441726832</v>
      </c>
      <c r="AN39" s="31">
        <f t="shared" si="37"/>
        <v>23656.206243307803</v>
      </c>
      <c r="AO39" s="33">
        <f t="shared" si="37"/>
        <v>22773.087525844243</v>
      </c>
      <c r="AP39" s="174">
        <f t="shared" si="37"/>
        <v>33667.179093005383</v>
      </c>
      <c r="AQ39" s="175">
        <f t="shared" si="37"/>
        <v>31093.839016847076</v>
      </c>
      <c r="AR39" s="176">
        <f t="shared" si="37"/>
        <v>30267.731329262562</v>
      </c>
      <c r="AS39" s="361">
        <f t="shared" si="37"/>
        <v>8297.1268395234765</v>
      </c>
      <c r="AT39" s="300">
        <f t="shared" si="37"/>
        <v>8181.3857618519105</v>
      </c>
      <c r="AU39" s="301">
        <f t="shared" si="37"/>
        <v>8515.0193798449618</v>
      </c>
      <c r="AV39" s="324">
        <f t="shared" si="37"/>
        <v>9417.2151021821956</v>
      </c>
      <c r="AW39" s="325">
        <f t="shared" si="37"/>
        <v>9181.5202621692897</v>
      </c>
      <c r="AX39" s="326">
        <f t="shared" si="37"/>
        <v>9378.7096276882767</v>
      </c>
      <c r="AY39" s="203">
        <v>-5</v>
      </c>
      <c r="AZ39" s="2"/>
      <c r="BA39" s="333" t="s">
        <v>15</v>
      </c>
      <c r="BB39" s="2"/>
      <c r="BC39" s="2"/>
      <c r="BD39" s="58">
        <v>-5</v>
      </c>
      <c r="BE39" s="97">
        <f t="shared" ref="BE39:BP39" si="38">BE11/BE25</f>
        <v>10110.721379368635</v>
      </c>
      <c r="BF39" s="31">
        <f t="shared" si="38"/>
        <v>9623.8600165815769</v>
      </c>
      <c r="BG39" s="33">
        <f t="shared" si="38"/>
        <v>10138.974949101532</v>
      </c>
      <c r="BH39" s="174">
        <f t="shared" si="38"/>
        <v>10257.767362934832</v>
      </c>
      <c r="BI39" s="175">
        <f t="shared" si="38"/>
        <v>9983.6111444217931</v>
      </c>
      <c r="BJ39" s="176">
        <f t="shared" si="38"/>
        <v>10822.284297910846</v>
      </c>
      <c r="BK39" s="259">
        <f t="shared" si="38"/>
        <v>4021.8423551756887</v>
      </c>
      <c r="BL39" s="178">
        <f t="shared" si="38"/>
        <v>4096.0678125735813</v>
      </c>
      <c r="BM39" s="179">
        <f t="shared" si="38"/>
        <v>3383.7380988748027</v>
      </c>
      <c r="BN39" s="180">
        <f t="shared" si="38"/>
        <v>4158.3839252135604</v>
      </c>
      <c r="BO39" s="175">
        <f t="shared" si="38"/>
        <v>3770.9677419354834</v>
      </c>
      <c r="BP39" s="181">
        <f t="shared" si="38"/>
        <v>3670.2449766033583</v>
      </c>
      <c r="BQ39" s="198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3995.0086388942213</v>
      </c>
      <c r="BX39" s="31">
        <f t="shared" si="39"/>
        <v>4165.0052216842305</v>
      </c>
      <c r="BY39" s="32">
        <f t="shared" si="39"/>
        <v>4564.0120967741932</v>
      </c>
      <c r="BZ39" s="180">
        <f t="shared" si="39"/>
        <v>3527.7777777777778</v>
      </c>
      <c r="CA39" s="175">
        <f t="shared" si="39"/>
        <v>3597.228896363928</v>
      </c>
      <c r="CB39" s="176">
        <f t="shared" si="39"/>
        <v>3253.0515278119115</v>
      </c>
      <c r="CC39" s="259">
        <f t="shared" si="39"/>
        <v>4594.1565958234942</v>
      </c>
      <c r="CD39" s="178">
        <f t="shared" si="39"/>
        <v>4384.2985219287621</v>
      </c>
      <c r="CE39" s="183">
        <f t="shared" si="39"/>
        <v>4548.625572678051</v>
      </c>
      <c r="CF39" s="256">
        <f t="shared" si="39"/>
        <v>2968.3575424933883</v>
      </c>
      <c r="CG39" s="257">
        <f t="shared" si="39"/>
        <v>1501.8369101694475</v>
      </c>
      <c r="CH39" s="258">
        <f t="shared" si="39"/>
        <v>2156.1310264239132</v>
      </c>
      <c r="CI39" s="203">
        <v>-5</v>
      </c>
    </row>
    <row r="40" spans="1:87" ht="15.75" customHeight="1" x14ac:dyDescent="0.2">
      <c r="A40" s="2"/>
      <c r="B40" s="1" t="s">
        <v>20</v>
      </c>
      <c r="C40" s="99">
        <f>AVERAGE(C33:N33)</f>
        <v>8284.5066239734351</v>
      </c>
      <c r="D40" s="100"/>
      <c r="E40" s="51"/>
      <c r="F40" s="190"/>
      <c r="G40" s="260"/>
      <c r="H40" s="192"/>
      <c r="I40" s="261"/>
      <c r="J40" s="248"/>
      <c r="K40" s="199"/>
      <c r="L40" s="249"/>
      <c r="M40" s="250"/>
      <c r="N40" s="251"/>
      <c r="O40" s="2"/>
      <c r="P40" s="2"/>
      <c r="Q40" s="2"/>
      <c r="R40" s="2"/>
      <c r="S40" s="2"/>
      <c r="T40" s="1" t="s">
        <v>20</v>
      </c>
      <c r="U40" s="99">
        <f>AVERAGE(U32:W32,X33:AF33)</f>
        <v>18.849193065065315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AVERAGE(AM33:AR33)</f>
        <v>7117.235070514088</v>
      </c>
      <c r="AN40" s="100"/>
      <c r="AO40" s="51"/>
      <c r="AP40" s="190"/>
      <c r="AQ40" s="260"/>
      <c r="AR40" s="192"/>
      <c r="AS40" s="261"/>
      <c r="AT40" s="248"/>
      <c r="AU40" s="199"/>
      <c r="AV40" s="362"/>
      <c r="AW40" s="363"/>
      <c r="AX40" s="364"/>
      <c r="AY40" s="2"/>
      <c r="AZ40" s="2"/>
      <c r="BA40" s="2"/>
      <c r="BB40" s="2"/>
      <c r="BC40" s="2"/>
      <c r="BD40" s="1" t="s">
        <v>20</v>
      </c>
      <c r="BE40" s="99">
        <f>AVERAGE(BE32:BG32,BH33:BP33)</f>
        <v>37.487117461520057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65.809279537287225</v>
      </c>
      <c r="BX40" s="108"/>
      <c r="BY40" s="61"/>
      <c r="BZ40" s="196"/>
      <c r="CA40" s="260"/>
      <c r="CB40" s="192"/>
      <c r="CC40" s="261"/>
      <c r="CD40" s="248"/>
      <c r="CE40" s="199"/>
      <c r="CF40" s="262"/>
      <c r="CG40" s="263"/>
      <c r="CH40" s="264"/>
      <c r="CI40" s="2"/>
    </row>
    <row r="41" spans="1:87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</row>
    <row r="42" spans="1:87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</row>
    <row r="43" spans="1:87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</row>
    <row r="44" spans="1:87" ht="15.75" customHeight="1" x14ac:dyDescent="0.2">
      <c r="A44" s="2"/>
      <c r="B44" s="1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1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1"/>
      <c r="AM44" s="97"/>
      <c r="AN44" s="124"/>
      <c r="AO44" s="125"/>
      <c r="AP44" s="281"/>
      <c r="AQ44" s="282"/>
      <c r="AR44" s="283"/>
      <c r="AS44" s="259"/>
      <c r="AT44" s="284"/>
      <c r="AU44" s="285"/>
      <c r="AV44" s="180"/>
      <c r="AW44" s="175"/>
      <c r="AX44" s="181"/>
      <c r="AY44" s="2"/>
      <c r="AZ44" s="1"/>
      <c r="BA44" s="2"/>
      <c r="BB44" s="2"/>
      <c r="BC44" s="2"/>
      <c r="BD44" s="1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1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</row>
    <row r="45" spans="1:87" ht="15.75" customHeight="1" x14ac:dyDescent="0.2">
      <c r="A45" s="2"/>
      <c r="B45" s="4" t="s">
        <v>21</v>
      </c>
      <c r="C45" s="590" t="s">
        <v>6</v>
      </c>
      <c r="D45" s="587"/>
      <c r="E45" s="588"/>
      <c r="F45" s="601" t="s">
        <v>39</v>
      </c>
      <c r="G45" s="584"/>
      <c r="H45" s="585"/>
      <c r="I45" s="602" t="s">
        <v>40</v>
      </c>
      <c r="J45" s="587"/>
      <c r="K45" s="588"/>
      <c r="L45" s="601" t="s">
        <v>41</v>
      </c>
      <c r="M45" s="584"/>
      <c r="N45" s="589"/>
      <c r="O45" s="2"/>
      <c r="P45" s="2"/>
      <c r="Q45" s="2"/>
      <c r="R45" s="2"/>
      <c r="S45" s="2"/>
      <c r="T45" s="4" t="s">
        <v>21</v>
      </c>
      <c r="U45" s="590" t="s">
        <v>6</v>
      </c>
      <c r="V45" s="587"/>
      <c r="W45" s="588"/>
      <c r="X45" s="601" t="s">
        <v>35</v>
      </c>
      <c r="Y45" s="584"/>
      <c r="Z45" s="585"/>
      <c r="AA45" s="602" t="s">
        <v>36</v>
      </c>
      <c r="AB45" s="587"/>
      <c r="AC45" s="588"/>
      <c r="AD45" s="601" t="s">
        <v>37</v>
      </c>
      <c r="AE45" s="584"/>
      <c r="AF45" s="589"/>
      <c r="AG45" s="2"/>
      <c r="AH45" s="2"/>
      <c r="AI45" s="2"/>
      <c r="AJ45" s="2"/>
      <c r="AK45" s="142"/>
      <c r="AL45" s="144" t="s">
        <v>21</v>
      </c>
      <c r="AM45" s="594" t="s">
        <v>6</v>
      </c>
      <c r="AN45" s="595"/>
      <c r="AO45" s="596"/>
      <c r="AP45" s="604" t="s">
        <v>39</v>
      </c>
      <c r="AQ45" s="595"/>
      <c r="AR45" s="605"/>
      <c r="AS45" s="606" t="s">
        <v>42</v>
      </c>
      <c r="AT45" s="595"/>
      <c r="AU45" s="607"/>
      <c r="AV45" s="601" t="s">
        <v>41</v>
      </c>
      <c r="AW45" s="584"/>
      <c r="AX45" s="589"/>
      <c r="AY45" s="2"/>
      <c r="AZ45" s="1"/>
      <c r="BA45" s="2"/>
      <c r="BB45" s="2"/>
      <c r="BC45" s="2"/>
      <c r="BD45" s="4" t="s">
        <v>21</v>
      </c>
      <c r="BE45" s="590" t="s">
        <v>6</v>
      </c>
      <c r="BF45" s="587"/>
      <c r="BG45" s="588"/>
      <c r="BH45" s="601" t="s">
        <v>35</v>
      </c>
      <c r="BI45" s="584"/>
      <c r="BJ45" s="585"/>
      <c r="BK45" s="602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5" t="s">
        <v>21</v>
      </c>
      <c r="BW45" s="590" t="s">
        <v>6</v>
      </c>
      <c r="BX45" s="587"/>
      <c r="BY45" s="588"/>
      <c r="BZ45" s="601" t="s">
        <v>35</v>
      </c>
      <c r="CA45" s="584"/>
      <c r="CB45" s="585"/>
      <c r="CC45" s="602" t="s">
        <v>36</v>
      </c>
      <c r="CD45" s="587"/>
      <c r="CE45" s="588"/>
      <c r="CF45" s="601" t="s">
        <v>37</v>
      </c>
      <c r="CG45" s="584"/>
      <c r="CH45" s="589"/>
      <c r="CI45" s="2"/>
    </row>
    <row r="46" spans="1:87" ht="15.75" customHeight="1" x14ac:dyDescent="0.2">
      <c r="A46" s="2"/>
      <c r="B46" s="17" t="s">
        <v>10</v>
      </c>
      <c r="C46" s="7">
        <f t="shared" ref="C46:N46" si="40">C32/$C$40</f>
        <v>1.0490144484267587</v>
      </c>
      <c r="D46" s="8">
        <f t="shared" si="40"/>
        <v>1.1369549789392923</v>
      </c>
      <c r="E46" s="9">
        <f t="shared" si="40"/>
        <v>1.0865288063547176</v>
      </c>
      <c r="F46" s="265">
        <f t="shared" si="40"/>
        <v>1.2318491589128862</v>
      </c>
      <c r="G46" s="266">
        <f t="shared" si="40"/>
        <v>1.4672467587405553</v>
      </c>
      <c r="H46" s="267">
        <f t="shared" si="40"/>
        <v>1.1694559604712793</v>
      </c>
      <c r="I46" s="268">
        <f t="shared" si="40"/>
        <v>1.209442153412607</v>
      </c>
      <c r="J46" s="266">
        <f t="shared" si="40"/>
        <v>1.0965553235148409</v>
      </c>
      <c r="K46" s="269">
        <f t="shared" si="40"/>
        <v>1.0754096068193726</v>
      </c>
      <c r="L46" s="170">
        <f t="shared" si="40"/>
        <v>1.0009848446342753</v>
      </c>
      <c r="M46" s="171">
        <f t="shared" si="40"/>
        <v>0.96040836005532682</v>
      </c>
      <c r="N46" s="172">
        <f t="shared" si="40"/>
        <v>0.87106270796882623</v>
      </c>
      <c r="O46" s="173" t="s">
        <v>10</v>
      </c>
      <c r="P46" s="288" t="s">
        <v>43</v>
      </c>
      <c r="Q46" s="289" t="s">
        <v>11</v>
      </c>
      <c r="R46" s="2"/>
      <c r="S46" s="2"/>
      <c r="T46" s="17" t="s">
        <v>31</v>
      </c>
      <c r="U46" s="7">
        <f t="shared" ref="U46:AF46" si="41">U32/$U$40</f>
        <v>0.82421205673874931</v>
      </c>
      <c r="V46" s="8">
        <f t="shared" si="41"/>
        <v>1.2451080127111398</v>
      </c>
      <c r="W46" s="9">
        <f t="shared" si="41"/>
        <v>0.86590095225174679</v>
      </c>
      <c r="X46" s="265">
        <f t="shared" si="41"/>
        <v>1.0189181183535689</v>
      </c>
      <c r="Y46" s="266">
        <f t="shared" si="41"/>
        <v>1.2043738698813669</v>
      </c>
      <c r="Z46" s="267">
        <f t="shared" si="41"/>
        <v>0.9203076610663965</v>
      </c>
      <c r="AA46" s="268">
        <f t="shared" si="41"/>
        <v>1.4194694038334237</v>
      </c>
      <c r="AB46" s="266">
        <f t="shared" si="41"/>
        <v>1.2205134633524866</v>
      </c>
      <c r="AC46" s="269">
        <f t="shared" si="41"/>
        <v>0.62943359612901495</v>
      </c>
      <c r="AD46" s="265">
        <f t="shared" si="41"/>
        <v>1.1766602488111828</v>
      </c>
      <c r="AE46" s="266">
        <f t="shared" si="41"/>
        <v>1.0500280844784604</v>
      </c>
      <c r="AF46" s="267">
        <f t="shared" si="41"/>
        <v>0.78471680844932812</v>
      </c>
      <c r="AG46" s="173" t="s">
        <v>10</v>
      </c>
      <c r="AH46" s="2"/>
      <c r="AI46" s="2"/>
      <c r="AJ46" s="2"/>
      <c r="AK46" s="142"/>
      <c r="AL46" s="17" t="s">
        <v>10</v>
      </c>
      <c r="AM46" s="63">
        <f t="shared" ref="AM46:AX46" si="42">AM32/$AM$40</f>
        <v>1.0655929651718334</v>
      </c>
      <c r="AN46" s="64">
        <f t="shared" si="42"/>
        <v>1.1811688259111204</v>
      </c>
      <c r="AO46" s="65">
        <f t="shared" si="42"/>
        <v>1.1681390838120693</v>
      </c>
      <c r="AP46" s="207">
        <f t="shared" si="42"/>
        <v>1.180828081323843</v>
      </c>
      <c r="AQ46" s="208">
        <f t="shared" si="42"/>
        <v>1.2135686597555391</v>
      </c>
      <c r="AR46" s="338">
        <f t="shared" si="42"/>
        <v>1.2363681131482163</v>
      </c>
      <c r="AS46" s="339">
        <f t="shared" si="42"/>
        <v>1.0402016263328828</v>
      </c>
      <c r="AT46" s="340">
        <f t="shared" si="42"/>
        <v>1.011373949575685</v>
      </c>
      <c r="AU46" s="341">
        <f t="shared" si="42"/>
        <v>0.98088502785451603</v>
      </c>
      <c r="AV46" s="170">
        <f t="shared" si="42"/>
        <v>1.0317832415597381</v>
      </c>
      <c r="AW46" s="171">
        <f t="shared" si="42"/>
        <v>1.0321084356463708</v>
      </c>
      <c r="AX46" s="172">
        <f t="shared" si="42"/>
        <v>0.9978191081715444</v>
      </c>
      <c r="AY46" s="173" t="s">
        <v>10</v>
      </c>
      <c r="AZ46" s="356"/>
      <c r="BA46" s="289" t="s">
        <v>11</v>
      </c>
      <c r="BB46" s="2"/>
      <c r="BC46" s="2"/>
      <c r="BD46" s="17" t="s">
        <v>31</v>
      </c>
      <c r="BE46" s="7">
        <f t="shared" ref="BE46:BP46" si="43">BE32/$BE$40</f>
        <v>0.98842954627770896</v>
      </c>
      <c r="BF46" s="8">
        <f t="shared" si="43"/>
        <v>0.91097682580446016</v>
      </c>
      <c r="BG46" s="9">
        <f t="shared" si="43"/>
        <v>0.8930274435336949</v>
      </c>
      <c r="BH46" s="268">
        <f t="shared" si="43"/>
        <v>0.93654174597156492</v>
      </c>
      <c r="BI46" s="266">
        <f t="shared" si="43"/>
        <v>0.93741640901351764</v>
      </c>
      <c r="BJ46" s="269">
        <f t="shared" si="43"/>
        <v>0.75198746457622556</v>
      </c>
      <c r="BK46" s="265">
        <f t="shared" si="43"/>
        <v>0.89070242530139621</v>
      </c>
      <c r="BL46" s="266">
        <f t="shared" si="43"/>
        <v>1.2873127702192202</v>
      </c>
      <c r="BM46" s="267">
        <f t="shared" si="43"/>
        <v>1.0942983989919814</v>
      </c>
      <c r="BN46" s="268">
        <f t="shared" si="43"/>
        <v>1.0090450695504505</v>
      </c>
      <c r="BO46" s="266">
        <f t="shared" si="43"/>
        <v>0.96766684297944505</v>
      </c>
      <c r="BP46" s="267">
        <f t="shared" si="43"/>
        <v>0.96059887400396371</v>
      </c>
      <c r="BQ46" s="173" t="s">
        <v>10</v>
      </c>
      <c r="BR46" s="2"/>
      <c r="BS46" s="2"/>
      <c r="BT46" s="2"/>
      <c r="BU46" s="2"/>
      <c r="BV46" s="17" t="s">
        <v>31</v>
      </c>
      <c r="BW46" s="18">
        <f t="shared" ref="BW46:CH46" si="44">BW32/$BW$40</f>
        <v>1.0905333375773947</v>
      </c>
      <c r="BX46" s="19">
        <f t="shared" si="44"/>
        <v>1.9320620224088814</v>
      </c>
      <c r="BY46" s="20">
        <f t="shared" si="44"/>
        <v>1.2693506460609429</v>
      </c>
      <c r="BZ46" s="268">
        <f t="shared" si="44"/>
        <v>1.2906927842362643</v>
      </c>
      <c r="CA46" s="266">
        <f t="shared" si="44"/>
        <v>1.7666408204945501</v>
      </c>
      <c r="CB46" s="269">
        <f t="shared" si="44"/>
        <v>1.4269153524108857</v>
      </c>
      <c r="CC46" s="265">
        <f t="shared" si="44"/>
        <v>1.0288229683250316</v>
      </c>
      <c r="CD46" s="266">
        <f t="shared" si="44"/>
        <v>1.0824528308567594</v>
      </c>
      <c r="CE46" s="267">
        <f t="shared" si="44"/>
        <v>1.1500347899018113</v>
      </c>
      <c r="CF46" s="268">
        <f t="shared" si="44"/>
        <v>0.44710642532536748</v>
      </c>
      <c r="CG46" s="266">
        <f t="shared" si="44"/>
        <v>0.65651815965343674</v>
      </c>
      <c r="CH46" s="267">
        <f t="shared" si="44"/>
        <v>0.59931038778092982</v>
      </c>
      <c r="CI46" s="173" t="s">
        <v>10</v>
      </c>
    </row>
    <row r="47" spans="1:87" ht="15.75" customHeight="1" x14ac:dyDescent="0.2">
      <c r="A47" s="2"/>
      <c r="B47" s="17" t="s">
        <v>31</v>
      </c>
      <c r="C47" s="115">
        <f t="shared" ref="C47:N47" si="45">C33/$C$40</f>
        <v>0.93036233074603669</v>
      </c>
      <c r="D47" s="116">
        <f t="shared" si="45"/>
        <v>0.98684881630698429</v>
      </c>
      <c r="E47" s="117">
        <f t="shared" si="45"/>
        <v>1.0010877073097668</v>
      </c>
      <c r="F47" s="271">
        <f t="shared" si="45"/>
        <v>1.0260675769115235</v>
      </c>
      <c r="G47" s="272">
        <f t="shared" si="45"/>
        <v>1.1500253257452506</v>
      </c>
      <c r="H47" s="273">
        <f t="shared" si="45"/>
        <v>1.009240571551046</v>
      </c>
      <c r="I47" s="274">
        <f t="shared" si="45"/>
        <v>1.0338746588989933</v>
      </c>
      <c r="J47" s="272">
        <f t="shared" si="45"/>
        <v>1.0378289669358454</v>
      </c>
      <c r="K47" s="275">
        <f t="shared" si="45"/>
        <v>0.97555362397407941</v>
      </c>
      <c r="L47" s="184">
        <f t="shared" si="45"/>
        <v>0.95906688270645502</v>
      </c>
      <c r="M47" s="185">
        <f t="shared" si="45"/>
        <v>0.94216742606608328</v>
      </c>
      <c r="N47" s="186">
        <f t="shared" si="45"/>
        <v>0.9478761128479366</v>
      </c>
      <c r="O47" s="187" t="s">
        <v>31</v>
      </c>
      <c r="P47" s="297" t="s">
        <v>44</v>
      </c>
      <c r="Q47" s="298" t="s">
        <v>13</v>
      </c>
      <c r="R47" s="2"/>
      <c r="S47" s="2"/>
      <c r="T47" s="17">
        <v>-12</v>
      </c>
      <c r="U47" s="115">
        <f t="shared" ref="U47:AF47" si="46">U33/$U$40</f>
        <v>1.1613765447176934</v>
      </c>
      <c r="V47" s="116">
        <f t="shared" si="46"/>
        <v>1.1787467041318829</v>
      </c>
      <c r="W47" s="117">
        <f t="shared" si="46"/>
        <v>1.3290030068803367</v>
      </c>
      <c r="X47" s="271">
        <f t="shared" si="46"/>
        <v>1.2002234785267485</v>
      </c>
      <c r="Y47" s="272">
        <f t="shared" si="46"/>
        <v>0.96608435931632752</v>
      </c>
      <c r="Z47" s="273">
        <f t="shared" si="46"/>
        <v>0.85628668910971428</v>
      </c>
      <c r="AA47" s="274">
        <f t="shared" si="46"/>
        <v>0.90225627497064975</v>
      </c>
      <c r="AB47" s="272">
        <f t="shared" si="46"/>
        <v>1.0042713352226267</v>
      </c>
      <c r="AC47" s="275">
        <f t="shared" si="46"/>
        <v>1.067797362708909</v>
      </c>
      <c r="AD47" s="271">
        <f t="shared" si="46"/>
        <v>1.0058437343890201</v>
      </c>
      <c r="AE47" s="272">
        <f t="shared" si="46"/>
        <v>1.1955531035104048</v>
      </c>
      <c r="AF47" s="273">
        <f t="shared" si="46"/>
        <v>0.86646264054396538</v>
      </c>
      <c r="AG47" s="187" t="s">
        <v>31</v>
      </c>
      <c r="AH47" s="2"/>
      <c r="AI47" s="2"/>
      <c r="AJ47" s="2"/>
      <c r="AK47" s="142"/>
      <c r="AL47" s="17" t="s">
        <v>31</v>
      </c>
      <c r="AM47" s="115">
        <f t="shared" ref="AM47:AX47" si="47">AM33/$AM$40</f>
        <v>0.91514712198663228</v>
      </c>
      <c r="AN47" s="116">
        <f t="shared" si="47"/>
        <v>0.97855635429180121</v>
      </c>
      <c r="AO47" s="117">
        <f t="shared" si="47"/>
        <v>0.99741851288914796</v>
      </c>
      <c r="AP47" s="271">
        <f t="shared" si="47"/>
        <v>1.0132212442498505</v>
      </c>
      <c r="AQ47" s="272">
        <f t="shared" si="47"/>
        <v>1.0249549097979158</v>
      </c>
      <c r="AR47" s="275">
        <f t="shared" si="47"/>
        <v>1.070701856784652</v>
      </c>
      <c r="AS47" s="365">
        <f t="shared" si="47"/>
        <v>0.93497442311973844</v>
      </c>
      <c r="AT47" s="366">
        <f t="shared" si="47"/>
        <v>0.90629563138680702</v>
      </c>
      <c r="AU47" s="367">
        <f t="shared" si="47"/>
        <v>0.89363375641260168</v>
      </c>
      <c r="AV47" s="302">
        <f t="shared" si="47"/>
        <v>0.95441519226700455</v>
      </c>
      <c r="AW47" s="303">
        <f t="shared" si="47"/>
        <v>0.94709762785470553</v>
      </c>
      <c r="AX47" s="304">
        <f t="shared" si="47"/>
        <v>0.99851022471336714</v>
      </c>
      <c r="AY47" s="187" t="s">
        <v>31</v>
      </c>
      <c r="AZ47" s="288" t="s">
        <v>43</v>
      </c>
      <c r="BA47" s="298" t="s">
        <v>13</v>
      </c>
      <c r="BB47" s="2"/>
      <c r="BC47" s="2"/>
      <c r="BD47" s="17">
        <v>-11</v>
      </c>
      <c r="BE47" s="115">
        <f t="shared" ref="BE47:BP47" si="48">BE33/$BE$40</f>
        <v>1.0203148144456895</v>
      </c>
      <c r="BF47" s="116">
        <f t="shared" si="48"/>
        <v>1.2725740280473821</v>
      </c>
      <c r="BG47" s="118">
        <f t="shared" si="48"/>
        <v>0.78148032023114322</v>
      </c>
      <c r="BH47" s="274">
        <f t="shared" si="48"/>
        <v>0.83202861085751822</v>
      </c>
      <c r="BI47" s="272">
        <f t="shared" si="48"/>
        <v>1.1877039506273406</v>
      </c>
      <c r="BJ47" s="275">
        <f t="shared" si="48"/>
        <v>1.0028507793642885</v>
      </c>
      <c r="BK47" s="271">
        <f t="shared" si="48"/>
        <v>1.0576693301077158</v>
      </c>
      <c r="BL47" s="272">
        <f t="shared" si="48"/>
        <v>1.048496840653288</v>
      </c>
      <c r="BM47" s="273">
        <f t="shared" si="48"/>
        <v>0.95193556542413882</v>
      </c>
      <c r="BN47" s="274">
        <f t="shared" si="48"/>
        <v>0.99809442554141814</v>
      </c>
      <c r="BO47" s="272">
        <f t="shared" si="48"/>
        <v>0.88628623100750903</v>
      </c>
      <c r="BP47" s="273">
        <f t="shared" si="48"/>
        <v>1.2425004508009201</v>
      </c>
      <c r="BQ47" s="187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1.8913043332761454</v>
      </c>
      <c r="BX47" s="116">
        <f t="shared" si="49"/>
        <v>1.4188924529140126</v>
      </c>
      <c r="BY47" s="118">
        <f t="shared" si="49"/>
        <v>1.4930633534282447</v>
      </c>
      <c r="BZ47" s="274">
        <f t="shared" si="49"/>
        <v>1.0085459358102125</v>
      </c>
      <c r="CA47" s="272">
        <f t="shared" si="49"/>
        <v>1.1946209582867122</v>
      </c>
      <c r="CB47" s="275">
        <f t="shared" si="49"/>
        <v>0.98370685216293285</v>
      </c>
      <c r="CC47" s="271">
        <f t="shared" si="49"/>
        <v>0.806703649201024</v>
      </c>
      <c r="CD47" s="272">
        <f t="shared" si="49"/>
        <v>0.80324804700334018</v>
      </c>
      <c r="CE47" s="273">
        <f t="shared" si="49"/>
        <v>1.0722425112777576</v>
      </c>
      <c r="CF47" s="274">
        <f t="shared" si="49"/>
        <v>0.67993110114704614</v>
      </c>
      <c r="CG47" s="272">
        <f t="shared" si="49"/>
        <v>0.37466837864915714</v>
      </c>
      <c r="CH47" s="273">
        <f t="shared" si="49"/>
        <v>0.78438656041459875</v>
      </c>
      <c r="CI47" s="187" t="s">
        <v>31</v>
      </c>
    </row>
    <row r="48" spans="1:87" ht="15.75" customHeight="1" x14ac:dyDescent="0.2">
      <c r="A48" s="2"/>
      <c r="B48" s="17">
        <v>-13</v>
      </c>
      <c r="C48" s="115">
        <f t="shared" ref="C48:N48" si="50">C34/$C$40</f>
        <v>0.93703497702117444</v>
      </c>
      <c r="D48" s="116">
        <f t="shared" si="50"/>
        <v>1.0669376463538471</v>
      </c>
      <c r="E48" s="117">
        <f t="shared" si="50"/>
        <v>1.0811234262095635</v>
      </c>
      <c r="F48" s="271">
        <f t="shared" si="50"/>
        <v>0.97948582228173264</v>
      </c>
      <c r="G48" s="272">
        <f t="shared" si="50"/>
        <v>1.0409533844070353</v>
      </c>
      <c r="H48" s="273">
        <f t="shared" si="50"/>
        <v>1.0627696408729999</v>
      </c>
      <c r="I48" s="274">
        <f t="shared" si="50"/>
        <v>1.1469898758538715</v>
      </c>
      <c r="J48" s="272">
        <f t="shared" si="50"/>
        <v>1.2120217164432125</v>
      </c>
      <c r="K48" s="275">
        <f t="shared" si="50"/>
        <v>1.1238445039836951</v>
      </c>
      <c r="L48" s="302">
        <f t="shared" si="50"/>
        <v>0.96611245829412806</v>
      </c>
      <c r="M48" s="303">
        <f t="shared" si="50"/>
        <v>0.98264887557641589</v>
      </c>
      <c r="N48" s="304">
        <f t="shared" si="50"/>
        <v>0.95159585580558093</v>
      </c>
      <c r="O48" s="189">
        <v>-10</v>
      </c>
      <c r="P48" s="2"/>
      <c r="Q48" s="298" t="s">
        <v>14</v>
      </c>
      <c r="R48" s="2"/>
      <c r="S48" s="2"/>
      <c r="T48" s="17">
        <v>-11</v>
      </c>
      <c r="U48" s="115">
        <f t="shared" ref="U48:AF48" si="51">U34/$U$40</f>
        <v>2.4195651335121333</v>
      </c>
      <c r="V48" s="116">
        <f t="shared" si="51"/>
        <v>3.8777280977919948</v>
      </c>
      <c r="W48" s="117">
        <f t="shared" si="51"/>
        <v>2.0935428048456766</v>
      </c>
      <c r="X48" s="271">
        <f t="shared" si="51"/>
        <v>0.99208973608922768</v>
      </c>
      <c r="Y48" s="272">
        <f t="shared" si="51"/>
        <v>0.98422423878628784</v>
      </c>
      <c r="Z48" s="273">
        <f t="shared" si="51"/>
        <v>1.0546052217240856</v>
      </c>
      <c r="AA48" s="274">
        <f t="shared" si="51"/>
        <v>0.77862905025646068</v>
      </c>
      <c r="AB48" s="272">
        <f t="shared" si="51"/>
        <v>0.92959119263876355</v>
      </c>
      <c r="AC48" s="275">
        <f t="shared" si="51"/>
        <v>0.9688558103189987</v>
      </c>
      <c r="AD48" s="271">
        <f t="shared" si="51"/>
        <v>1.0051661418771165</v>
      </c>
      <c r="AE48" s="272">
        <f t="shared" si="51"/>
        <v>0.97225416557619193</v>
      </c>
      <c r="AF48" s="273">
        <f t="shared" si="51"/>
        <v>0.69588678758188816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0.91884999986080773</v>
      </c>
      <c r="AN48" s="116">
        <f t="shared" si="52"/>
        <v>0.96322383683913981</v>
      </c>
      <c r="AO48" s="117">
        <f t="shared" si="52"/>
        <v>0.98033290403832063</v>
      </c>
      <c r="AP48" s="271">
        <f t="shared" si="52"/>
        <v>0.99683293458164957</v>
      </c>
      <c r="AQ48" s="272">
        <f t="shared" si="52"/>
        <v>0.99668109030643914</v>
      </c>
      <c r="AR48" s="275">
        <f t="shared" si="52"/>
        <v>0.94709408928326111</v>
      </c>
      <c r="AS48" s="365">
        <f t="shared" si="52"/>
        <v>0.8167364845981171</v>
      </c>
      <c r="AT48" s="366">
        <f t="shared" si="52"/>
        <v>0.84430882084999415</v>
      </c>
      <c r="AU48" s="367">
        <f t="shared" si="52"/>
        <v>0.79512051441312004</v>
      </c>
      <c r="AV48" s="305">
        <f t="shared" si="52"/>
        <v>0.97701195249830353</v>
      </c>
      <c r="AW48" s="306">
        <f t="shared" si="52"/>
        <v>0.94621588245430699</v>
      </c>
      <c r="AX48" s="307">
        <f t="shared" si="52"/>
        <v>0.98992237635855129</v>
      </c>
      <c r="AY48" s="189">
        <v>-10</v>
      </c>
      <c r="AZ48" s="297" t="s">
        <v>44</v>
      </c>
      <c r="BA48" s="298" t="s">
        <v>14</v>
      </c>
      <c r="BB48" s="2"/>
      <c r="BC48" s="2"/>
      <c r="BD48" s="17">
        <v>-10</v>
      </c>
      <c r="BE48" s="115">
        <f t="shared" ref="BE48:BP48" si="53">BE34/$BE$40</f>
        <v>1.2517211409896183</v>
      </c>
      <c r="BF48" s="116">
        <f t="shared" si="53"/>
        <v>1.5289163530926377</v>
      </c>
      <c r="BG48" s="118">
        <f t="shared" si="53"/>
        <v>0.95776476243376774</v>
      </c>
      <c r="BH48" s="274">
        <f t="shared" si="53"/>
        <v>0.75319323890457301</v>
      </c>
      <c r="BI48" s="272">
        <f t="shared" si="53"/>
        <v>0.85917110089935278</v>
      </c>
      <c r="BJ48" s="275">
        <f t="shared" si="53"/>
        <v>0.92354637361030645</v>
      </c>
      <c r="BK48" s="271">
        <f t="shared" si="53"/>
        <v>1.0217019279155599</v>
      </c>
      <c r="BL48" s="272">
        <f t="shared" si="53"/>
        <v>1.1895408826801284</v>
      </c>
      <c r="BM48" s="273">
        <f t="shared" si="53"/>
        <v>0.7560252110506217</v>
      </c>
      <c r="BN48" s="274">
        <f t="shared" si="53"/>
        <v>0.84791216926023161</v>
      </c>
      <c r="BO48" s="272">
        <f t="shared" si="53"/>
        <v>0.93377618478154711</v>
      </c>
      <c r="BP48" s="273">
        <f t="shared" si="53"/>
        <v>0.93490060973446532</v>
      </c>
      <c r="BQ48" s="188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5.6677249631793298</v>
      </c>
      <c r="BX48" s="116">
        <f t="shared" si="54"/>
        <v>4.3482055403215973</v>
      </c>
      <c r="BY48" s="118">
        <f t="shared" si="54"/>
        <v>4.3580203441777847</v>
      </c>
      <c r="BZ48" s="274">
        <f t="shared" si="54"/>
        <v>1.4944235098243812</v>
      </c>
      <c r="CA48" s="272">
        <f t="shared" si="54"/>
        <v>0.87906061922442902</v>
      </c>
      <c r="CB48" s="275">
        <f t="shared" si="54"/>
        <v>1.0916373631513445</v>
      </c>
      <c r="CC48" s="271">
        <f t="shared" si="54"/>
        <v>0.88900177332738095</v>
      </c>
      <c r="CD48" s="272">
        <f t="shared" si="54"/>
        <v>0.89252327759238603</v>
      </c>
      <c r="CE48" s="273">
        <f t="shared" si="54"/>
        <v>0.71607248898269793</v>
      </c>
      <c r="CF48" s="274">
        <f t="shared" si="54"/>
        <v>0.4748851511427879</v>
      </c>
      <c r="CG48" s="272">
        <f t="shared" si="54"/>
        <v>0.3612210142803941</v>
      </c>
      <c r="CH48" s="273">
        <f t="shared" si="54"/>
        <v>0.66483719485493498</v>
      </c>
      <c r="CI48" s="188">
        <v>-10</v>
      </c>
    </row>
    <row r="49" spans="1:87" ht="15.75" customHeight="1" x14ac:dyDescent="0.2">
      <c r="A49" s="2"/>
      <c r="B49" s="17">
        <v>-12</v>
      </c>
      <c r="C49" s="115">
        <f t="shared" ref="C49:N49" si="55">C35/$C$40</f>
        <v>1.1198077632969414</v>
      </c>
      <c r="D49" s="116">
        <f t="shared" si="55"/>
        <v>1.2802229737301651</v>
      </c>
      <c r="E49" s="117">
        <f t="shared" si="55"/>
        <v>1.2241020292369926</v>
      </c>
      <c r="F49" s="271">
        <f t="shared" si="55"/>
        <v>1.0414355978833283</v>
      </c>
      <c r="G49" s="272">
        <f t="shared" si="55"/>
        <v>0.95510811307888899</v>
      </c>
      <c r="H49" s="273">
        <f t="shared" si="55"/>
        <v>0.99877863285843771</v>
      </c>
      <c r="I49" s="274">
        <f t="shared" si="55"/>
        <v>1.0475351572758274</v>
      </c>
      <c r="J49" s="272">
        <f t="shared" si="55"/>
        <v>0.96684066794803991</v>
      </c>
      <c r="K49" s="275">
        <f t="shared" si="55"/>
        <v>0.99129847932604609</v>
      </c>
      <c r="L49" s="308">
        <f t="shared" si="55"/>
        <v>0.98932133417146106</v>
      </c>
      <c r="M49" s="309">
        <f t="shared" si="55"/>
        <v>0.99993459688421393</v>
      </c>
      <c r="N49" s="310">
        <f t="shared" si="55"/>
        <v>0.89388659289756001</v>
      </c>
      <c r="O49" s="189">
        <v>-9</v>
      </c>
      <c r="P49" s="2"/>
      <c r="Q49" s="298" t="s">
        <v>15</v>
      </c>
      <c r="R49" s="2"/>
      <c r="S49" s="2"/>
      <c r="T49" s="17">
        <v>-10</v>
      </c>
      <c r="U49" s="115">
        <f t="shared" ref="U49:AF49" si="56">U35/$U$40</f>
        <v>25.250234101232358</v>
      </c>
      <c r="V49" s="116">
        <f t="shared" si="56"/>
        <v>22.930827371502527</v>
      </c>
      <c r="W49" s="117">
        <f t="shared" si="56"/>
        <v>26.855118996830921</v>
      </c>
      <c r="X49" s="271">
        <f t="shared" si="56"/>
        <v>1.027526652586795</v>
      </c>
      <c r="Y49" s="272">
        <f t="shared" si="56"/>
        <v>1.1393700807021701</v>
      </c>
      <c r="Z49" s="273">
        <f t="shared" si="56"/>
        <v>1.1397914015945567</v>
      </c>
      <c r="AA49" s="274">
        <f t="shared" si="56"/>
        <v>1.1306794283760067</v>
      </c>
      <c r="AB49" s="272">
        <f t="shared" si="56"/>
        <v>1.1267068946310099</v>
      </c>
      <c r="AC49" s="275">
        <f t="shared" si="56"/>
        <v>0.83934610188251657</v>
      </c>
      <c r="AD49" s="271">
        <f t="shared" si="56"/>
        <v>1.1603944666306973</v>
      </c>
      <c r="AE49" s="272">
        <f t="shared" si="56"/>
        <v>0.99916240523546995</v>
      </c>
      <c r="AF49" s="273">
        <f t="shared" si="56"/>
        <v>1.448517649436257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1.1898648045619502</v>
      </c>
      <c r="AN49" s="116">
        <f t="shared" si="57"/>
        <v>1.3225217826082736</v>
      </c>
      <c r="AO49" s="117">
        <f t="shared" si="57"/>
        <v>1.2670368023031009</v>
      </c>
      <c r="AP49" s="271">
        <f t="shared" si="57"/>
        <v>0.95560240616672598</v>
      </c>
      <c r="AQ49" s="272">
        <f t="shared" si="57"/>
        <v>0.9642256793259748</v>
      </c>
      <c r="AR49" s="275">
        <f t="shared" si="57"/>
        <v>0.93445405074753174</v>
      </c>
      <c r="AS49" s="368">
        <f t="shared" si="57"/>
        <v>0.70725343324016932</v>
      </c>
      <c r="AT49" s="369">
        <f t="shared" si="57"/>
        <v>0.69474829036867769</v>
      </c>
      <c r="AU49" s="370">
        <f t="shared" si="57"/>
        <v>0.69015937325149679</v>
      </c>
      <c r="AV49" s="34">
        <f t="shared" si="57"/>
        <v>0.93613419388666363</v>
      </c>
      <c r="AW49" s="35">
        <f t="shared" si="57"/>
        <v>0.94861624318902116</v>
      </c>
      <c r="AX49" s="37">
        <f t="shared" si="57"/>
        <v>0.91960068830218478</v>
      </c>
      <c r="AY49" s="189">
        <v>-9</v>
      </c>
      <c r="AZ49" s="317" t="s">
        <v>45</v>
      </c>
      <c r="BA49" s="298" t="s">
        <v>15</v>
      </c>
      <c r="BB49" s="2"/>
      <c r="BC49" s="2"/>
      <c r="BD49" s="17">
        <v>-9</v>
      </c>
      <c r="BE49" s="115">
        <f t="shared" ref="BE49:BP49" si="58">BE35/$BE$40</f>
        <v>5.9618852983466297</v>
      </c>
      <c r="BF49" s="116">
        <f t="shared" si="58"/>
        <v>4.6832381133883816</v>
      </c>
      <c r="BG49" s="118">
        <f t="shared" si="58"/>
        <v>2.5247465814302985</v>
      </c>
      <c r="BH49" s="274">
        <f t="shared" si="58"/>
        <v>1.0938944143060059</v>
      </c>
      <c r="BI49" s="272">
        <f t="shared" si="58"/>
        <v>1.0165068589039647</v>
      </c>
      <c r="BJ49" s="275">
        <f t="shared" si="58"/>
        <v>1.2414835808928253</v>
      </c>
      <c r="BK49" s="271">
        <f t="shared" si="58"/>
        <v>0.87918601377263461</v>
      </c>
      <c r="BL49" s="272">
        <f t="shared" si="58"/>
        <v>0.87436144041032726</v>
      </c>
      <c r="BM49" s="273">
        <f t="shared" si="58"/>
        <v>1.1047417475603287</v>
      </c>
      <c r="BN49" s="274">
        <f t="shared" si="58"/>
        <v>0.90825832142882623</v>
      </c>
      <c r="BO49" s="272">
        <f t="shared" si="58"/>
        <v>0.82143815587590507</v>
      </c>
      <c r="BP49" s="273">
        <f t="shared" si="58"/>
        <v>1.0903121005859842</v>
      </c>
      <c r="BQ49" s="188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40.262923346144746</v>
      </c>
      <c r="BX49" s="116">
        <f t="shared" si="59"/>
        <v>36.114448376043192</v>
      </c>
      <c r="BY49" s="118">
        <f t="shared" si="59"/>
        <v>36.719863326616128</v>
      </c>
      <c r="BZ49" s="274">
        <f t="shared" si="59"/>
        <v>1.2207433711236189</v>
      </c>
      <c r="CA49" s="272">
        <f t="shared" si="59"/>
        <v>1.1289879711382831</v>
      </c>
      <c r="CB49" s="275">
        <f t="shared" si="59"/>
        <v>1.2126490523472084</v>
      </c>
      <c r="CC49" s="271">
        <f t="shared" si="59"/>
        <v>0.87496263318632239</v>
      </c>
      <c r="CD49" s="272">
        <f t="shared" si="59"/>
        <v>0.96575075964429835</v>
      </c>
      <c r="CE49" s="273">
        <f t="shared" si="59"/>
        <v>0.68422872218124986</v>
      </c>
      <c r="CF49" s="274">
        <f t="shared" si="59"/>
        <v>0.37297968386282404</v>
      </c>
      <c r="CG49" s="272">
        <f t="shared" si="59"/>
        <v>0.64583999737068354</v>
      </c>
      <c r="CH49" s="273">
        <f t="shared" si="59"/>
        <v>0.70801492115715647</v>
      </c>
      <c r="CI49" s="188">
        <v>-9</v>
      </c>
    </row>
    <row r="50" spans="1:87" ht="15.75" customHeight="1" x14ac:dyDescent="0.2">
      <c r="A50" s="2"/>
      <c r="B50" s="17">
        <v>-11</v>
      </c>
      <c r="C50" s="115">
        <f t="shared" ref="C50:N50" si="60">C36/$C$40</f>
        <v>1.7922310017545446</v>
      </c>
      <c r="D50" s="116">
        <f t="shared" si="60"/>
        <v>1.8439118183141212</v>
      </c>
      <c r="E50" s="117">
        <f t="shared" si="60"/>
        <v>1.8445844768248068</v>
      </c>
      <c r="F50" s="271">
        <f t="shared" si="60"/>
        <v>0.99083355231540116</v>
      </c>
      <c r="G50" s="272">
        <f t="shared" si="60"/>
        <v>0.89116689818898032</v>
      </c>
      <c r="H50" s="273">
        <f t="shared" si="60"/>
        <v>0.99509500670026885</v>
      </c>
      <c r="I50" s="274">
        <f t="shared" si="60"/>
        <v>1.0313027848538563</v>
      </c>
      <c r="J50" s="272">
        <f t="shared" si="60"/>
        <v>1.0364115434485748</v>
      </c>
      <c r="K50" s="275">
        <f t="shared" si="60"/>
        <v>1.0516658306199724</v>
      </c>
      <c r="L50" s="371">
        <f t="shared" si="60"/>
        <v>0.94787087014757077</v>
      </c>
      <c r="M50" s="372">
        <f t="shared" si="60"/>
        <v>1.0096055227516743</v>
      </c>
      <c r="N50" s="373">
        <f t="shared" si="60"/>
        <v>0.93534492302401406</v>
      </c>
      <c r="O50" s="188">
        <v>-8</v>
      </c>
      <c r="P50" s="2"/>
      <c r="Q50" s="289" t="s">
        <v>11</v>
      </c>
      <c r="R50" s="2"/>
      <c r="S50" s="2"/>
      <c r="T50" s="17">
        <v>-9</v>
      </c>
      <c r="U50" s="115">
        <f t="shared" ref="U50:AF50" si="61">U36/$U$40</f>
        <v>64.860314420089679</v>
      </c>
      <c r="V50" s="116">
        <f t="shared" si="61"/>
        <v>56.576387689793052</v>
      </c>
      <c r="W50" s="117">
        <f t="shared" si="61"/>
        <v>68.898119876710552</v>
      </c>
      <c r="X50" s="271">
        <f t="shared" si="61"/>
        <v>1.7297625779382793</v>
      </c>
      <c r="Y50" s="272">
        <f t="shared" si="61"/>
        <v>1.8646126331945747</v>
      </c>
      <c r="Z50" s="273">
        <f t="shared" si="61"/>
        <v>2.6082924763163327</v>
      </c>
      <c r="AA50" s="274">
        <f t="shared" si="61"/>
        <v>0.85610245228778781</v>
      </c>
      <c r="AB50" s="272">
        <f t="shared" si="61"/>
        <v>0.85656319307261519</v>
      </c>
      <c r="AC50" s="275">
        <f t="shared" si="61"/>
        <v>1.1927177867517915</v>
      </c>
      <c r="AD50" s="271">
        <f t="shared" si="61"/>
        <v>0.87025087501782572</v>
      </c>
      <c r="AE50" s="272">
        <f t="shared" si="61"/>
        <v>0.88951957272783844</v>
      </c>
      <c r="AF50" s="273">
        <f t="shared" si="61"/>
        <v>1.1044767549413357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2.3580319976949093</v>
      </c>
      <c r="AN50" s="116">
        <f t="shared" si="62"/>
        <v>2.3316781891780058</v>
      </c>
      <c r="AO50" s="117">
        <f t="shared" si="62"/>
        <v>2.3241140688136257</v>
      </c>
      <c r="AP50" s="271">
        <f t="shared" si="62"/>
        <v>0.99239925848789867</v>
      </c>
      <c r="AQ50" s="272">
        <f t="shared" si="62"/>
        <v>0.91903007168579109</v>
      </c>
      <c r="AR50" s="275">
        <f t="shared" si="62"/>
        <v>0.99944409673738488</v>
      </c>
      <c r="AS50" s="371">
        <f t="shared" si="62"/>
        <v>0.86473084056673255</v>
      </c>
      <c r="AT50" s="372">
        <f t="shared" si="62"/>
        <v>0.96047566552617403</v>
      </c>
      <c r="AU50" s="373">
        <f t="shared" si="62"/>
        <v>0.94945178870986124</v>
      </c>
      <c r="AV50" s="374">
        <f t="shared" si="62"/>
        <v>0.97421592051332984</v>
      </c>
      <c r="AW50" s="372">
        <f t="shared" si="62"/>
        <v>1.0292019599755879</v>
      </c>
      <c r="AX50" s="373">
        <f t="shared" si="62"/>
        <v>0.97838466658230139</v>
      </c>
      <c r="AY50" s="188">
        <v>-8</v>
      </c>
      <c r="AZ50" s="2"/>
      <c r="BA50" s="289" t="s">
        <v>11</v>
      </c>
      <c r="BB50" s="2"/>
      <c r="BC50" s="2"/>
      <c r="BD50" s="17">
        <v>-8</v>
      </c>
      <c r="BE50" s="115">
        <f t="shared" ref="BE50:BP50" si="63">BE36/$BE$40</f>
        <v>271.06752814747972</v>
      </c>
      <c r="BF50" s="116">
        <f t="shared" si="63"/>
        <v>257.92990658746965</v>
      </c>
      <c r="BG50" s="118">
        <f t="shared" si="63"/>
        <v>222.87559907974631</v>
      </c>
      <c r="BH50" s="274">
        <f t="shared" si="63"/>
        <v>1.5857587840565932</v>
      </c>
      <c r="BI50" s="272">
        <f t="shared" si="63"/>
        <v>0.96645912775526466</v>
      </c>
      <c r="BJ50" s="275">
        <f t="shared" si="63"/>
        <v>0.79754875527829638</v>
      </c>
      <c r="BK50" s="271">
        <f t="shared" si="63"/>
        <v>1.610687701752908</v>
      </c>
      <c r="BL50" s="272">
        <f t="shared" si="63"/>
        <v>0.731766904347673</v>
      </c>
      <c r="BM50" s="273">
        <f t="shared" si="63"/>
        <v>0.65491560477526523</v>
      </c>
      <c r="BN50" s="274">
        <f t="shared" si="63"/>
        <v>0.7959478599305343</v>
      </c>
      <c r="BO50" s="272">
        <f t="shared" si="63"/>
        <v>0.77394587848947372</v>
      </c>
      <c r="BP50" s="273">
        <f t="shared" si="63"/>
        <v>0.87723210176977806</v>
      </c>
      <c r="BQ50" s="188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66.985959804561389</v>
      </c>
      <c r="BX50" s="116">
        <f t="shared" si="64"/>
        <v>68.397204063373522</v>
      </c>
      <c r="BY50" s="118">
        <f t="shared" si="64"/>
        <v>59.67973683699698</v>
      </c>
      <c r="BZ50" s="274">
        <f t="shared" si="64"/>
        <v>3.8799985790326308</v>
      </c>
      <c r="CA50" s="272">
        <f t="shared" si="64"/>
        <v>5.3577921074878994</v>
      </c>
      <c r="CB50" s="275">
        <f t="shared" si="64"/>
        <v>4.6015756694436334</v>
      </c>
      <c r="CC50" s="271">
        <f t="shared" si="64"/>
        <v>0.89326472172348004</v>
      </c>
      <c r="CD50" s="272">
        <f t="shared" si="64"/>
        <v>0.76433973904950647</v>
      </c>
      <c r="CE50" s="273">
        <f t="shared" si="64"/>
        <v>0.80222616177825012</v>
      </c>
      <c r="CF50" s="274">
        <f t="shared" si="64"/>
        <v>0.70322349905357406</v>
      </c>
      <c r="CG50" s="272">
        <f t="shared" si="64"/>
        <v>0.75779559028331178</v>
      </c>
      <c r="CH50" s="273">
        <f t="shared" si="64"/>
        <v>0.83779051318394859</v>
      </c>
      <c r="CI50" s="188">
        <v>-8</v>
      </c>
    </row>
    <row r="51" spans="1:87" ht="15.75" customHeight="1" x14ac:dyDescent="0.2">
      <c r="A51" s="2"/>
      <c r="B51" s="45">
        <v>-10</v>
      </c>
      <c r="C51" s="115">
        <f t="shared" ref="C51:N51" si="65">C37/$C$40</f>
        <v>2.09084665517589</v>
      </c>
      <c r="D51" s="116">
        <f t="shared" si="65"/>
        <v>2.1250090031730959</v>
      </c>
      <c r="E51" s="117">
        <f t="shared" si="65"/>
        <v>2.1675173689120899</v>
      </c>
      <c r="F51" s="271">
        <f t="shared" si="65"/>
        <v>1.0174101558754829</v>
      </c>
      <c r="G51" s="272">
        <f t="shared" si="65"/>
        <v>0.90285027062519974</v>
      </c>
      <c r="H51" s="273">
        <f t="shared" si="65"/>
        <v>0.96407783397761537</v>
      </c>
      <c r="I51" s="274">
        <f t="shared" si="65"/>
        <v>1.281784217292264</v>
      </c>
      <c r="J51" s="272">
        <f t="shared" si="65"/>
        <v>1.2367968747299039</v>
      </c>
      <c r="K51" s="275">
        <f t="shared" si="65"/>
        <v>1.3622646731163768</v>
      </c>
      <c r="L51" s="365">
        <f t="shared" si="65"/>
        <v>0.97644473663661879</v>
      </c>
      <c r="M51" s="366">
        <f t="shared" si="65"/>
        <v>1.069243137352121</v>
      </c>
      <c r="N51" s="367">
        <f t="shared" si="65"/>
        <v>0.94481399060905558</v>
      </c>
      <c r="O51" s="188">
        <v>-7</v>
      </c>
      <c r="P51" s="2"/>
      <c r="Q51" s="298" t="s">
        <v>13</v>
      </c>
      <c r="R51" s="2"/>
      <c r="S51" s="2"/>
      <c r="T51" s="45">
        <v>-8</v>
      </c>
      <c r="U51" s="115">
        <f t="shared" ref="U51:AF51" si="66">U37/$U$40</f>
        <v>71.840730483218877</v>
      </c>
      <c r="V51" s="116">
        <f t="shared" si="66"/>
        <v>77.339909505028828</v>
      </c>
      <c r="W51" s="117">
        <f t="shared" si="66"/>
        <v>79.635272332080689</v>
      </c>
      <c r="X51" s="271">
        <f t="shared" si="66"/>
        <v>16.735006237766477</v>
      </c>
      <c r="Y51" s="272">
        <f t="shared" si="66"/>
        <v>17.416422090612098</v>
      </c>
      <c r="Z51" s="273">
        <f t="shared" si="66"/>
        <v>18.266415563387685</v>
      </c>
      <c r="AA51" s="274">
        <f t="shared" si="66"/>
        <v>1.022269108929726</v>
      </c>
      <c r="AB51" s="272">
        <f t="shared" si="66"/>
        <v>1.1629894003019501</v>
      </c>
      <c r="AC51" s="275">
        <f t="shared" si="66"/>
        <v>0.91577077677849572</v>
      </c>
      <c r="AD51" s="271">
        <f t="shared" si="66"/>
        <v>2.0609008273116314</v>
      </c>
      <c r="AE51" s="272">
        <f t="shared" si="66"/>
        <v>2.3102650089002918</v>
      </c>
      <c r="AF51" s="273">
        <f t="shared" si="66"/>
        <v>1.794138280969706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3.38813863327066</v>
      </c>
      <c r="AN51" s="116">
        <f t="shared" si="67"/>
        <v>3.0380464384884518</v>
      </c>
      <c r="AO51" s="117">
        <f t="shared" si="67"/>
        <v>3.1476457960175774</v>
      </c>
      <c r="AP51" s="271">
        <f t="shared" si="67"/>
        <v>1.0609675022250067</v>
      </c>
      <c r="AQ51" s="272">
        <f t="shared" si="67"/>
        <v>0.9496010266153041</v>
      </c>
      <c r="AR51" s="275">
        <f t="shared" si="67"/>
        <v>1.0341605017584168</v>
      </c>
      <c r="AS51" s="365">
        <f t="shared" si="67"/>
        <v>1.1839705112368812</v>
      </c>
      <c r="AT51" s="366">
        <f t="shared" si="67"/>
        <v>1.1135787524261958</v>
      </c>
      <c r="AU51" s="367">
        <f t="shared" si="67"/>
        <v>1.1848100893891511</v>
      </c>
      <c r="AV51" s="375">
        <f t="shared" si="67"/>
        <v>1.0448414984714605</v>
      </c>
      <c r="AW51" s="366">
        <f t="shared" si="67"/>
        <v>0.98525694878407999</v>
      </c>
      <c r="AX51" s="367">
        <f t="shared" si="67"/>
        <v>1.0510105042952733</v>
      </c>
      <c r="AY51" s="188">
        <v>-7</v>
      </c>
      <c r="AZ51" s="2"/>
      <c r="BA51" s="298" t="s">
        <v>13</v>
      </c>
      <c r="BB51" s="2"/>
      <c r="BC51" s="2"/>
      <c r="BD51" s="45">
        <v>-7</v>
      </c>
      <c r="BE51" s="115">
        <f t="shared" ref="BE51:BP51" si="68">BE37/$BE$40</f>
        <v>244.46040001963212</v>
      </c>
      <c r="BF51" s="116">
        <f t="shared" si="68"/>
        <v>240.57108816588729</v>
      </c>
      <c r="BG51" s="118">
        <f t="shared" si="68"/>
        <v>229.41554189216873</v>
      </c>
      <c r="BH51" s="274">
        <f t="shared" si="68"/>
        <v>1.8498374640161526</v>
      </c>
      <c r="BI51" s="272">
        <f t="shared" si="68"/>
        <v>0.96733340013622882</v>
      </c>
      <c r="BJ51" s="275">
        <f t="shared" si="68"/>
        <v>1.1173278816216661</v>
      </c>
      <c r="BK51" s="271">
        <f t="shared" si="68"/>
        <v>0.84047777552883129</v>
      </c>
      <c r="BL51" s="272">
        <f t="shared" si="68"/>
        <v>0.95532044473715216</v>
      </c>
      <c r="BM51" s="273">
        <f t="shared" si="68"/>
        <v>0.98019738244472898</v>
      </c>
      <c r="BN51" s="274">
        <f t="shared" si="68"/>
        <v>1.1915420145683775</v>
      </c>
      <c r="BO51" s="272">
        <f t="shared" si="68"/>
        <v>0.88221637507528816</v>
      </c>
      <c r="BP51" s="273">
        <f t="shared" si="68"/>
        <v>1.0989991807223924</v>
      </c>
      <c r="BQ51" s="188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67.125071670225893</v>
      </c>
      <c r="BX51" s="116">
        <f t="shared" si="69"/>
        <v>68.425136313210814</v>
      </c>
      <c r="BY51" s="118">
        <f t="shared" si="69"/>
        <v>60.987056785650573</v>
      </c>
      <c r="BZ51" s="274">
        <f t="shared" si="69"/>
        <v>29.006763239537616</v>
      </c>
      <c r="CA51" s="272">
        <f t="shared" si="69"/>
        <v>26.10130710585182</v>
      </c>
      <c r="CB51" s="275">
        <f t="shared" si="69"/>
        <v>25.33151836986141</v>
      </c>
      <c r="CC51" s="271">
        <f t="shared" si="69"/>
        <v>1.7025483821518828</v>
      </c>
      <c r="CD51" s="272">
        <f t="shared" si="69"/>
        <v>1.8780970012398215</v>
      </c>
      <c r="CE51" s="273">
        <f t="shared" si="69"/>
        <v>1.8389310084939774</v>
      </c>
      <c r="CF51" s="274">
        <f t="shared" si="69"/>
        <v>2.0034621237651637</v>
      </c>
      <c r="CG51" s="272">
        <f t="shared" si="69"/>
        <v>2.1354928099244126</v>
      </c>
      <c r="CH51" s="273">
        <f t="shared" si="69"/>
        <v>3.7498802148219279</v>
      </c>
      <c r="CI51" s="188">
        <v>-7</v>
      </c>
    </row>
    <row r="52" spans="1:87" ht="15.75" customHeight="1" x14ac:dyDescent="0.2">
      <c r="A52" s="2"/>
      <c r="B52" s="47">
        <v>-9</v>
      </c>
      <c r="C52" s="115">
        <f t="shared" ref="C52:N52" si="70">C38/$C$40</f>
        <v>2.0884746094184106</v>
      </c>
      <c r="D52" s="116">
        <f t="shared" si="70"/>
        <v>2.2764285666714059</v>
      </c>
      <c r="E52" s="117">
        <f t="shared" si="70"/>
        <v>2.1730986170435296</v>
      </c>
      <c r="F52" s="271">
        <f t="shared" si="70"/>
        <v>1.3262266929676803</v>
      </c>
      <c r="G52" s="272">
        <f t="shared" si="70"/>
        <v>1.197576504106856</v>
      </c>
      <c r="H52" s="273">
        <f t="shared" si="70"/>
        <v>1.2931270201814147</v>
      </c>
      <c r="I52" s="274">
        <f t="shared" si="70"/>
        <v>1.8704692670337379</v>
      </c>
      <c r="J52" s="272">
        <f t="shared" si="70"/>
        <v>1.8589140239009039</v>
      </c>
      <c r="K52" s="275">
        <f t="shared" si="70"/>
        <v>1.8295420071454407</v>
      </c>
      <c r="L52" s="365">
        <f t="shared" si="70"/>
        <v>1.0444790688579908</v>
      </c>
      <c r="M52" s="366">
        <f t="shared" si="70"/>
        <v>1.0005819403245955</v>
      </c>
      <c r="N52" s="367">
        <f t="shared" si="70"/>
        <v>0.96952757521340671</v>
      </c>
      <c r="O52" s="188">
        <v>-6</v>
      </c>
      <c r="P52" s="2"/>
      <c r="Q52" s="298" t="s">
        <v>14</v>
      </c>
      <c r="R52" s="2"/>
      <c r="S52" s="2"/>
      <c r="T52" s="47">
        <v>-7</v>
      </c>
      <c r="U52" s="115">
        <f t="shared" ref="U52:AF52" si="71">U38/$U$40</f>
        <v>85.761460672207861</v>
      </c>
      <c r="V52" s="116">
        <f t="shared" si="71"/>
        <v>85.670442322389192</v>
      </c>
      <c r="W52" s="117">
        <f t="shared" si="71"/>
        <v>82.091395267680895</v>
      </c>
      <c r="X52" s="271">
        <f t="shared" si="71"/>
        <v>45.425371614150393</v>
      </c>
      <c r="Y52" s="272">
        <f t="shared" si="71"/>
        <v>48.927930630258253</v>
      </c>
      <c r="Z52" s="273">
        <f t="shared" si="71"/>
        <v>48.05918877691694</v>
      </c>
      <c r="AA52" s="274">
        <f t="shared" si="71"/>
        <v>12.31008469365046</v>
      </c>
      <c r="AB52" s="272">
        <f t="shared" si="71"/>
        <v>16.840741592346653</v>
      </c>
      <c r="AC52" s="275">
        <f t="shared" si="71"/>
        <v>15.157112268681765</v>
      </c>
      <c r="AD52" s="271">
        <f t="shared" si="71"/>
        <v>22.593190627880993</v>
      </c>
      <c r="AE52" s="272">
        <f t="shared" si="71"/>
        <v>18.696363939701808</v>
      </c>
      <c r="AF52" s="273">
        <f t="shared" si="71"/>
        <v>18.021961750337358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3.2590794640388125</v>
      </c>
      <c r="AN52" s="116">
        <f t="shared" si="72"/>
        <v>3.1808442014936325</v>
      </c>
      <c r="AO52" s="117">
        <f t="shared" si="72"/>
        <v>3.2880168310738749</v>
      </c>
      <c r="AP52" s="271">
        <f t="shared" si="72"/>
        <v>1.5700971643174932</v>
      </c>
      <c r="AQ52" s="272">
        <f t="shared" si="72"/>
        <v>1.5129420814170234</v>
      </c>
      <c r="AR52" s="275">
        <f t="shared" si="72"/>
        <v>1.524845965156973</v>
      </c>
      <c r="AS52" s="365">
        <f t="shared" si="72"/>
        <v>1.0343541271600476</v>
      </c>
      <c r="AT52" s="366">
        <f t="shared" si="72"/>
        <v>1.0467043938982898</v>
      </c>
      <c r="AU52" s="367">
        <f t="shared" si="72"/>
        <v>1.007594518323488</v>
      </c>
      <c r="AV52" s="375">
        <f t="shared" si="72"/>
        <v>1.1566906290041852</v>
      </c>
      <c r="AW52" s="366">
        <f t="shared" si="72"/>
        <v>1.1012116084732717</v>
      </c>
      <c r="AX52" s="367">
        <f t="shared" si="72"/>
        <v>1.1217424977190757</v>
      </c>
      <c r="AY52" s="188">
        <v>-6</v>
      </c>
      <c r="AZ52" s="2"/>
      <c r="BA52" s="298" t="s">
        <v>14</v>
      </c>
      <c r="BB52" s="2"/>
      <c r="BC52" s="2"/>
      <c r="BD52" s="47">
        <v>-6</v>
      </c>
      <c r="BE52" s="115">
        <f t="shared" ref="BE52:BP52" si="73">BE38/$BE$40</f>
        <v>318.9501500456422</v>
      </c>
      <c r="BF52" s="116">
        <f t="shared" si="73"/>
        <v>313.89626703939643</v>
      </c>
      <c r="BG52" s="118">
        <f t="shared" si="73"/>
        <v>298.16436204955266</v>
      </c>
      <c r="BH52" s="274">
        <f t="shared" si="73"/>
        <v>3.8502841489230151</v>
      </c>
      <c r="BI52" s="272">
        <f t="shared" si="73"/>
        <v>3.2914184412282412</v>
      </c>
      <c r="BJ52" s="275">
        <f t="shared" si="73"/>
        <v>3.6281979578860328</v>
      </c>
      <c r="BK52" s="271">
        <f t="shared" si="73"/>
        <v>1.6404045420433977</v>
      </c>
      <c r="BL52" s="272">
        <f t="shared" si="73"/>
        <v>1.4816799714397126</v>
      </c>
      <c r="BM52" s="273">
        <f t="shared" si="73"/>
        <v>1.1402275984552868</v>
      </c>
      <c r="BN52" s="274">
        <f t="shared" si="73"/>
        <v>2.2614007140800192</v>
      </c>
      <c r="BO52" s="272">
        <f t="shared" si="73"/>
        <v>1.919536740396343</v>
      </c>
      <c r="BP52" s="273">
        <f t="shared" si="73"/>
        <v>2.1175659446329234</v>
      </c>
      <c r="BQ52" s="188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66.425562772641982</v>
      </c>
      <c r="BX52" s="116">
        <f t="shared" si="74"/>
        <v>69.98954031250382</v>
      </c>
      <c r="BY52" s="118">
        <f t="shared" si="74"/>
        <v>66.965987640352537</v>
      </c>
      <c r="BZ52" s="274">
        <f t="shared" si="74"/>
        <v>49.817837875797373</v>
      </c>
      <c r="CA52" s="272">
        <f t="shared" si="74"/>
        <v>52.219960243419642</v>
      </c>
      <c r="CB52" s="275">
        <f t="shared" si="74"/>
        <v>53.961892526173145</v>
      </c>
      <c r="CC52" s="271">
        <f t="shared" si="74"/>
        <v>20.693729278103778</v>
      </c>
      <c r="CD52" s="272">
        <f t="shared" si="74"/>
        <v>25.413479313013685</v>
      </c>
      <c r="CE52" s="273">
        <f t="shared" si="74"/>
        <v>26.231251620361007</v>
      </c>
      <c r="CF52" s="274">
        <f t="shared" si="74"/>
        <v>17.886740274909602</v>
      </c>
      <c r="CG52" s="272">
        <f t="shared" si="74"/>
        <v>15.889396171037435</v>
      </c>
      <c r="CH52" s="273">
        <f t="shared" si="74"/>
        <v>18.434074600332114</v>
      </c>
      <c r="CI52" s="188">
        <v>-6</v>
      </c>
    </row>
    <row r="53" spans="1:87" ht="15.75" customHeight="1" x14ac:dyDescent="0.2">
      <c r="A53" s="2"/>
      <c r="B53" s="58">
        <v>-8</v>
      </c>
      <c r="C53" s="119">
        <f t="shared" ref="C53:N53" si="75">C39/$C$40</f>
        <v>2.0240032161711436</v>
      </c>
      <c r="D53" s="120">
        <f t="shared" si="75"/>
        <v>2.2106905356707895</v>
      </c>
      <c r="E53" s="121">
        <f t="shared" si="75"/>
        <v>2.2689055397167923</v>
      </c>
      <c r="F53" s="276">
        <f t="shared" si="75"/>
        <v>2.9658894310918105</v>
      </c>
      <c r="G53" s="277">
        <f t="shared" si="75"/>
        <v>2.8340705482235715</v>
      </c>
      <c r="H53" s="278">
        <f t="shared" si="75"/>
        <v>2.9210575499464491</v>
      </c>
      <c r="I53" s="279">
        <f t="shared" si="75"/>
        <v>2.1015548888661004</v>
      </c>
      <c r="J53" s="277">
        <f t="shared" si="75"/>
        <v>2.1352249717278684</v>
      </c>
      <c r="K53" s="280">
        <f t="shared" si="75"/>
        <v>2.0083160997805121</v>
      </c>
      <c r="L53" s="368">
        <f t="shared" si="75"/>
        <v>1.1031375669334247</v>
      </c>
      <c r="M53" s="369">
        <f t="shared" si="75"/>
        <v>1.0567789907031535</v>
      </c>
      <c r="N53" s="370">
        <f t="shared" si="75"/>
        <v>1.0139898135693561</v>
      </c>
      <c r="O53" s="198">
        <v>-5</v>
      </c>
      <c r="P53" s="2"/>
      <c r="Q53" s="333" t="s">
        <v>15</v>
      </c>
      <c r="R53" s="2"/>
      <c r="S53" s="2"/>
      <c r="T53" s="58">
        <v>-6</v>
      </c>
      <c r="U53" s="119">
        <f t="shared" ref="U53:AF53" si="76">U39/$U$40</f>
        <v>83.783009048273257</v>
      </c>
      <c r="V53" s="120">
        <f t="shared" si="76"/>
        <v>80.464367753649711</v>
      </c>
      <c r="W53" s="121">
        <f t="shared" si="76"/>
        <v>82.513349401638834</v>
      </c>
      <c r="X53" s="276">
        <f t="shared" si="76"/>
        <v>76.332749086287819</v>
      </c>
      <c r="Y53" s="277">
        <f t="shared" si="76"/>
        <v>81.921898264633001</v>
      </c>
      <c r="Z53" s="278">
        <f t="shared" si="76"/>
        <v>76.366161218550261</v>
      </c>
      <c r="AA53" s="279">
        <f t="shared" si="76"/>
        <v>87.783423867990692</v>
      </c>
      <c r="AB53" s="277">
        <f t="shared" si="76"/>
        <v>87.163098821491531</v>
      </c>
      <c r="AC53" s="280">
        <f t="shared" si="76"/>
        <v>94.522016059782757</v>
      </c>
      <c r="AD53" s="276">
        <f t="shared" si="76"/>
        <v>72.159388870925056</v>
      </c>
      <c r="AE53" s="277">
        <f t="shared" si="76"/>
        <v>70.262896229168831</v>
      </c>
      <c r="AF53" s="278">
        <f t="shared" si="76"/>
        <v>64.513336808276648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3.4157149793242469</v>
      </c>
      <c r="AN53" s="120">
        <f t="shared" si="77"/>
        <v>3.3237916141498305</v>
      </c>
      <c r="AO53" s="121">
        <f t="shared" si="77"/>
        <v>3.1997099014181236</v>
      </c>
      <c r="AP53" s="276">
        <f t="shared" si="77"/>
        <v>4.7303733485612627</v>
      </c>
      <c r="AQ53" s="277">
        <f t="shared" si="77"/>
        <v>4.3688087731801053</v>
      </c>
      <c r="AR53" s="280">
        <f t="shared" si="77"/>
        <v>4.2527373382197817</v>
      </c>
      <c r="AS53" s="368">
        <f t="shared" si="77"/>
        <v>1.1657795137184028</v>
      </c>
      <c r="AT53" s="369">
        <f t="shared" si="77"/>
        <v>1.1495174292818402</v>
      </c>
      <c r="AU53" s="370">
        <f t="shared" si="77"/>
        <v>1.1963942873155531</v>
      </c>
      <c r="AV53" s="376">
        <f t="shared" si="77"/>
        <v>1.3231563955498209</v>
      </c>
      <c r="AW53" s="369">
        <f t="shared" si="77"/>
        <v>1.2900403276276915</v>
      </c>
      <c r="AX53" s="370">
        <f t="shared" si="77"/>
        <v>1.3177462223417666</v>
      </c>
      <c r="AY53" s="198">
        <v>-5</v>
      </c>
      <c r="AZ53" s="2"/>
      <c r="BA53" s="333" t="s">
        <v>15</v>
      </c>
      <c r="BB53" s="2"/>
      <c r="BC53" s="2"/>
      <c r="BD53" s="58">
        <v>-5</v>
      </c>
      <c r="BE53" s="119">
        <f t="shared" ref="BE53:BP53" si="78">BE39/$BE$40</f>
        <v>269.71189208525124</v>
      </c>
      <c r="BF53" s="120">
        <f t="shared" si="78"/>
        <v>256.72446078203586</v>
      </c>
      <c r="BG53" s="122">
        <f t="shared" si="78"/>
        <v>270.46557952899502</v>
      </c>
      <c r="BH53" s="279">
        <f t="shared" si="78"/>
        <v>273.63446585254974</v>
      </c>
      <c r="BI53" s="277">
        <f t="shared" si="78"/>
        <v>266.32112097362017</v>
      </c>
      <c r="BJ53" s="280">
        <f t="shared" si="78"/>
        <v>288.6934240548037</v>
      </c>
      <c r="BK53" s="276">
        <f t="shared" si="78"/>
        <v>107.28598589379531</v>
      </c>
      <c r="BL53" s="277">
        <f t="shared" si="78"/>
        <v>109.26601163127923</v>
      </c>
      <c r="BM53" s="278">
        <f t="shared" si="78"/>
        <v>90.264024763924766</v>
      </c>
      <c r="BN53" s="279">
        <f t="shared" si="78"/>
        <v>110.92834570388285</v>
      </c>
      <c r="BO53" s="277">
        <f t="shared" si="78"/>
        <v>100.5936971762719</v>
      </c>
      <c r="BP53" s="278">
        <f t="shared" si="78"/>
        <v>97.906833737504826</v>
      </c>
      <c r="BQ53" s="198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60.705855876004058</v>
      </c>
      <c r="BX53" s="120">
        <f t="shared" si="79"/>
        <v>63.289026273633013</v>
      </c>
      <c r="BY53" s="122">
        <f t="shared" si="79"/>
        <v>69.352105491266556</v>
      </c>
      <c r="BZ53" s="279">
        <f t="shared" si="79"/>
        <v>53.606084165971694</v>
      </c>
      <c r="CA53" s="277">
        <f t="shared" si="79"/>
        <v>54.661423459677223</v>
      </c>
      <c r="CB53" s="280">
        <f t="shared" si="79"/>
        <v>49.431501920162304</v>
      </c>
      <c r="CC53" s="276">
        <f t="shared" si="79"/>
        <v>69.810163978781546</v>
      </c>
      <c r="CD53" s="277">
        <f t="shared" si="79"/>
        <v>66.621281265427612</v>
      </c>
      <c r="CE53" s="278">
        <f t="shared" si="79"/>
        <v>69.118300711692513</v>
      </c>
      <c r="CF53" s="279">
        <f t="shared" si="79"/>
        <v>45.105455695067</v>
      </c>
      <c r="CG53" s="277">
        <f t="shared" si="79"/>
        <v>22.821050780817526</v>
      </c>
      <c r="CH53" s="278">
        <f t="shared" si="79"/>
        <v>32.763328235530366</v>
      </c>
      <c r="CI53" s="198">
        <v>-5</v>
      </c>
    </row>
    <row r="54" spans="1:87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</row>
    <row r="55" spans="1:87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123" t="s">
        <v>29</v>
      </c>
      <c r="AH55" s="1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123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123" t="s">
        <v>29</v>
      </c>
    </row>
    <row r="56" spans="1:87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2.177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81.55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3.3010000000000002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283.39999999999998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66.94</v>
      </c>
    </row>
    <row r="57" spans="1:87" ht="15.75" customHeight="1" x14ac:dyDescent="0.2">
      <c r="A57" s="2"/>
      <c r="B57" s="4" t="s">
        <v>29</v>
      </c>
      <c r="C57" s="590" t="s">
        <v>6</v>
      </c>
      <c r="D57" s="587"/>
      <c r="E57" s="588"/>
      <c r="F57" s="601" t="s">
        <v>39</v>
      </c>
      <c r="G57" s="584"/>
      <c r="H57" s="585"/>
      <c r="I57" s="602" t="s">
        <v>40</v>
      </c>
      <c r="J57" s="587"/>
      <c r="K57" s="588"/>
      <c r="L57" s="601" t="s">
        <v>41</v>
      </c>
      <c r="M57" s="584"/>
      <c r="N57" s="589"/>
      <c r="O57" s="2"/>
      <c r="P57" s="2"/>
      <c r="Q57" s="2"/>
      <c r="R57" s="2"/>
      <c r="S57" s="2"/>
      <c r="T57" s="4" t="s">
        <v>29</v>
      </c>
      <c r="U57" s="590" t="s">
        <v>6</v>
      </c>
      <c r="V57" s="587"/>
      <c r="W57" s="588"/>
      <c r="X57" s="601" t="s">
        <v>35</v>
      </c>
      <c r="Y57" s="584"/>
      <c r="Z57" s="585"/>
      <c r="AA57" s="602" t="s">
        <v>36</v>
      </c>
      <c r="AB57" s="587"/>
      <c r="AC57" s="588"/>
      <c r="AD57" s="601" t="s">
        <v>37</v>
      </c>
      <c r="AE57" s="584"/>
      <c r="AF57" s="589"/>
      <c r="AG57" s="2"/>
      <c r="AH57" s="2"/>
      <c r="AI57" s="2"/>
      <c r="AJ57" s="2"/>
      <c r="AK57" s="142"/>
      <c r="AL57" s="144" t="s">
        <v>29</v>
      </c>
      <c r="AM57" s="594" t="s">
        <v>6</v>
      </c>
      <c r="AN57" s="595"/>
      <c r="AO57" s="596"/>
      <c r="AP57" s="604" t="s">
        <v>39</v>
      </c>
      <c r="AQ57" s="595"/>
      <c r="AR57" s="605"/>
      <c r="AS57" s="606" t="s">
        <v>42</v>
      </c>
      <c r="AT57" s="595"/>
      <c r="AU57" s="607"/>
      <c r="AV57" s="601" t="s">
        <v>41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598" t="s">
        <v>6</v>
      </c>
      <c r="BF57" s="599"/>
      <c r="BG57" s="600"/>
      <c r="BH57" s="601" t="s">
        <v>35</v>
      </c>
      <c r="BI57" s="584"/>
      <c r="BJ57" s="585"/>
      <c r="BK57" s="602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5" t="s">
        <v>29</v>
      </c>
      <c r="BW57" s="590" t="s">
        <v>6</v>
      </c>
      <c r="BX57" s="587"/>
      <c r="BY57" s="588"/>
      <c r="BZ57" s="601" t="s">
        <v>35</v>
      </c>
      <c r="CA57" s="584"/>
      <c r="CB57" s="585"/>
      <c r="CC57" s="602" t="s">
        <v>36</v>
      </c>
      <c r="CD57" s="587"/>
      <c r="CE57" s="588"/>
      <c r="CF57" s="601" t="s">
        <v>37</v>
      </c>
      <c r="CG57" s="584"/>
      <c r="CH57" s="589"/>
      <c r="CI57" s="2"/>
    </row>
    <row r="58" spans="1:87" ht="15.75" customHeight="1" x14ac:dyDescent="0.2">
      <c r="A58" s="2"/>
      <c r="B58" s="17" t="s">
        <v>10</v>
      </c>
      <c r="C58" s="7">
        <f t="shared" ref="C58:N58" si="80">C46/$O$56*100</f>
        <v>48.186240166594338</v>
      </c>
      <c r="D58" s="8">
        <f t="shared" si="80"/>
        <v>52.225768440022613</v>
      </c>
      <c r="E58" s="9">
        <f t="shared" si="80"/>
        <v>49.909453668108291</v>
      </c>
      <c r="F58" s="265">
        <f t="shared" si="80"/>
        <v>56.584711020343867</v>
      </c>
      <c r="G58" s="266">
        <f t="shared" si="80"/>
        <v>67.397646244398501</v>
      </c>
      <c r="H58" s="267">
        <f t="shared" si="80"/>
        <v>53.718693636714711</v>
      </c>
      <c r="I58" s="268">
        <f t="shared" si="80"/>
        <v>55.555450317529029</v>
      </c>
      <c r="J58" s="266">
        <f t="shared" si="80"/>
        <v>50.37001945405791</v>
      </c>
      <c r="K58" s="269">
        <f t="shared" si="80"/>
        <v>49.398695765703835</v>
      </c>
      <c r="L58" s="170">
        <f t="shared" si="80"/>
        <v>45.980011237219806</v>
      </c>
      <c r="M58" s="171">
        <f t="shared" si="80"/>
        <v>44.116139644250197</v>
      </c>
      <c r="N58" s="172">
        <f t="shared" si="80"/>
        <v>40.012067430814255</v>
      </c>
      <c r="O58" s="173" t="s">
        <v>10</v>
      </c>
      <c r="P58" s="288" t="s">
        <v>43</v>
      </c>
      <c r="Q58" s="289" t="s">
        <v>11</v>
      </c>
      <c r="R58" s="2"/>
      <c r="S58" s="2"/>
      <c r="T58" s="17" t="s">
        <v>31</v>
      </c>
      <c r="U58" s="7">
        <f t="shared" ref="U58:AF58" si="81">U46/$AG$56*100</f>
        <v>1.0106830861296743</v>
      </c>
      <c r="V58" s="8">
        <f t="shared" si="81"/>
        <v>1.526803203815009</v>
      </c>
      <c r="W58" s="9">
        <f t="shared" si="81"/>
        <v>1.0618037427979727</v>
      </c>
      <c r="X58" s="265">
        <f t="shared" si="81"/>
        <v>1.2494397527327639</v>
      </c>
      <c r="Y58" s="266">
        <f t="shared" si="81"/>
        <v>1.4768533045755572</v>
      </c>
      <c r="Z58" s="267">
        <f t="shared" si="81"/>
        <v>1.128519510811032</v>
      </c>
      <c r="AA58" s="268">
        <f t="shared" si="81"/>
        <v>1.7406123897405565</v>
      </c>
      <c r="AB58" s="266">
        <f t="shared" si="81"/>
        <v>1.4966443450061147</v>
      </c>
      <c r="AC58" s="269">
        <f t="shared" si="81"/>
        <v>0.77183764086942364</v>
      </c>
      <c r="AD58" s="265">
        <f t="shared" si="81"/>
        <v>1.4428697103754542</v>
      </c>
      <c r="AE58" s="266">
        <f t="shared" si="81"/>
        <v>1.287588086423618</v>
      </c>
      <c r="AF58" s="267">
        <f t="shared" si="81"/>
        <v>0.96225237087593884</v>
      </c>
      <c r="AG58" s="173" t="s">
        <v>10</v>
      </c>
      <c r="AH58" s="2"/>
      <c r="AI58" s="2"/>
      <c r="AJ58" s="2"/>
      <c r="AK58" s="142"/>
      <c r="AL58" s="17" t="s">
        <v>10</v>
      </c>
      <c r="AM58" s="63">
        <f t="shared" ref="AM58:AX58" si="82">AM46/$AY$56*100</f>
        <v>32.280913819201253</v>
      </c>
      <c r="AN58" s="64">
        <f t="shared" si="82"/>
        <v>35.782151648322333</v>
      </c>
      <c r="AO58" s="65">
        <f t="shared" si="82"/>
        <v>35.387430591095708</v>
      </c>
      <c r="AP58" s="207">
        <f t="shared" si="82"/>
        <v>35.771829182788331</v>
      </c>
      <c r="AQ58" s="208">
        <f t="shared" si="82"/>
        <v>36.76366736611751</v>
      </c>
      <c r="AR58" s="338">
        <f t="shared" si="82"/>
        <v>37.45435059522012</v>
      </c>
      <c r="AS58" s="339">
        <f t="shared" si="82"/>
        <v>31.511712400269094</v>
      </c>
      <c r="AT58" s="340">
        <f t="shared" si="82"/>
        <v>30.638411074695092</v>
      </c>
      <c r="AU58" s="341">
        <f t="shared" si="82"/>
        <v>29.71478424279055</v>
      </c>
      <c r="AV58" s="170">
        <f t="shared" si="82"/>
        <v>31.256687111776372</v>
      </c>
      <c r="AW58" s="171">
        <f t="shared" si="82"/>
        <v>31.266538492771002</v>
      </c>
      <c r="AX58" s="172">
        <f t="shared" si="82"/>
        <v>30.227782737702043</v>
      </c>
      <c r="AY58" s="287" t="s">
        <v>10</v>
      </c>
      <c r="AZ58" s="356"/>
      <c r="BA58" s="289" t="s">
        <v>11</v>
      </c>
      <c r="BB58" s="2"/>
      <c r="BC58" s="2"/>
      <c r="BD58" s="17" t="s">
        <v>31</v>
      </c>
      <c r="BE58" s="130">
        <f t="shared" ref="BE58:BP58" si="83">BE46/$BQ$56*100</f>
        <v>0.34877542211634055</v>
      </c>
      <c r="BF58" s="131">
        <f t="shared" si="83"/>
        <v>0.32144559837842634</v>
      </c>
      <c r="BG58" s="132">
        <f t="shared" si="83"/>
        <v>0.31511201253835391</v>
      </c>
      <c r="BH58" s="265">
        <f t="shared" si="83"/>
        <v>0.33046638883964891</v>
      </c>
      <c r="BI58" s="266">
        <f t="shared" si="83"/>
        <v>0.33077502082340077</v>
      </c>
      <c r="BJ58" s="269">
        <f t="shared" si="83"/>
        <v>0.26534490634305774</v>
      </c>
      <c r="BK58" s="265">
        <f t="shared" si="83"/>
        <v>0.31429161090380953</v>
      </c>
      <c r="BL58" s="266">
        <f t="shared" si="83"/>
        <v>0.45423880388822174</v>
      </c>
      <c r="BM58" s="269">
        <f t="shared" si="83"/>
        <v>0.38613210973605561</v>
      </c>
      <c r="BN58" s="265">
        <f t="shared" si="83"/>
        <v>0.35604977754073769</v>
      </c>
      <c r="BO58" s="266">
        <f t="shared" si="83"/>
        <v>0.34144913302026997</v>
      </c>
      <c r="BP58" s="267">
        <f t="shared" si="83"/>
        <v>0.33895514255609166</v>
      </c>
      <c r="BQ58" s="173" t="s">
        <v>10</v>
      </c>
      <c r="BR58" s="2"/>
      <c r="BS58" s="2"/>
      <c r="BT58" s="2"/>
      <c r="BU58" s="2"/>
      <c r="BV58" s="17" t="s">
        <v>31</v>
      </c>
      <c r="BW58" s="18">
        <f t="shared" ref="BW58:CH58" si="84">BW46/$CI$56*100</f>
        <v>1.6291206118574764</v>
      </c>
      <c r="BX58" s="19">
        <f t="shared" si="84"/>
        <v>2.8862593701955204</v>
      </c>
      <c r="BY58" s="20">
        <f t="shared" si="84"/>
        <v>1.8962513386031414</v>
      </c>
      <c r="BZ58" s="268">
        <f t="shared" si="84"/>
        <v>1.9281338276609865</v>
      </c>
      <c r="CA58" s="266">
        <f t="shared" si="84"/>
        <v>2.6391407536518527</v>
      </c>
      <c r="CB58" s="269">
        <f t="shared" si="84"/>
        <v>2.131633331955312</v>
      </c>
      <c r="CC58" s="265">
        <f t="shared" si="84"/>
        <v>1.5369330270765338</v>
      </c>
      <c r="CD58" s="266">
        <f t="shared" si="84"/>
        <v>1.6170493439748423</v>
      </c>
      <c r="CE58" s="269">
        <f t="shared" si="84"/>
        <v>1.7180083506151946</v>
      </c>
      <c r="CF58" s="265">
        <f t="shared" si="84"/>
        <v>0.6679211612270205</v>
      </c>
      <c r="CG58" s="266">
        <f t="shared" si="84"/>
        <v>0.98075613930898831</v>
      </c>
      <c r="CH58" s="267">
        <f t="shared" si="84"/>
        <v>0.89529487269335206</v>
      </c>
      <c r="CI58" s="173" t="s">
        <v>10</v>
      </c>
    </row>
    <row r="59" spans="1:87" ht="15.75" customHeight="1" x14ac:dyDescent="0.2">
      <c r="A59" s="2"/>
      <c r="B59" s="17" t="s">
        <v>31</v>
      </c>
      <c r="C59" s="115">
        <f t="shared" ref="C59:N59" si="85">C47/$O$56*100</f>
        <v>42.7359821197077</v>
      </c>
      <c r="D59" s="116">
        <f t="shared" si="85"/>
        <v>45.33067599021517</v>
      </c>
      <c r="E59" s="117">
        <f t="shared" si="85"/>
        <v>45.984736210829894</v>
      </c>
      <c r="F59" s="271">
        <f t="shared" si="85"/>
        <v>47.132180841135671</v>
      </c>
      <c r="G59" s="272">
        <f t="shared" si="85"/>
        <v>52.82615184865643</v>
      </c>
      <c r="H59" s="273">
        <f t="shared" si="85"/>
        <v>46.359236175978225</v>
      </c>
      <c r="I59" s="274">
        <f t="shared" si="85"/>
        <v>47.490797377078245</v>
      </c>
      <c r="J59" s="272">
        <f t="shared" si="85"/>
        <v>47.672437617631843</v>
      </c>
      <c r="K59" s="275">
        <f t="shared" si="85"/>
        <v>44.811833898671537</v>
      </c>
      <c r="L59" s="184">
        <f t="shared" si="85"/>
        <v>44.054519187251032</v>
      </c>
      <c r="M59" s="185">
        <f t="shared" si="85"/>
        <v>43.278246489025413</v>
      </c>
      <c r="N59" s="186">
        <f t="shared" si="85"/>
        <v>43.54047371832506</v>
      </c>
      <c r="O59" s="187" t="s">
        <v>31</v>
      </c>
      <c r="P59" s="297" t="s">
        <v>44</v>
      </c>
      <c r="Q59" s="298" t="s">
        <v>13</v>
      </c>
      <c r="R59" s="2"/>
      <c r="S59" s="2"/>
      <c r="T59" s="17">
        <v>-12</v>
      </c>
      <c r="U59" s="115">
        <f t="shared" ref="U59:AF59" si="86">U47/$AG$56*100</f>
        <v>1.4241281970787165</v>
      </c>
      <c r="V59" s="116">
        <f t="shared" si="86"/>
        <v>1.4454282086227872</v>
      </c>
      <c r="W59" s="117">
        <f t="shared" si="86"/>
        <v>1.6296787331457225</v>
      </c>
      <c r="X59" s="271">
        <f t="shared" si="86"/>
        <v>1.4717639221664605</v>
      </c>
      <c r="Y59" s="272">
        <f t="shared" si="86"/>
        <v>1.1846528011236388</v>
      </c>
      <c r="Z59" s="273">
        <f t="shared" si="86"/>
        <v>1.0500143336722432</v>
      </c>
      <c r="AA59" s="274">
        <f t="shared" si="86"/>
        <v>1.1063841507917225</v>
      </c>
      <c r="AB59" s="272">
        <f t="shared" si="86"/>
        <v>1.2314792583968444</v>
      </c>
      <c r="AC59" s="275">
        <f t="shared" si="86"/>
        <v>1.3093775140513906</v>
      </c>
      <c r="AD59" s="271">
        <f t="shared" si="86"/>
        <v>1.2334073996186636</v>
      </c>
      <c r="AE59" s="272">
        <f t="shared" si="86"/>
        <v>1.4660369141758489</v>
      </c>
      <c r="AF59" s="273">
        <f t="shared" si="86"/>
        <v>1.0624925083310428</v>
      </c>
      <c r="AG59" s="187" t="s">
        <v>31</v>
      </c>
      <c r="AH59" s="2"/>
      <c r="AI59" s="2"/>
      <c r="AJ59" s="2"/>
      <c r="AK59" s="142"/>
      <c r="AL59" s="17" t="s">
        <v>31</v>
      </c>
      <c r="AM59" s="115">
        <f t="shared" ref="AM59:AX59" si="87">AM47/$AY$56*100</f>
        <v>27.723329960213032</v>
      </c>
      <c r="AN59" s="116">
        <f t="shared" si="87"/>
        <v>29.644239754371437</v>
      </c>
      <c r="AO59" s="117">
        <f t="shared" si="87"/>
        <v>30.215647164166853</v>
      </c>
      <c r="AP59" s="271">
        <f t="shared" si="87"/>
        <v>30.694372743103621</v>
      </c>
      <c r="AQ59" s="272">
        <f t="shared" si="87"/>
        <v>31.049830651254645</v>
      </c>
      <c r="AR59" s="275">
        <f t="shared" si="87"/>
        <v>32.435681817166071</v>
      </c>
      <c r="AS59" s="365">
        <f t="shared" si="87"/>
        <v>28.323975253551602</v>
      </c>
      <c r="AT59" s="366">
        <f t="shared" si="87"/>
        <v>27.455184228621842</v>
      </c>
      <c r="AU59" s="377">
        <f t="shared" si="87"/>
        <v>27.071607283023376</v>
      </c>
      <c r="AV59" s="302">
        <f t="shared" si="87"/>
        <v>28.912911004756271</v>
      </c>
      <c r="AW59" s="303">
        <f t="shared" si="87"/>
        <v>28.691233803535461</v>
      </c>
      <c r="AX59" s="304">
        <f t="shared" si="87"/>
        <v>30.248719318793309</v>
      </c>
      <c r="AY59" s="187" t="s">
        <v>31</v>
      </c>
      <c r="AZ59" s="288" t="s">
        <v>43</v>
      </c>
      <c r="BA59" s="298" t="s">
        <v>13</v>
      </c>
      <c r="BB59" s="2"/>
      <c r="BC59" s="2"/>
      <c r="BD59" s="17">
        <v>-11</v>
      </c>
      <c r="BE59" s="134">
        <f t="shared" ref="BE59:BP59" si="88">BE47/$BQ$56*100</f>
        <v>0.36002639888697585</v>
      </c>
      <c r="BF59" s="116">
        <f t="shared" si="88"/>
        <v>0.44903811857705794</v>
      </c>
      <c r="BG59" s="117">
        <f t="shared" si="88"/>
        <v>0.27575170085784872</v>
      </c>
      <c r="BH59" s="271">
        <f t="shared" si="88"/>
        <v>0.29358807722565927</v>
      </c>
      <c r="BI59" s="272">
        <f t="shared" si="88"/>
        <v>0.41909101998141868</v>
      </c>
      <c r="BJ59" s="275">
        <f t="shared" si="88"/>
        <v>0.35386407175874685</v>
      </c>
      <c r="BK59" s="271">
        <f t="shared" si="88"/>
        <v>0.37320724421584894</v>
      </c>
      <c r="BL59" s="272">
        <f t="shared" si="88"/>
        <v>0.36997065654667893</v>
      </c>
      <c r="BM59" s="275">
        <f t="shared" si="88"/>
        <v>0.33589822350887044</v>
      </c>
      <c r="BN59" s="271">
        <f t="shared" si="88"/>
        <v>0.35218575354319631</v>
      </c>
      <c r="BO59" s="272">
        <f t="shared" si="88"/>
        <v>0.31273332075070892</v>
      </c>
      <c r="BP59" s="273">
        <f t="shared" si="88"/>
        <v>0.43842641171521529</v>
      </c>
      <c r="BQ59" s="187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2.8253724727758374</v>
      </c>
      <c r="BX59" s="116">
        <f t="shared" si="89"/>
        <v>2.1196481220705299</v>
      </c>
      <c r="BY59" s="118">
        <f t="shared" si="89"/>
        <v>2.2304501843863829</v>
      </c>
      <c r="BZ59" s="274">
        <f t="shared" si="89"/>
        <v>1.5066416728566066</v>
      </c>
      <c r="CA59" s="272">
        <f t="shared" si="89"/>
        <v>1.7846145179066513</v>
      </c>
      <c r="CB59" s="275">
        <f t="shared" si="89"/>
        <v>1.4695351839900401</v>
      </c>
      <c r="CC59" s="271">
        <f t="shared" si="89"/>
        <v>1.2051145043337677</v>
      </c>
      <c r="CD59" s="272">
        <f t="shared" si="89"/>
        <v>1.1999522662135349</v>
      </c>
      <c r="CE59" s="275">
        <f t="shared" si="89"/>
        <v>1.6017964016697903</v>
      </c>
      <c r="CF59" s="271">
        <f t="shared" si="89"/>
        <v>1.0157321499059548</v>
      </c>
      <c r="CG59" s="272">
        <f t="shared" si="89"/>
        <v>0.5597077661325921</v>
      </c>
      <c r="CH59" s="273">
        <f t="shared" si="89"/>
        <v>1.1717755608225258</v>
      </c>
      <c r="CI59" s="187" t="s">
        <v>31</v>
      </c>
    </row>
    <row r="60" spans="1:87" ht="15.75" customHeight="1" x14ac:dyDescent="0.2">
      <c r="A60" s="2"/>
      <c r="B60" s="17">
        <v>-13</v>
      </c>
      <c r="C60" s="115">
        <f t="shared" ref="C60:N60" si="90">C48/$O$56*100</f>
        <v>43.042488609149032</v>
      </c>
      <c r="D60" s="116">
        <f t="shared" si="90"/>
        <v>49.00953818804993</v>
      </c>
      <c r="E60" s="117">
        <f t="shared" si="90"/>
        <v>49.661158760200436</v>
      </c>
      <c r="F60" s="271">
        <f t="shared" si="90"/>
        <v>44.992458533841642</v>
      </c>
      <c r="G60" s="272">
        <f t="shared" si="90"/>
        <v>47.815957023749903</v>
      </c>
      <c r="H60" s="273">
        <f t="shared" si="90"/>
        <v>48.818081803996314</v>
      </c>
      <c r="I60" s="274">
        <f t="shared" si="90"/>
        <v>52.686719148087803</v>
      </c>
      <c r="J60" s="272">
        <f t="shared" si="90"/>
        <v>55.673941958806274</v>
      </c>
      <c r="K60" s="275">
        <f t="shared" si="90"/>
        <v>51.623541753959344</v>
      </c>
      <c r="L60" s="302">
        <f t="shared" si="90"/>
        <v>44.378156099868079</v>
      </c>
      <c r="M60" s="303">
        <f t="shared" si="90"/>
        <v>45.137752667726957</v>
      </c>
      <c r="N60" s="304">
        <f t="shared" si="90"/>
        <v>43.711339265299998</v>
      </c>
      <c r="O60" s="189">
        <v>-10</v>
      </c>
      <c r="P60" s="2"/>
      <c r="Q60" s="298" t="s">
        <v>14</v>
      </c>
      <c r="R60" s="2"/>
      <c r="S60" s="2"/>
      <c r="T60" s="17">
        <v>-11</v>
      </c>
      <c r="U60" s="115">
        <f t="shared" ref="U60:AF60" si="91">U48/$AG$56*100</f>
        <v>2.9669713470412429</v>
      </c>
      <c r="V60" s="116">
        <f t="shared" si="91"/>
        <v>4.7550313890766338</v>
      </c>
      <c r="W60" s="117">
        <f t="shared" si="91"/>
        <v>2.5671892150161577</v>
      </c>
      <c r="X60" s="271">
        <f t="shared" si="91"/>
        <v>1.2165416751553988</v>
      </c>
      <c r="Y60" s="272">
        <f t="shared" si="91"/>
        <v>1.206896675397042</v>
      </c>
      <c r="Z60" s="273">
        <f t="shared" si="91"/>
        <v>1.2932007623839186</v>
      </c>
      <c r="AA60" s="274">
        <f t="shared" si="91"/>
        <v>0.95478730871423756</v>
      </c>
      <c r="AB60" s="272">
        <f t="shared" si="91"/>
        <v>1.1399033631376623</v>
      </c>
      <c r="AC60" s="275">
        <f t="shared" si="91"/>
        <v>1.188051269551194</v>
      </c>
      <c r="AD60" s="271">
        <f t="shared" si="91"/>
        <v>1.232576507513325</v>
      </c>
      <c r="AE60" s="272">
        <f t="shared" si="91"/>
        <v>1.1922184740357964</v>
      </c>
      <c r="AF60" s="273">
        <f t="shared" si="91"/>
        <v>0.85332530666080708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27.83550438839163</v>
      </c>
      <c r="AN60" s="116">
        <f t="shared" si="92"/>
        <v>29.179758765196599</v>
      </c>
      <c r="AO60" s="117">
        <f t="shared" si="92"/>
        <v>29.698058286528951</v>
      </c>
      <c r="AP60" s="271">
        <f t="shared" si="92"/>
        <v>30.197907742552243</v>
      </c>
      <c r="AQ60" s="272">
        <f t="shared" si="92"/>
        <v>30.19330779480276</v>
      </c>
      <c r="AR60" s="275">
        <f t="shared" si="92"/>
        <v>28.691126606581673</v>
      </c>
      <c r="AS60" s="365">
        <f t="shared" si="92"/>
        <v>24.742092838476736</v>
      </c>
      <c r="AT60" s="366">
        <f t="shared" si="92"/>
        <v>25.577365066646291</v>
      </c>
      <c r="AU60" s="377">
        <f t="shared" si="92"/>
        <v>24.087261872557406</v>
      </c>
      <c r="AV60" s="305">
        <f t="shared" si="92"/>
        <v>29.597453877561453</v>
      </c>
      <c r="AW60" s="306">
        <f t="shared" si="92"/>
        <v>28.664522340330411</v>
      </c>
      <c r="AX60" s="307">
        <f t="shared" si="92"/>
        <v>29.988560325917941</v>
      </c>
      <c r="AY60" s="189">
        <v>-10</v>
      </c>
      <c r="AZ60" s="297" t="s">
        <v>44</v>
      </c>
      <c r="BA60" s="298" t="s">
        <v>14</v>
      </c>
      <c r="BB60" s="2"/>
      <c r="BC60" s="2"/>
      <c r="BD60" s="17">
        <v>-10</v>
      </c>
      <c r="BE60" s="134">
        <f t="shared" ref="BE60:BP60" si="93">BE48/$BQ$56*100</f>
        <v>0.44168000740635793</v>
      </c>
      <c r="BF60" s="116">
        <f t="shared" si="93"/>
        <v>0.53949059742153771</v>
      </c>
      <c r="BG60" s="117">
        <f t="shared" si="93"/>
        <v>0.33795510318763861</v>
      </c>
      <c r="BH60" s="271">
        <f t="shared" si="93"/>
        <v>0.26577037364310974</v>
      </c>
      <c r="BI60" s="272">
        <f t="shared" si="93"/>
        <v>0.30316552607598901</v>
      </c>
      <c r="BJ60" s="275">
        <f t="shared" si="93"/>
        <v>0.32588086577639613</v>
      </c>
      <c r="BK60" s="271">
        <f t="shared" si="93"/>
        <v>0.36051585318121382</v>
      </c>
      <c r="BL60" s="272">
        <f t="shared" si="93"/>
        <v>0.41973919642912083</v>
      </c>
      <c r="BM60" s="275">
        <f t="shared" si="93"/>
        <v>0.26676965809831393</v>
      </c>
      <c r="BN60" s="271">
        <f t="shared" si="93"/>
        <v>0.29919272027531107</v>
      </c>
      <c r="BO60" s="272">
        <f t="shared" si="93"/>
        <v>0.32949053803159745</v>
      </c>
      <c r="BP60" s="273">
        <f t="shared" si="93"/>
        <v>0.3298873005414486</v>
      </c>
      <c r="BQ60" s="188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8.4668732643850166</v>
      </c>
      <c r="BX60" s="116">
        <f t="shared" si="94"/>
        <v>6.4956760387236283</v>
      </c>
      <c r="BY60" s="118">
        <f t="shared" si="94"/>
        <v>6.5103381299339489</v>
      </c>
      <c r="BZ60" s="274">
        <f t="shared" si="94"/>
        <v>2.2324820881750544</v>
      </c>
      <c r="CA60" s="272">
        <f t="shared" si="94"/>
        <v>1.3132067810344026</v>
      </c>
      <c r="CB60" s="275">
        <f t="shared" si="94"/>
        <v>1.6307698881854564</v>
      </c>
      <c r="CC60" s="271">
        <f t="shared" si="94"/>
        <v>1.3280576237337631</v>
      </c>
      <c r="CD60" s="272">
        <f t="shared" si="94"/>
        <v>1.3333183113121991</v>
      </c>
      <c r="CE60" s="275">
        <f t="shared" si="94"/>
        <v>1.069722869708243</v>
      </c>
      <c r="CF60" s="271">
        <f t="shared" si="94"/>
        <v>0.70941910836986544</v>
      </c>
      <c r="CG60" s="272">
        <f t="shared" si="94"/>
        <v>0.53961908317955498</v>
      </c>
      <c r="CH60" s="273">
        <f t="shared" si="94"/>
        <v>0.99318373895269652</v>
      </c>
      <c r="CI60" s="189">
        <v>-10</v>
      </c>
    </row>
    <row r="61" spans="1:87" ht="15.75" customHeight="1" x14ac:dyDescent="0.2">
      <c r="A61" s="2"/>
      <c r="B61" s="17">
        <v>-12</v>
      </c>
      <c r="C61" s="115">
        <f t="shared" ref="C61:N61" si="95">C49/$O$56*100</f>
        <v>51.438114988375816</v>
      </c>
      <c r="D61" s="116">
        <f t="shared" si="95"/>
        <v>58.806751204876676</v>
      </c>
      <c r="E61" s="117">
        <f t="shared" si="95"/>
        <v>56.228848380201768</v>
      </c>
      <c r="F61" s="271">
        <f t="shared" si="95"/>
        <v>47.838107390139101</v>
      </c>
      <c r="G61" s="272">
        <f t="shared" si="95"/>
        <v>43.872674004542446</v>
      </c>
      <c r="H61" s="273">
        <f t="shared" si="95"/>
        <v>45.878669400938797</v>
      </c>
      <c r="I61" s="274">
        <f t="shared" si="95"/>
        <v>48.118289263933271</v>
      </c>
      <c r="J61" s="272">
        <f t="shared" si="95"/>
        <v>44.411606244742302</v>
      </c>
      <c r="K61" s="275">
        <f t="shared" si="95"/>
        <v>45.535070249244193</v>
      </c>
      <c r="L61" s="308">
        <f t="shared" si="95"/>
        <v>45.444250536125907</v>
      </c>
      <c r="M61" s="309">
        <f t="shared" si="95"/>
        <v>45.931768345623055</v>
      </c>
      <c r="N61" s="310">
        <f t="shared" si="95"/>
        <v>41.060477395386314</v>
      </c>
      <c r="O61" s="189">
        <v>-9</v>
      </c>
      <c r="P61" s="2"/>
      <c r="Q61" s="298" t="s">
        <v>15</v>
      </c>
      <c r="R61" s="2"/>
      <c r="S61" s="2"/>
      <c r="T61" s="17">
        <v>-10</v>
      </c>
      <c r="U61" s="115">
        <f t="shared" ref="U61:AF61" si="96">U49/$AG$56*100</f>
        <v>30.962886696790143</v>
      </c>
      <c r="V61" s="116">
        <f t="shared" si="96"/>
        <v>28.118733748010456</v>
      </c>
      <c r="W61" s="117">
        <f t="shared" si="96"/>
        <v>32.930863270178932</v>
      </c>
      <c r="X61" s="271">
        <f t="shared" si="96"/>
        <v>1.2599958952627774</v>
      </c>
      <c r="Y61" s="272">
        <f t="shared" si="96"/>
        <v>1.3971429561032129</v>
      </c>
      <c r="Z61" s="273">
        <f t="shared" si="96"/>
        <v>1.3976595972955939</v>
      </c>
      <c r="AA61" s="274">
        <f t="shared" si="96"/>
        <v>1.3864861169540241</v>
      </c>
      <c r="AB61" s="272">
        <f t="shared" si="96"/>
        <v>1.3816148309393133</v>
      </c>
      <c r="AC61" s="275">
        <f t="shared" si="96"/>
        <v>1.0292410814010013</v>
      </c>
      <c r="AD61" s="271">
        <f t="shared" si="96"/>
        <v>1.4229239321038594</v>
      </c>
      <c r="AE61" s="272">
        <f t="shared" si="96"/>
        <v>1.2252144760704722</v>
      </c>
      <c r="AF61" s="273">
        <f t="shared" si="96"/>
        <v>1.7762325560223877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36.045586324203278</v>
      </c>
      <c r="AN61" s="116">
        <f t="shared" si="97"/>
        <v>40.064276964806837</v>
      </c>
      <c r="AO61" s="117">
        <f t="shared" si="97"/>
        <v>38.383423274859155</v>
      </c>
      <c r="AP61" s="271">
        <f t="shared" si="97"/>
        <v>28.948876284965948</v>
      </c>
      <c r="AQ61" s="272">
        <f t="shared" si="97"/>
        <v>29.21010843156543</v>
      </c>
      <c r="AR61" s="275">
        <f t="shared" si="97"/>
        <v>28.308211170782542</v>
      </c>
      <c r="AS61" s="368">
        <f t="shared" si="97"/>
        <v>21.425429664955143</v>
      </c>
      <c r="AT61" s="369">
        <f t="shared" si="97"/>
        <v>21.046600738221073</v>
      </c>
      <c r="AU61" s="378">
        <f t="shared" si="97"/>
        <v>20.907584769812079</v>
      </c>
      <c r="AV61" s="34">
        <f t="shared" si="97"/>
        <v>28.359109175603258</v>
      </c>
      <c r="AW61" s="35">
        <f t="shared" si="97"/>
        <v>28.737238509209973</v>
      </c>
      <c r="AX61" s="37">
        <f t="shared" si="97"/>
        <v>27.858245631692963</v>
      </c>
      <c r="AY61" s="189">
        <v>-9</v>
      </c>
      <c r="AZ61" s="317" t="s">
        <v>45</v>
      </c>
      <c r="BA61" s="298" t="s">
        <v>15</v>
      </c>
      <c r="BB61" s="2"/>
      <c r="BC61" s="2"/>
      <c r="BD61" s="17">
        <v>-9</v>
      </c>
      <c r="BE61" s="134">
        <f t="shared" ref="BE61:BP61" si="98">BE49/$BQ$56*100</f>
        <v>2.1036998229875197</v>
      </c>
      <c r="BF61" s="116">
        <f t="shared" si="98"/>
        <v>1.6525187414920188</v>
      </c>
      <c r="BG61" s="117">
        <f t="shared" si="98"/>
        <v>0.890877410525864</v>
      </c>
      <c r="BH61" s="271">
        <f t="shared" si="98"/>
        <v>0.38598956044672056</v>
      </c>
      <c r="BI61" s="272">
        <f t="shared" si="98"/>
        <v>0.35868273073534401</v>
      </c>
      <c r="BJ61" s="275">
        <f t="shared" si="98"/>
        <v>0.43806760087961372</v>
      </c>
      <c r="BK61" s="271">
        <f t="shared" si="98"/>
        <v>0.31022795122534741</v>
      </c>
      <c r="BL61" s="272">
        <f t="shared" si="98"/>
        <v>0.30852556118924751</v>
      </c>
      <c r="BM61" s="275">
        <f t="shared" si="98"/>
        <v>0.38981713040237431</v>
      </c>
      <c r="BN61" s="271">
        <f t="shared" si="98"/>
        <v>0.32048635195089142</v>
      </c>
      <c r="BO61" s="272">
        <f t="shared" si="98"/>
        <v>0.28985114886235186</v>
      </c>
      <c r="BP61" s="273">
        <f t="shared" si="98"/>
        <v>0.38472551185108828</v>
      </c>
      <c r="BQ61" s="188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60.147779124805425</v>
      </c>
      <c r="BX61" s="116">
        <f t="shared" si="99"/>
        <v>53.9504756140472</v>
      </c>
      <c r="BY61" s="118">
        <f t="shared" si="99"/>
        <v>54.854889941165418</v>
      </c>
      <c r="BZ61" s="274">
        <f t="shared" si="99"/>
        <v>1.8236381403101565</v>
      </c>
      <c r="CA61" s="272">
        <f t="shared" si="99"/>
        <v>1.6865670318767301</v>
      </c>
      <c r="CB61" s="275">
        <f t="shared" si="99"/>
        <v>1.8115462389411541</v>
      </c>
      <c r="CC61" s="271">
        <f t="shared" si="99"/>
        <v>1.307084901682585</v>
      </c>
      <c r="CD61" s="272">
        <f t="shared" si="99"/>
        <v>1.442711024266953</v>
      </c>
      <c r="CE61" s="275">
        <f t="shared" si="99"/>
        <v>1.0221522590099341</v>
      </c>
      <c r="CF61" s="271">
        <f t="shared" si="99"/>
        <v>0.55718506701945625</v>
      </c>
      <c r="CG61" s="272">
        <f t="shared" si="99"/>
        <v>0.96480429843245241</v>
      </c>
      <c r="CH61" s="273">
        <f t="shared" si="99"/>
        <v>1.0576858696700875</v>
      </c>
      <c r="CI61" s="189">
        <v>-9</v>
      </c>
    </row>
    <row r="62" spans="1:87" ht="15.75" customHeight="1" x14ac:dyDescent="0.2">
      <c r="A62" s="2"/>
      <c r="B62" s="17">
        <v>-11</v>
      </c>
      <c r="C62" s="115">
        <f t="shared" ref="C62:N62" si="100">C50/$O$56*100</f>
        <v>82.325723553263416</v>
      </c>
      <c r="D62" s="116">
        <f t="shared" si="100"/>
        <v>84.699670110892114</v>
      </c>
      <c r="E62" s="117">
        <f t="shared" si="100"/>
        <v>84.730568526633292</v>
      </c>
      <c r="F62" s="271">
        <f t="shared" si="100"/>
        <v>45.513713932723981</v>
      </c>
      <c r="G62" s="272">
        <f t="shared" si="100"/>
        <v>40.935548837344065</v>
      </c>
      <c r="H62" s="273">
        <f t="shared" si="100"/>
        <v>45.709462870935639</v>
      </c>
      <c r="I62" s="274">
        <f t="shared" si="100"/>
        <v>47.372658927600199</v>
      </c>
      <c r="J62" s="272">
        <f t="shared" si="100"/>
        <v>47.607328592033745</v>
      </c>
      <c r="K62" s="275">
        <f t="shared" si="100"/>
        <v>48.308030804775946</v>
      </c>
      <c r="L62" s="371">
        <f t="shared" si="100"/>
        <v>43.540232896075828</v>
      </c>
      <c r="M62" s="372">
        <f t="shared" si="100"/>
        <v>46.376000126397528</v>
      </c>
      <c r="N62" s="373">
        <f t="shared" si="100"/>
        <v>42.964856363069089</v>
      </c>
      <c r="O62" s="188">
        <v>-8</v>
      </c>
      <c r="P62" s="2"/>
      <c r="Q62" s="289" t="s">
        <v>11</v>
      </c>
      <c r="R62" s="2"/>
      <c r="S62" s="2"/>
      <c r="T62" s="17">
        <v>-9</v>
      </c>
      <c r="U62" s="115">
        <f t="shared" ref="U62:AF62" si="101">U50/$AG$56*100</f>
        <v>79.534413758540381</v>
      </c>
      <c r="V62" s="116">
        <f t="shared" si="101"/>
        <v>69.376318442419432</v>
      </c>
      <c r="W62" s="117">
        <f t="shared" si="101"/>
        <v>84.485738659363037</v>
      </c>
      <c r="X62" s="271">
        <f t="shared" si="101"/>
        <v>2.1211067785877122</v>
      </c>
      <c r="Y62" s="272">
        <f t="shared" si="101"/>
        <v>2.2864655220043835</v>
      </c>
      <c r="Z62" s="273">
        <f t="shared" si="101"/>
        <v>3.1983966601058649</v>
      </c>
      <c r="AA62" s="274">
        <f t="shared" si="101"/>
        <v>1.049788414822548</v>
      </c>
      <c r="AB62" s="272">
        <f t="shared" si="101"/>
        <v>1.0503533943257084</v>
      </c>
      <c r="AC62" s="275">
        <f t="shared" si="101"/>
        <v>1.4625601309034846</v>
      </c>
      <c r="AD62" s="271">
        <f t="shared" si="101"/>
        <v>1.0671377989182411</v>
      </c>
      <c r="AE62" s="272">
        <f t="shared" si="101"/>
        <v>1.0907658770421074</v>
      </c>
      <c r="AF62" s="273">
        <f t="shared" si="101"/>
        <v>1.3543553095540597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71.433868454859422</v>
      </c>
      <c r="AN62" s="116">
        <f t="shared" si="102"/>
        <v>70.635510123538495</v>
      </c>
      <c r="AO62" s="117">
        <f t="shared" si="102"/>
        <v>70.406363793202829</v>
      </c>
      <c r="AP62" s="271">
        <f t="shared" si="102"/>
        <v>30.063594622474966</v>
      </c>
      <c r="AQ62" s="272">
        <f t="shared" si="102"/>
        <v>27.840959457309634</v>
      </c>
      <c r="AR62" s="273">
        <f t="shared" si="102"/>
        <v>30.277009898133439</v>
      </c>
      <c r="AS62" s="374">
        <f t="shared" si="102"/>
        <v>26.196026675756816</v>
      </c>
      <c r="AT62" s="372">
        <f t="shared" si="102"/>
        <v>29.096506074709904</v>
      </c>
      <c r="AU62" s="379">
        <f t="shared" si="102"/>
        <v>28.762550400177556</v>
      </c>
      <c r="AV62" s="371">
        <f t="shared" si="102"/>
        <v>29.512751303039376</v>
      </c>
      <c r="AW62" s="372">
        <f t="shared" si="102"/>
        <v>31.178490153759096</v>
      </c>
      <c r="AX62" s="373">
        <f t="shared" si="102"/>
        <v>29.639038672593195</v>
      </c>
      <c r="AY62" s="188">
        <v>-8</v>
      </c>
      <c r="AZ62" s="2"/>
      <c r="BA62" s="289" t="s">
        <v>11</v>
      </c>
      <c r="BB62" s="2"/>
      <c r="BC62" s="2"/>
      <c r="BD62" s="17">
        <v>-8</v>
      </c>
      <c r="BE62" s="134">
        <f t="shared" ref="BE62:BP62" si="103">BE50/$BQ$56*100</f>
        <v>95.648386784572949</v>
      </c>
      <c r="BF62" s="116">
        <f t="shared" si="103"/>
        <v>91.012669932064099</v>
      </c>
      <c r="BG62" s="117">
        <f t="shared" si="103"/>
        <v>78.64347179948706</v>
      </c>
      <c r="BH62" s="271">
        <f t="shared" si="103"/>
        <v>0.55954791251114799</v>
      </c>
      <c r="BI62" s="272">
        <f t="shared" si="103"/>
        <v>0.34102298085930299</v>
      </c>
      <c r="BJ62" s="275">
        <f t="shared" si="103"/>
        <v>0.28142157913842497</v>
      </c>
      <c r="BK62" s="271">
        <f t="shared" si="103"/>
        <v>0.56834428431648132</v>
      </c>
      <c r="BL62" s="272">
        <f t="shared" si="103"/>
        <v>0.25820991684815564</v>
      </c>
      <c r="BM62" s="275">
        <f t="shared" si="103"/>
        <v>0.23109230937729897</v>
      </c>
      <c r="BN62" s="271">
        <f t="shared" si="103"/>
        <v>0.28085669016603187</v>
      </c>
      <c r="BO62" s="272">
        <f t="shared" si="103"/>
        <v>0.27309311167589051</v>
      </c>
      <c r="BP62" s="273">
        <f t="shared" si="103"/>
        <v>0.30953849744875728</v>
      </c>
      <c r="BQ62" s="188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100.06865820818851</v>
      </c>
      <c r="BX62" s="116">
        <f t="shared" si="104"/>
        <v>102.17688088343819</v>
      </c>
      <c r="BY62" s="118">
        <f t="shared" si="104"/>
        <v>89.154073553924391</v>
      </c>
      <c r="BZ62" s="274">
        <f t="shared" si="104"/>
        <v>5.7962333119698703</v>
      </c>
      <c r="CA62" s="272">
        <f t="shared" si="104"/>
        <v>8.0038722848639061</v>
      </c>
      <c r="CB62" s="275">
        <f t="shared" si="104"/>
        <v>6.8741793687535608</v>
      </c>
      <c r="CC62" s="271">
        <f t="shared" si="104"/>
        <v>1.3344259362466091</v>
      </c>
      <c r="CD62" s="272">
        <f t="shared" si="104"/>
        <v>1.1418281133096901</v>
      </c>
      <c r="CE62" s="275">
        <f t="shared" si="104"/>
        <v>1.1984256973084106</v>
      </c>
      <c r="CF62" s="271">
        <f t="shared" si="104"/>
        <v>1.0505280834382642</v>
      </c>
      <c r="CG62" s="272">
        <f t="shared" si="104"/>
        <v>1.1320519723383804</v>
      </c>
      <c r="CH62" s="273">
        <f t="shared" si="104"/>
        <v>1.2515543967492511</v>
      </c>
      <c r="CI62" s="189">
        <v>-8</v>
      </c>
    </row>
    <row r="63" spans="1:87" ht="15.75" customHeight="1" x14ac:dyDescent="0.2">
      <c r="A63" s="1"/>
      <c r="B63" s="45">
        <v>-10</v>
      </c>
      <c r="C63" s="115">
        <f t="shared" ref="C63:N63" si="105">C51/$O$56*100</f>
        <v>96.04256569480431</v>
      </c>
      <c r="D63" s="116">
        <f t="shared" si="105"/>
        <v>97.611805382319517</v>
      </c>
      <c r="E63" s="117">
        <f t="shared" si="105"/>
        <v>99.564417497110242</v>
      </c>
      <c r="F63" s="271">
        <f t="shared" si="105"/>
        <v>46.734504174344643</v>
      </c>
      <c r="G63" s="272">
        <f t="shared" si="105"/>
        <v>41.472221893670174</v>
      </c>
      <c r="H63" s="273">
        <f t="shared" si="105"/>
        <v>44.284696094516093</v>
      </c>
      <c r="I63" s="274">
        <f t="shared" si="105"/>
        <v>58.878466572910618</v>
      </c>
      <c r="J63" s="272">
        <f t="shared" si="105"/>
        <v>56.811983221401185</v>
      </c>
      <c r="K63" s="275">
        <f t="shared" si="105"/>
        <v>62.575318011776602</v>
      </c>
      <c r="L63" s="365">
        <f t="shared" si="105"/>
        <v>44.852766956206651</v>
      </c>
      <c r="M63" s="366">
        <f t="shared" si="105"/>
        <v>49.11544039283973</v>
      </c>
      <c r="N63" s="367">
        <f t="shared" si="105"/>
        <v>43.399815829538611</v>
      </c>
      <c r="O63" s="188">
        <v>-7</v>
      </c>
      <c r="P63" s="2"/>
      <c r="Q63" s="298" t="s">
        <v>13</v>
      </c>
      <c r="R63" s="2"/>
      <c r="S63" s="1"/>
      <c r="T63" s="45">
        <v>-8</v>
      </c>
      <c r="U63" s="115">
        <f t="shared" ref="U63:AF63" si="106">U51/$AG$56*100</f>
        <v>88.094090108177653</v>
      </c>
      <c r="V63" s="116">
        <f t="shared" si="106"/>
        <v>94.83741202333394</v>
      </c>
      <c r="W63" s="117">
        <f t="shared" si="106"/>
        <v>97.652081339154734</v>
      </c>
      <c r="X63" s="271">
        <f t="shared" si="106"/>
        <v>20.521160316083968</v>
      </c>
      <c r="Y63" s="272">
        <f t="shared" si="106"/>
        <v>21.356740761020355</v>
      </c>
      <c r="Z63" s="273">
        <f t="shared" si="106"/>
        <v>22.399038091217271</v>
      </c>
      <c r="AA63" s="274">
        <f t="shared" si="106"/>
        <v>1.2535488766765495</v>
      </c>
      <c r="AB63" s="272">
        <f t="shared" si="106"/>
        <v>1.4261059476418763</v>
      </c>
      <c r="AC63" s="275">
        <f t="shared" si="106"/>
        <v>1.122956194700792</v>
      </c>
      <c r="AD63" s="271">
        <f t="shared" si="106"/>
        <v>2.5271622652503147</v>
      </c>
      <c r="AE63" s="272">
        <f t="shared" si="106"/>
        <v>2.8329429906809223</v>
      </c>
      <c r="AF63" s="273">
        <f t="shared" si="106"/>
        <v>2.2000469417163777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102.63976471586366</v>
      </c>
      <c r="AN63" s="116">
        <f t="shared" si="107"/>
        <v>92.034124158995809</v>
      </c>
      <c r="AO63" s="117">
        <f t="shared" si="107"/>
        <v>95.354310694261656</v>
      </c>
      <c r="AP63" s="271">
        <f t="shared" si="107"/>
        <v>32.140790736898111</v>
      </c>
      <c r="AQ63" s="272">
        <f t="shared" si="107"/>
        <v>28.767071390951347</v>
      </c>
      <c r="AR63" s="273">
        <f t="shared" si="107"/>
        <v>31.328703476474303</v>
      </c>
      <c r="AS63" s="375">
        <f t="shared" si="107"/>
        <v>35.867025484304186</v>
      </c>
      <c r="AT63" s="366">
        <f t="shared" si="107"/>
        <v>33.73458807713407</v>
      </c>
      <c r="AU63" s="377">
        <f t="shared" si="107"/>
        <v>35.892459539204822</v>
      </c>
      <c r="AV63" s="365">
        <f t="shared" si="107"/>
        <v>31.652271992470776</v>
      </c>
      <c r="AW63" s="366">
        <f t="shared" si="107"/>
        <v>29.847226561165709</v>
      </c>
      <c r="AX63" s="367">
        <f t="shared" si="107"/>
        <v>31.839154931695646</v>
      </c>
      <c r="AY63" s="188">
        <v>-7</v>
      </c>
      <c r="AZ63" s="2"/>
      <c r="BA63" s="298" t="s">
        <v>13</v>
      </c>
      <c r="BB63" s="2"/>
      <c r="BC63" s="2"/>
      <c r="BD63" s="45">
        <v>-7</v>
      </c>
      <c r="BE63" s="134">
        <f t="shared" ref="BE63:BP63" si="108">BE51/$BQ$56*100</f>
        <v>86.259844749340914</v>
      </c>
      <c r="BF63" s="116">
        <f t="shared" si="108"/>
        <v>84.887469359875539</v>
      </c>
      <c r="BG63" s="117">
        <f t="shared" si="108"/>
        <v>80.95114392807649</v>
      </c>
      <c r="BH63" s="271">
        <f t="shared" si="108"/>
        <v>0.65273022724634888</v>
      </c>
      <c r="BI63" s="272">
        <f t="shared" si="108"/>
        <v>0.34133147499514077</v>
      </c>
      <c r="BJ63" s="275">
        <f t="shared" si="108"/>
        <v>0.39425825039578904</v>
      </c>
      <c r="BK63" s="271">
        <f t="shared" si="108"/>
        <v>0.29656943384927004</v>
      </c>
      <c r="BL63" s="272">
        <f t="shared" si="108"/>
        <v>0.33709260576469735</v>
      </c>
      <c r="BM63" s="275">
        <f t="shared" si="108"/>
        <v>0.34587063600731444</v>
      </c>
      <c r="BN63" s="271">
        <f t="shared" si="108"/>
        <v>0.42044531212716219</v>
      </c>
      <c r="BO63" s="272">
        <f t="shared" si="108"/>
        <v>0.31129723891153432</v>
      </c>
      <c r="BP63" s="273">
        <f t="shared" si="108"/>
        <v>0.38779081888581246</v>
      </c>
      <c r="BQ63" s="188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100.27647396209424</v>
      </c>
      <c r="BX63" s="116">
        <f t="shared" si="109"/>
        <v>102.21860817629343</v>
      </c>
      <c r="BY63" s="118">
        <f t="shared" si="109"/>
        <v>91.107046288692231</v>
      </c>
      <c r="BZ63" s="274">
        <f t="shared" si="109"/>
        <v>43.332481684400378</v>
      </c>
      <c r="CA63" s="272">
        <f t="shared" si="109"/>
        <v>38.992093077161371</v>
      </c>
      <c r="CB63" s="275">
        <f t="shared" si="109"/>
        <v>37.842124842936073</v>
      </c>
      <c r="CC63" s="271">
        <f t="shared" si="109"/>
        <v>2.5433946551417432</v>
      </c>
      <c r="CD63" s="272">
        <f t="shared" si="109"/>
        <v>2.8056423681503162</v>
      </c>
      <c r="CE63" s="275">
        <f t="shared" si="109"/>
        <v>2.7471332663489356</v>
      </c>
      <c r="CF63" s="271">
        <f t="shared" si="109"/>
        <v>2.9929222046088495</v>
      </c>
      <c r="CG63" s="272">
        <f t="shared" si="109"/>
        <v>3.1901595606877988</v>
      </c>
      <c r="CH63" s="273">
        <f t="shared" si="109"/>
        <v>5.6018527260560624</v>
      </c>
      <c r="CI63" s="189">
        <v>-7</v>
      </c>
    </row>
    <row r="64" spans="1:87" ht="15.75" customHeight="1" x14ac:dyDescent="0.2">
      <c r="A64" s="2"/>
      <c r="B64" s="47">
        <v>-9</v>
      </c>
      <c r="C64" s="115">
        <f t="shared" ref="C64:N64" si="110">C52/$O$56*100</f>
        <v>95.93360631228343</v>
      </c>
      <c r="D64" s="116">
        <f t="shared" si="110"/>
        <v>104.56722860226945</v>
      </c>
      <c r="E64" s="117">
        <f t="shared" si="110"/>
        <v>99.82079086097977</v>
      </c>
      <c r="F64" s="271">
        <f t="shared" si="110"/>
        <v>60.919921587858525</v>
      </c>
      <c r="G64" s="272">
        <f t="shared" si="110"/>
        <v>55.010404414646572</v>
      </c>
      <c r="H64" s="273">
        <f t="shared" si="110"/>
        <v>59.399495644529843</v>
      </c>
      <c r="I64" s="274">
        <f t="shared" si="110"/>
        <v>85.919580479271374</v>
      </c>
      <c r="J64" s="272">
        <f t="shared" si="110"/>
        <v>85.388793013362601</v>
      </c>
      <c r="K64" s="275">
        <f t="shared" si="110"/>
        <v>84.039596102225119</v>
      </c>
      <c r="L64" s="365">
        <f t="shared" si="110"/>
        <v>47.977908537344547</v>
      </c>
      <c r="M64" s="366">
        <f t="shared" si="110"/>
        <v>45.961503919365896</v>
      </c>
      <c r="N64" s="367">
        <f t="shared" si="110"/>
        <v>44.53502871903568</v>
      </c>
      <c r="O64" s="188">
        <v>-6</v>
      </c>
      <c r="P64" s="2"/>
      <c r="Q64" s="298" t="s">
        <v>14</v>
      </c>
      <c r="R64" s="2"/>
      <c r="S64" s="2"/>
      <c r="T64" s="47">
        <v>-7</v>
      </c>
      <c r="U64" s="115">
        <f t="shared" ref="U64:AF64" si="111">U52/$AG$56*100</f>
        <v>105.16426814495139</v>
      </c>
      <c r="V64" s="116">
        <f t="shared" si="111"/>
        <v>105.05265766080834</v>
      </c>
      <c r="W64" s="117">
        <f t="shared" si="111"/>
        <v>100.66388138280919</v>
      </c>
      <c r="X64" s="271">
        <f t="shared" si="111"/>
        <v>55.702478987308879</v>
      </c>
      <c r="Y64" s="272">
        <f t="shared" si="111"/>
        <v>59.997462452799823</v>
      </c>
      <c r="Z64" s="273">
        <f t="shared" si="111"/>
        <v>58.932175078990731</v>
      </c>
      <c r="AA64" s="274">
        <f t="shared" si="111"/>
        <v>15.09513757651804</v>
      </c>
      <c r="AB64" s="272">
        <f t="shared" si="111"/>
        <v>20.650817403245437</v>
      </c>
      <c r="AC64" s="275">
        <f t="shared" si="111"/>
        <v>18.586281138788184</v>
      </c>
      <c r="AD64" s="271">
        <f t="shared" si="111"/>
        <v>27.704709537561001</v>
      </c>
      <c r="AE64" s="272">
        <f t="shared" si="111"/>
        <v>22.926258663031035</v>
      </c>
      <c r="AF64" s="273">
        <f t="shared" si="111"/>
        <v>22.099278663810374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98.730065557067931</v>
      </c>
      <c r="AN64" s="116">
        <f t="shared" si="112"/>
        <v>96.360018221558079</v>
      </c>
      <c r="AO64" s="117">
        <f t="shared" si="112"/>
        <v>99.60668982350424</v>
      </c>
      <c r="AP64" s="271">
        <f t="shared" si="112"/>
        <v>47.564288528248809</v>
      </c>
      <c r="AQ64" s="272">
        <f t="shared" si="112"/>
        <v>45.83284100021276</v>
      </c>
      <c r="AR64" s="273">
        <f t="shared" si="112"/>
        <v>46.1934554727953</v>
      </c>
      <c r="AS64" s="375">
        <f t="shared" si="112"/>
        <v>31.334569135414952</v>
      </c>
      <c r="AT64" s="366">
        <f t="shared" si="112"/>
        <v>31.708706267745828</v>
      </c>
      <c r="AU64" s="377">
        <f t="shared" si="112"/>
        <v>30.52391754993905</v>
      </c>
      <c r="AV64" s="365">
        <f t="shared" si="112"/>
        <v>35.040612814425479</v>
      </c>
      <c r="AW64" s="366">
        <f t="shared" si="112"/>
        <v>33.359939668987323</v>
      </c>
      <c r="AX64" s="367">
        <f t="shared" si="112"/>
        <v>33.981899355318859</v>
      </c>
      <c r="AY64" s="188">
        <v>-6</v>
      </c>
      <c r="AZ64" s="2"/>
      <c r="BA64" s="298" t="s">
        <v>14</v>
      </c>
      <c r="BB64" s="2"/>
      <c r="BC64" s="2"/>
      <c r="BD64" s="47">
        <v>-6</v>
      </c>
      <c r="BE64" s="134">
        <f t="shared" ref="BE64:BP64" si="113">BE52/$BQ$56*100</f>
        <v>112.54416021370579</v>
      </c>
      <c r="BF64" s="116">
        <f t="shared" si="113"/>
        <v>110.76085640063388</v>
      </c>
      <c r="BG64" s="117">
        <f t="shared" si="113"/>
        <v>105.20972549384358</v>
      </c>
      <c r="BH64" s="271">
        <f t="shared" si="113"/>
        <v>1.3586041457032518</v>
      </c>
      <c r="BI64" s="272">
        <f t="shared" si="113"/>
        <v>1.1614038254157522</v>
      </c>
      <c r="BJ64" s="275">
        <f t="shared" si="113"/>
        <v>1.2802392229661372</v>
      </c>
      <c r="BK64" s="271">
        <f t="shared" si="113"/>
        <v>0.57883011363563797</v>
      </c>
      <c r="BL64" s="272">
        <f t="shared" si="113"/>
        <v>0.52282285513045612</v>
      </c>
      <c r="BM64" s="275">
        <f t="shared" si="113"/>
        <v>0.40233860213665729</v>
      </c>
      <c r="BN64" s="271">
        <f t="shared" si="113"/>
        <v>0.79795367469302025</v>
      </c>
      <c r="BO64" s="272">
        <f t="shared" si="113"/>
        <v>0.67732418503752412</v>
      </c>
      <c r="BP64" s="273">
        <f t="shared" si="113"/>
        <v>0.74720040389305697</v>
      </c>
      <c r="BQ64" s="188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99.231495029342682</v>
      </c>
      <c r="BX64" s="116">
        <f t="shared" si="114"/>
        <v>104.55563237601409</v>
      </c>
      <c r="BY64" s="118">
        <f t="shared" si="114"/>
        <v>100.03882228914331</v>
      </c>
      <c r="BZ64" s="274">
        <f t="shared" si="114"/>
        <v>74.421628138328913</v>
      </c>
      <c r="CA64" s="272">
        <f t="shared" si="114"/>
        <v>78.010098959395947</v>
      </c>
      <c r="CB64" s="275">
        <f t="shared" si="114"/>
        <v>80.612328243461533</v>
      </c>
      <c r="CC64" s="271">
        <f t="shared" si="114"/>
        <v>30.913847143865819</v>
      </c>
      <c r="CD64" s="272">
        <f t="shared" si="114"/>
        <v>37.964564256070638</v>
      </c>
      <c r="CE64" s="275">
        <f t="shared" si="114"/>
        <v>39.186213953332846</v>
      </c>
      <c r="CF64" s="271">
        <f t="shared" si="114"/>
        <v>26.720556132222296</v>
      </c>
      <c r="CG64" s="272">
        <f t="shared" si="114"/>
        <v>23.736773485266561</v>
      </c>
      <c r="CH64" s="273">
        <f t="shared" si="114"/>
        <v>27.538205258936532</v>
      </c>
      <c r="CI64" s="189">
        <v>-6</v>
      </c>
    </row>
    <row r="65" spans="1:87" ht="15.75" customHeight="1" x14ac:dyDescent="0.2">
      <c r="A65" s="2"/>
      <c r="B65" s="58">
        <v>-8</v>
      </c>
      <c r="C65" s="119">
        <f t="shared" ref="C65:N65" si="115">C53/$O$56*100</f>
        <v>92.972127522790245</v>
      </c>
      <c r="D65" s="120">
        <f t="shared" si="115"/>
        <v>101.54756709558059</v>
      </c>
      <c r="E65" s="121">
        <f t="shared" si="115"/>
        <v>104.2216600696735</v>
      </c>
      <c r="F65" s="276">
        <f t="shared" si="115"/>
        <v>136.23745664179194</v>
      </c>
      <c r="G65" s="277">
        <f t="shared" si="115"/>
        <v>130.1823862298379</v>
      </c>
      <c r="H65" s="278">
        <f t="shared" si="115"/>
        <v>134.17811437512398</v>
      </c>
      <c r="I65" s="279">
        <f t="shared" si="115"/>
        <v>96.534445974556746</v>
      </c>
      <c r="J65" s="277">
        <f t="shared" si="115"/>
        <v>98.081073575005433</v>
      </c>
      <c r="K65" s="280">
        <f t="shared" si="115"/>
        <v>92.251543398278002</v>
      </c>
      <c r="L65" s="368">
        <f t="shared" si="115"/>
        <v>50.672373308838978</v>
      </c>
      <c r="M65" s="369">
        <f t="shared" si="115"/>
        <v>48.54290265058124</v>
      </c>
      <c r="N65" s="370">
        <f t="shared" si="115"/>
        <v>46.577391528220311</v>
      </c>
      <c r="O65" s="198">
        <v>-5</v>
      </c>
      <c r="P65" s="2"/>
      <c r="Q65" s="333" t="s">
        <v>15</v>
      </c>
      <c r="R65" s="2"/>
      <c r="S65" s="2"/>
      <c r="T65" s="58">
        <v>-6</v>
      </c>
      <c r="U65" s="119">
        <f t="shared" ref="U65:AF65" si="116">U53/$AG$56*100</f>
        <v>102.73820852026149</v>
      </c>
      <c r="V65" s="120">
        <f t="shared" si="116"/>
        <v>98.668752610238769</v>
      </c>
      <c r="W65" s="121">
        <f t="shared" si="116"/>
        <v>101.18129908232842</v>
      </c>
      <c r="X65" s="276">
        <f t="shared" si="116"/>
        <v>93.602390050628841</v>
      </c>
      <c r="Y65" s="277">
        <f t="shared" si="116"/>
        <v>100.45603711175109</v>
      </c>
      <c r="Z65" s="278">
        <f t="shared" si="116"/>
        <v>93.643361396137664</v>
      </c>
      <c r="AA65" s="279">
        <f t="shared" si="116"/>
        <v>107.64368346779976</v>
      </c>
      <c r="AB65" s="277">
        <f t="shared" si="116"/>
        <v>106.88301510912513</v>
      </c>
      <c r="AC65" s="280">
        <f t="shared" si="116"/>
        <v>115.90682533388443</v>
      </c>
      <c r="AD65" s="276">
        <f t="shared" si="116"/>
        <v>88.484842269681252</v>
      </c>
      <c r="AE65" s="277">
        <f t="shared" si="116"/>
        <v>86.159284155939702</v>
      </c>
      <c r="AF65" s="278">
        <f t="shared" si="116"/>
        <v>79.108935387218466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103.47515841636617</v>
      </c>
      <c r="AN65" s="120">
        <f t="shared" si="117"/>
        <v>100.69044574825297</v>
      </c>
      <c r="AO65" s="121">
        <f t="shared" si="117"/>
        <v>96.93153291178804</v>
      </c>
      <c r="AP65" s="276">
        <f t="shared" si="117"/>
        <v>143.30122231327667</v>
      </c>
      <c r="AQ65" s="277">
        <f t="shared" si="117"/>
        <v>132.34803917540458</v>
      </c>
      <c r="AR65" s="278">
        <f t="shared" si="117"/>
        <v>128.8317884949949</v>
      </c>
      <c r="AS65" s="376">
        <f t="shared" si="117"/>
        <v>35.315950127791659</v>
      </c>
      <c r="AT65" s="369">
        <f t="shared" si="117"/>
        <v>34.823308975517726</v>
      </c>
      <c r="AU65" s="378">
        <f t="shared" si="117"/>
        <v>36.243389497593249</v>
      </c>
      <c r="AV65" s="368">
        <f t="shared" si="117"/>
        <v>40.083501834287212</v>
      </c>
      <c r="AW65" s="369">
        <f t="shared" si="117"/>
        <v>39.080288628527462</v>
      </c>
      <c r="AX65" s="370">
        <f t="shared" si="117"/>
        <v>39.919606856763608</v>
      </c>
      <c r="AY65" s="198">
        <v>-5</v>
      </c>
      <c r="AZ65" s="2"/>
      <c r="BA65" s="333" t="s">
        <v>15</v>
      </c>
      <c r="BB65" s="2"/>
      <c r="BC65" s="2"/>
      <c r="BD65" s="58">
        <v>-5</v>
      </c>
      <c r="BE65" s="135">
        <f t="shared" ref="BE65:BP65" si="118">BE53/$BQ$56*100</f>
        <v>95.170039550194517</v>
      </c>
      <c r="BF65" s="136">
        <f t="shared" si="118"/>
        <v>90.587318553999964</v>
      </c>
      <c r="BG65" s="137">
        <f t="shared" si="118"/>
        <v>95.435984308043416</v>
      </c>
      <c r="BH65" s="276">
        <f t="shared" si="118"/>
        <v>96.55415167697592</v>
      </c>
      <c r="BI65" s="277">
        <f t="shared" si="118"/>
        <v>93.973578325201203</v>
      </c>
      <c r="BJ65" s="280">
        <f t="shared" si="118"/>
        <v>101.86782782456024</v>
      </c>
      <c r="BK65" s="276">
        <f t="shared" si="118"/>
        <v>37.856734613195243</v>
      </c>
      <c r="BL65" s="277">
        <f t="shared" si="118"/>
        <v>38.555402833902342</v>
      </c>
      <c r="BM65" s="280">
        <f t="shared" si="118"/>
        <v>31.850396882118829</v>
      </c>
      <c r="BN65" s="276">
        <f t="shared" si="118"/>
        <v>39.141970961144274</v>
      </c>
      <c r="BO65" s="277">
        <f t="shared" si="118"/>
        <v>35.495305990215918</v>
      </c>
      <c r="BP65" s="278">
        <f t="shared" si="118"/>
        <v>34.547224325160492</v>
      </c>
      <c r="BQ65" s="198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90.686967248288113</v>
      </c>
      <c r="BX65" s="120">
        <f t="shared" si="119"/>
        <v>94.545901215466117</v>
      </c>
      <c r="BY65" s="122">
        <f t="shared" si="119"/>
        <v>103.60338436101966</v>
      </c>
      <c r="BZ65" s="279">
        <f t="shared" si="119"/>
        <v>80.080794989500589</v>
      </c>
      <c r="CA65" s="277">
        <f t="shared" si="119"/>
        <v>81.657340095125818</v>
      </c>
      <c r="CB65" s="280">
        <f t="shared" si="119"/>
        <v>73.84449046931924</v>
      </c>
      <c r="CC65" s="276">
        <f t="shared" si="119"/>
        <v>104.28766653537727</v>
      </c>
      <c r="CD65" s="277">
        <f t="shared" si="119"/>
        <v>99.523874014681226</v>
      </c>
      <c r="CE65" s="280">
        <f t="shared" si="119"/>
        <v>103.25410921973786</v>
      </c>
      <c r="CF65" s="276">
        <f t="shared" si="119"/>
        <v>67.381917680112053</v>
      </c>
      <c r="CG65" s="277">
        <f t="shared" si="119"/>
        <v>34.091799792078767</v>
      </c>
      <c r="CH65" s="278">
        <f t="shared" si="119"/>
        <v>48.944320638676977</v>
      </c>
      <c r="CI65" s="203">
        <v>-5</v>
      </c>
    </row>
    <row r="66" spans="1:87" ht="15.75" customHeight="1" x14ac:dyDescent="0.2">
      <c r="A66" s="2"/>
      <c r="B66" s="2"/>
      <c r="C66" s="2">
        <f>AVERAGE(C59:N59)</f>
        <v>45.934772622875506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2"/>
      <c r="AM66" s="2">
        <f>AVERAGE(AM59:AR59)</f>
        <v>30.293850348379276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</row>
    <row r="67" spans="1:87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</row>
    <row r="68" spans="1:87" ht="15.75" customHeight="1" x14ac:dyDescent="0.2">
      <c r="A68" s="2"/>
      <c r="B68" s="5" t="s">
        <v>30</v>
      </c>
      <c r="C68" s="590" t="s">
        <v>6</v>
      </c>
      <c r="D68" s="587"/>
      <c r="E68" s="588"/>
      <c r="F68" s="601" t="s">
        <v>39</v>
      </c>
      <c r="G68" s="584"/>
      <c r="H68" s="585"/>
      <c r="I68" s="602" t="s">
        <v>40</v>
      </c>
      <c r="J68" s="587"/>
      <c r="K68" s="588"/>
      <c r="L68" s="601" t="s">
        <v>41</v>
      </c>
      <c r="M68" s="584"/>
      <c r="N68" s="589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39" t="s">
        <v>30</v>
      </c>
      <c r="AM68" s="594" t="s">
        <v>6</v>
      </c>
      <c r="AN68" s="595"/>
      <c r="AO68" s="596"/>
      <c r="AP68" s="604" t="s">
        <v>39</v>
      </c>
      <c r="AQ68" s="595"/>
      <c r="AR68" s="607"/>
      <c r="AS68" s="608" t="s">
        <v>42</v>
      </c>
      <c r="AT68" s="595"/>
      <c r="AU68" s="607"/>
      <c r="AV68" s="601" t="s">
        <v>41</v>
      </c>
      <c r="AW68" s="584"/>
      <c r="AX68" s="589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</row>
    <row r="69" spans="1:87" ht="15.75" customHeight="1" x14ac:dyDescent="0.2">
      <c r="A69" s="2"/>
      <c r="B69" s="17" t="s">
        <v>10</v>
      </c>
      <c r="C69" s="7">
        <f t="shared" ref="C69:N69" si="120">C58-$C$66</f>
        <v>2.2514675437188316</v>
      </c>
      <c r="D69" s="8">
        <f t="shared" si="120"/>
        <v>6.2909958171471061</v>
      </c>
      <c r="E69" s="9">
        <f t="shared" si="120"/>
        <v>3.974681045232785</v>
      </c>
      <c r="F69" s="265">
        <f t="shared" si="120"/>
        <v>10.649938397468361</v>
      </c>
      <c r="G69" s="266">
        <f t="shared" si="120"/>
        <v>21.462873621522995</v>
      </c>
      <c r="H69" s="267">
        <f t="shared" si="120"/>
        <v>7.7839210138392048</v>
      </c>
      <c r="I69" s="268">
        <f t="shared" si="120"/>
        <v>9.6206776946535228</v>
      </c>
      <c r="J69" s="266">
        <f t="shared" si="120"/>
        <v>4.435246831182404</v>
      </c>
      <c r="K69" s="269">
        <f t="shared" si="120"/>
        <v>3.4639231428283281</v>
      </c>
      <c r="L69" s="170">
        <f t="shared" si="120"/>
        <v>4.5238614344299322E-2</v>
      </c>
      <c r="M69" s="171">
        <f t="shared" si="120"/>
        <v>-1.8186329786253097</v>
      </c>
      <c r="N69" s="172">
        <f t="shared" si="120"/>
        <v>-5.922705192061251</v>
      </c>
      <c r="O69" s="173" t="s">
        <v>10</v>
      </c>
      <c r="P69" s="288" t="s">
        <v>43</v>
      </c>
      <c r="Q69" s="289" t="s">
        <v>11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17" t="s">
        <v>10</v>
      </c>
      <c r="AM69" s="63">
        <f t="shared" ref="AM69:AX69" si="121">AM58-$AM$66</f>
        <v>1.9870634708219761</v>
      </c>
      <c r="AN69" s="64">
        <f t="shared" si="121"/>
        <v>5.4883012999430569</v>
      </c>
      <c r="AO69" s="65">
        <f t="shared" si="121"/>
        <v>5.0935802427164312</v>
      </c>
      <c r="AP69" s="207">
        <f t="shared" si="121"/>
        <v>5.4779788344090541</v>
      </c>
      <c r="AQ69" s="208">
        <f t="shared" si="121"/>
        <v>6.469817017738233</v>
      </c>
      <c r="AR69" s="338">
        <f t="shared" si="121"/>
        <v>7.1605002468408436</v>
      </c>
      <c r="AS69" s="339">
        <f t="shared" si="121"/>
        <v>1.2178620518898171</v>
      </c>
      <c r="AT69" s="340">
        <f t="shared" si="121"/>
        <v>0.34456072631581591</v>
      </c>
      <c r="AU69" s="341">
        <f t="shared" si="121"/>
        <v>-0.57906610558872629</v>
      </c>
      <c r="AV69" s="170">
        <f t="shared" si="121"/>
        <v>0.96283676339709601</v>
      </c>
      <c r="AW69" s="171">
        <f t="shared" si="121"/>
        <v>0.97268814439172502</v>
      </c>
      <c r="AX69" s="172">
        <f t="shared" si="121"/>
        <v>-6.6067610677233546E-2</v>
      </c>
      <c r="AY69" s="173" t="s">
        <v>10</v>
      </c>
      <c r="AZ69" s="356"/>
      <c r="BA69" s="289" t="s">
        <v>11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</row>
    <row r="70" spans="1:87" ht="15.75" customHeight="1" x14ac:dyDescent="0.2">
      <c r="A70" s="2"/>
      <c r="B70" s="17" t="s">
        <v>31</v>
      </c>
      <c r="C70" s="115">
        <f t="shared" ref="C70:N70" si="122">C59-$C$66</f>
        <v>-3.1987905031678068</v>
      </c>
      <c r="D70" s="116">
        <f t="shared" si="122"/>
        <v>-0.60409663266033675</v>
      </c>
      <c r="E70" s="117">
        <f t="shared" si="122"/>
        <v>4.9963587954387378E-2</v>
      </c>
      <c r="F70" s="271">
        <f t="shared" si="122"/>
        <v>1.1974082182601649</v>
      </c>
      <c r="G70" s="272">
        <f t="shared" si="122"/>
        <v>6.8913792257809234</v>
      </c>
      <c r="H70" s="273">
        <f t="shared" si="122"/>
        <v>0.42446355310271855</v>
      </c>
      <c r="I70" s="274">
        <f t="shared" si="122"/>
        <v>1.5560247542027383</v>
      </c>
      <c r="J70" s="272">
        <f t="shared" si="122"/>
        <v>1.7376649947563365</v>
      </c>
      <c r="K70" s="275">
        <f t="shared" si="122"/>
        <v>-1.1229387242039692</v>
      </c>
      <c r="L70" s="184">
        <f t="shared" si="122"/>
        <v>-1.8802534356244749</v>
      </c>
      <c r="M70" s="185">
        <f t="shared" si="122"/>
        <v>-2.6565261338500932</v>
      </c>
      <c r="N70" s="186">
        <f t="shared" si="122"/>
        <v>-2.3942989045504461</v>
      </c>
      <c r="O70" s="187" t="s">
        <v>31</v>
      </c>
      <c r="P70" s="297" t="s">
        <v>44</v>
      </c>
      <c r="Q70" s="298" t="s">
        <v>13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31</v>
      </c>
      <c r="AM70" s="115">
        <f t="shared" ref="AM70:AX70" si="123">AM59-$AM$66</f>
        <v>-2.5705203881662442</v>
      </c>
      <c r="AN70" s="116">
        <f t="shared" si="123"/>
        <v>-0.64961059400783938</v>
      </c>
      <c r="AO70" s="117">
        <f t="shared" si="123"/>
        <v>-7.8203184212423338E-2</v>
      </c>
      <c r="AP70" s="271">
        <f t="shared" si="123"/>
        <v>0.40052239472434437</v>
      </c>
      <c r="AQ70" s="272">
        <f t="shared" si="123"/>
        <v>0.75598030287536844</v>
      </c>
      <c r="AR70" s="275">
        <f t="shared" si="123"/>
        <v>2.1418314687867941</v>
      </c>
      <c r="AS70" s="365">
        <f t="shared" si="123"/>
        <v>-1.9698750948276746</v>
      </c>
      <c r="AT70" s="366">
        <f t="shared" si="123"/>
        <v>-2.8386661197574341</v>
      </c>
      <c r="AU70" s="377">
        <f t="shared" si="123"/>
        <v>-3.2222430653559009</v>
      </c>
      <c r="AV70" s="302">
        <f t="shared" si="123"/>
        <v>-1.3809393436230053</v>
      </c>
      <c r="AW70" s="303">
        <f t="shared" si="123"/>
        <v>-1.6026165448438157</v>
      </c>
      <c r="AX70" s="304">
        <f t="shared" si="123"/>
        <v>-4.5131029585967042E-2</v>
      </c>
      <c r="AY70" s="187" t="s">
        <v>31</v>
      </c>
      <c r="AZ70" s="288" t="s">
        <v>43</v>
      </c>
      <c r="BA70" s="298" t="s">
        <v>13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</row>
    <row r="71" spans="1:87" ht="15.75" customHeight="1" x14ac:dyDescent="0.2">
      <c r="A71" s="2"/>
      <c r="B71" s="17">
        <v>-13</v>
      </c>
      <c r="C71" s="115">
        <f t="shared" ref="C71:N71" si="124">C60-$C$66</f>
        <v>-2.8922840137264743</v>
      </c>
      <c r="D71" s="116">
        <f t="shared" si="124"/>
        <v>3.0747655651744239</v>
      </c>
      <c r="E71" s="117">
        <f t="shared" si="124"/>
        <v>3.7263861373249298</v>
      </c>
      <c r="F71" s="271">
        <f t="shared" si="124"/>
        <v>-0.94231408903386438</v>
      </c>
      <c r="G71" s="272">
        <f t="shared" si="124"/>
        <v>1.8811844008743961</v>
      </c>
      <c r="H71" s="273">
        <f t="shared" si="124"/>
        <v>2.8833091811208078</v>
      </c>
      <c r="I71" s="274">
        <f t="shared" si="124"/>
        <v>6.751946525212297</v>
      </c>
      <c r="J71" s="272">
        <f t="shared" si="124"/>
        <v>9.7391693359307681</v>
      </c>
      <c r="K71" s="275">
        <f t="shared" si="124"/>
        <v>5.6887691310838377</v>
      </c>
      <c r="L71" s="302">
        <f t="shared" si="124"/>
        <v>-1.5566165230074276</v>
      </c>
      <c r="M71" s="303">
        <f t="shared" si="124"/>
        <v>-0.79701995514854929</v>
      </c>
      <c r="N71" s="304">
        <f t="shared" si="124"/>
        <v>-2.2234333575755088</v>
      </c>
      <c r="O71" s="189">
        <v>-10</v>
      </c>
      <c r="P71" s="2"/>
      <c r="Q71" s="298" t="s">
        <v>14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-2.4583459599876463</v>
      </c>
      <c r="AN71" s="116">
        <f t="shared" si="125"/>
        <v>-1.1140915831826774</v>
      </c>
      <c r="AO71" s="117">
        <f t="shared" si="125"/>
        <v>-0.59579206185032518</v>
      </c>
      <c r="AP71" s="271">
        <f t="shared" si="125"/>
        <v>-9.5942605827033844E-2</v>
      </c>
      <c r="AQ71" s="272">
        <f t="shared" si="125"/>
        <v>-0.10054255357651698</v>
      </c>
      <c r="AR71" s="275">
        <f t="shared" si="125"/>
        <v>-1.6027237417976039</v>
      </c>
      <c r="AS71" s="365">
        <f t="shared" si="125"/>
        <v>-5.55175750990254</v>
      </c>
      <c r="AT71" s="366">
        <f t="shared" si="125"/>
        <v>-4.7164852817329859</v>
      </c>
      <c r="AU71" s="377">
        <f t="shared" si="125"/>
        <v>-6.2065884758218708</v>
      </c>
      <c r="AV71" s="305">
        <f t="shared" si="125"/>
        <v>-0.69639647081782385</v>
      </c>
      <c r="AW71" s="306">
        <f t="shared" si="125"/>
        <v>-1.6293280080488657</v>
      </c>
      <c r="AX71" s="307">
        <f t="shared" si="125"/>
        <v>-0.3052900224613353</v>
      </c>
      <c r="AY71" s="189">
        <v>-10</v>
      </c>
      <c r="AZ71" s="297" t="s">
        <v>44</v>
      </c>
      <c r="BA71" s="298" t="s">
        <v>14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</row>
    <row r="72" spans="1:87" ht="15.75" customHeight="1" x14ac:dyDescent="0.2">
      <c r="A72" s="2"/>
      <c r="B72" s="17">
        <v>-12</v>
      </c>
      <c r="C72" s="115">
        <f t="shared" ref="C72:N72" si="126">C61-$C$66</f>
        <v>5.5033423655003091</v>
      </c>
      <c r="D72" s="116">
        <f t="shared" si="126"/>
        <v>12.871978582001169</v>
      </c>
      <c r="E72" s="117">
        <f t="shared" si="126"/>
        <v>10.294075757326262</v>
      </c>
      <c r="F72" s="271">
        <f t="shared" si="126"/>
        <v>1.9033347672635941</v>
      </c>
      <c r="G72" s="272">
        <f t="shared" si="126"/>
        <v>-2.0620986183330601</v>
      </c>
      <c r="H72" s="273">
        <f t="shared" si="126"/>
        <v>-5.6103221936709247E-2</v>
      </c>
      <c r="I72" s="274">
        <f t="shared" si="126"/>
        <v>2.1835166410577642</v>
      </c>
      <c r="J72" s="272">
        <f t="shared" si="126"/>
        <v>-1.5231663781332045</v>
      </c>
      <c r="K72" s="275">
        <f t="shared" si="126"/>
        <v>-0.39970237363131389</v>
      </c>
      <c r="L72" s="308">
        <f t="shared" si="126"/>
        <v>-0.49052208674959985</v>
      </c>
      <c r="M72" s="309">
        <f t="shared" si="126"/>
        <v>-3.0042772524510042E-3</v>
      </c>
      <c r="N72" s="310">
        <f t="shared" si="126"/>
        <v>-4.874295227489192</v>
      </c>
      <c r="O72" s="189">
        <v>-9</v>
      </c>
      <c r="P72" s="2"/>
      <c r="Q72" s="298" t="s">
        <v>15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5.7517359758240012</v>
      </c>
      <c r="AN72" s="116">
        <f t="shared" si="127"/>
        <v>9.7704266164275602</v>
      </c>
      <c r="AO72" s="117">
        <f t="shared" si="127"/>
        <v>8.0895729264798781</v>
      </c>
      <c r="AP72" s="271">
        <f t="shared" si="127"/>
        <v>-1.3449740634133285</v>
      </c>
      <c r="AQ72" s="272">
        <f t="shared" si="127"/>
        <v>-1.083741916813846</v>
      </c>
      <c r="AR72" s="275">
        <f t="shared" si="127"/>
        <v>-1.9856391775967346</v>
      </c>
      <c r="AS72" s="368">
        <f t="shared" si="127"/>
        <v>-8.8684206834241337</v>
      </c>
      <c r="AT72" s="369">
        <f t="shared" si="127"/>
        <v>-9.2472496101582031</v>
      </c>
      <c r="AU72" s="378">
        <f t="shared" si="127"/>
        <v>-9.3862655785671976</v>
      </c>
      <c r="AV72" s="34">
        <f t="shared" si="127"/>
        <v>-1.9347411727760182</v>
      </c>
      <c r="AW72" s="35">
        <f t="shared" si="127"/>
        <v>-1.5566118391693031</v>
      </c>
      <c r="AX72" s="37">
        <f t="shared" si="127"/>
        <v>-2.4356047166863135</v>
      </c>
      <c r="AY72" s="189">
        <v>-9</v>
      </c>
      <c r="AZ72" s="317" t="s">
        <v>45</v>
      </c>
      <c r="BA72" s="298" t="s">
        <v>15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</row>
    <row r="73" spans="1:87" ht="15.75" customHeight="1" x14ac:dyDescent="0.2">
      <c r="A73" s="2"/>
      <c r="B73" s="17">
        <v>-11</v>
      </c>
      <c r="C73" s="115">
        <f t="shared" ref="C73:N73" si="128">C62-$C$66</f>
        <v>36.390950930387909</v>
      </c>
      <c r="D73" s="116">
        <f t="shared" si="128"/>
        <v>38.764897488016608</v>
      </c>
      <c r="E73" s="117">
        <f t="shared" si="128"/>
        <v>38.795795903757785</v>
      </c>
      <c r="F73" s="271">
        <f t="shared" si="128"/>
        <v>-0.42105869015152564</v>
      </c>
      <c r="G73" s="272">
        <f t="shared" si="128"/>
        <v>-4.9992237855314414</v>
      </c>
      <c r="H73" s="273">
        <f t="shared" si="128"/>
        <v>-0.22530975193986791</v>
      </c>
      <c r="I73" s="274">
        <f t="shared" si="128"/>
        <v>1.4378863047246924</v>
      </c>
      <c r="J73" s="272">
        <f t="shared" si="128"/>
        <v>1.672555969158239</v>
      </c>
      <c r="K73" s="275">
        <f t="shared" si="128"/>
        <v>2.3732581819004395</v>
      </c>
      <c r="L73" s="371">
        <f t="shared" si="128"/>
        <v>-2.3945397267996782</v>
      </c>
      <c r="M73" s="372">
        <f t="shared" si="128"/>
        <v>0.44122750352202189</v>
      </c>
      <c r="N73" s="373">
        <f t="shared" si="128"/>
        <v>-2.9699162598064177</v>
      </c>
      <c r="O73" s="188">
        <v>-8</v>
      </c>
      <c r="P73" s="2"/>
      <c r="Q73" s="289" t="s">
        <v>11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41.140018106480142</v>
      </c>
      <c r="AN73" s="116">
        <f t="shared" si="129"/>
        <v>40.341659775159215</v>
      </c>
      <c r="AO73" s="117">
        <f t="shared" si="129"/>
        <v>40.112513444823549</v>
      </c>
      <c r="AP73" s="271">
        <f t="shared" si="129"/>
        <v>-0.23025572590431054</v>
      </c>
      <c r="AQ73" s="272">
        <f t="shared" si="129"/>
        <v>-2.452890891069643</v>
      </c>
      <c r="AR73" s="273">
        <f t="shared" si="129"/>
        <v>-1.6840450245837246E-2</v>
      </c>
      <c r="AS73" s="374">
        <f t="shared" si="129"/>
        <v>-4.0978236726224608</v>
      </c>
      <c r="AT73" s="372">
        <f t="shared" si="129"/>
        <v>-1.1973442736693727</v>
      </c>
      <c r="AU73" s="379">
        <f t="shared" si="129"/>
        <v>-1.5312999482017204</v>
      </c>
      <c r="AV73" s="371">
        <f t="shared" si="129"/>
        <v>-0.78109904533990004</v>
      </c>
      <c r="AW73" s="372">
        <f t="shared" si="129"/>
        <v>0.88463980537981968</v>
      </c>
      <c r="AX73" s="373">
        <f t="shared" si="129"/>
        <v>-0.65481167578608179</v>
      </c>
      <c r="AY73" s="188">
        <v>-8</v>
      </c>
      <c r="AZ73" s="2"/>
      <c r="BA73" s="289" t="s">
        <v>11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</row>
    <row r="74" spans="1:87" ht="15.75" customHeight="1" x14ac:dyDescent="0.2">
      <c r="A74" s="2"/>
      <c r="B74" s="45">
        <v>-10</v>
      </c>
      <c r="C74" s="115">
        <f t="shared" ref="C74:N74" si="130">C63-$C$66</f>
        <v>50.107793071928803</v>
      </c>
      <c r="D74" s="116">
        <f t="shared" si="130"/>
        <v>51.67703275944401</v>
      </c>
      <c r="E74" s="117">
        <f t="shared" si="130"/>
        <v>53.629644874234735</v>
      </c>
      <c r="F74" s="271">
        <f t="shared" si="130"/>
        <v>0.79973155146913655</v>
      </c>
      <c r="G74" s="272">
        <f t="shared" si="130"/>
        <v>-4.4625507292053328</v>
      </c>
      <c r="H74" s="273">
        <f t="shared" si="130"/>
        <v>-1.6500765283594134</v>
      </c>
      <c r="I74" s="274">
        <f t="shared" si="130"/>
        <v>12.943693950035112</v>
      </c>
      <c r="J74" s="272">
        <f t="shared" si="130"/>
        <v>10.877210598525679</v>
      </c>
      <c r="K74" s="275">
        <f t="shared" si="130"/>
        <v>16.640545388901096</v>
      </c>
      <c r="L74" s="365">
        <f t="shared" si="130"/>
        <v>-1.0820056666688558</v>
      </c>
      <c r="M74" s="366">
        <f t="shared" si="130"/>
        <v>3.1806677699642236</v>
      </c>
      <c r="N74" s="367">
        <f t="shared" si="130"/>
        <v>-2.5349567933368959</v>
      </c>
      <c r="O74" s="188">
        <v>-7</v>
      </c>
      <c r="P74" s="2"/>
      <c r="Q74" s="298" t="s">
        <v>13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72.345914367484383</v>
      </c>
      <c r="AN74" s="116">
        <f t="shared" si="131"/>
        <v>61.740273810616529</v>
      </c>
      <c r="AO74" s="117">
        <f t="shared" si="131"/>
        <v>65.060460345882376</v>
      </c>
      <c r="AP74" s="271">
        <f t="shared" si="131"/>
        <v>1.8469403885188349</v>
      </c>
      <c r="AQ74" s="272">
        <f t="shared" si="131"/>
        <v>-1.5267789574279291</v>
      </c>
      <c r="AR74" s="273">
        <f t="shared" si="131"/>
        <v>1.0348531280950262</v>
      </c>
      <c r="AS74" s="375">
        <f t="shared" si="131"/>
        <v>5.5731751359249095</v>
      </c>
      <c r="AT74" s="366">
        <f t="shared" si="131"/>
        <v>3.4407377287547938</v>
      </c>
      <c r="AU74" s="377">
        <f t="shared" si="131"/>
        <v>5.5986091908255453</v>
      </c>
      <c r="AV74" s="365">
        <f t="shared" si="131"/>
        <v>1.3584216440915</v>
      </c>
      <c r="AW74" s="366">
        <f t="shared" si="131"/>
        <v>-0.44662378721356788</v>
      </c>
      <c r="AX74" s="367">
        <f t="shared" si="131"/>
        <v>1.5453045833163692</v>
      </c>
      <c r="AY74" s="188">
        <v>-7</v>
      </c>
      <c r="AZ74" s="2"/>
      <c r="BA74" s="298" t="s">
        <v>13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</row>
    <row r="75" spans="1:87" ht="15.75" customHeight="1" x14ac:dyDescent="0.2">
      <c r="A75" s="2"/>
      <c r="B75" s="47">
        <v>-9</v>
      </c>
      <c r="C75" s="115">
        <f t="shared" ref="C75:N75" si="132">C64-$C$66</f>
        <v>49.998833689407924</v>
      </c>
      <c r="D75" s="116">
        <f t="shared" si="132"/>
        <v>58.632455979393946</v>
      </c>
      <c r="E75" s="117">
        <f t="shared" si="132"/>
        <v>53.886018238104263</v>
      </c>
      <c r="F75" s="271">
        <f t="shared" si="132"/>
        <v>14.985148964983019</v>
      </c>
      <c r="G75" s="272">
        <f t="shared" si="132"/>
        <v>9.075631791771066</v>
      </c>
      <c r="H75" s="273">
        <f t="shared" si="132"/>
        <v>13.464723021654336</v>
      </c>
      <c r="I75" s="274">
        <f t="shared" si="132"/>
        <v>39.984807856395868</v>
      </c>
      <c r="J75" s="272">
        <f t="shared" si="132"/>
        <v>39.454020390487095</v>
      </c>
      <c r="K75" s="275">
        <f t="shared" si="132"/>
        <v>38.104823479349612</v>
      </c>
      <c r="L75" s="365">
        <f t="shared" si="132"/>
        <v>2.0431359144690404</v>
      </c>
      <c r="M75" s="366">
        <f t="shared" si="132"/>
        <v>2.6731296490389411E-2</v>
      </c>
      <c r="N75" s="367">
        <f t="shared" si="132"/>
        <v>-1.3997439038398269</v>
      </c>
      <c r="O75" s="188">
        <v>-6</v>
      </c>
      <c r="P75" s="2"/>
      <c r="Q75" s="298" t="s">
        <v>14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68.436215208688651</v>
      </c>
      <c r="AN75" s="116">
        <f t="shared" si="133"/>
        <v>66.066167873178799</v>
      </c>
      <c r="AO75" s="117">
        <f t="shared" si="133"/>
        <v>69.31283947512496</v>
      </c>
      <c r="AP75" s="271">
        <f t="shared" si="133"/>
        <v>17.270438179869533</v>
      </c>
      <c r="AQ75" s="272">
        <f t="shared" si="133"/>
        <v>15.538990651833483</v>
      </c>
      <c r="AR75" s="273">
        <f t="shared" si="133"/>
        <v>15.899605124416023</v>
      </c>
      <c r="AS75" s="375">
        <f t="shared" si="133"/>
        <v>1.0407187870356758</v>
      </c>
      <c r="AT75" s="366">
        <f t="shared" si="133"/>
        <v>1.414855919366552</v>
      </c>
      <c r="AU75" s="377">
        <f t="shared" si="133"/>
        <v>0.23006720155977334</v>
      </c>
      <c r="AV75" s="365">
        <f t="shared" si="133"/>
        <v>4.7467624660462029</v>
      </c>
      <c r="AW75" s="366">
        <f t="shared" si="133"/>
        <v>3.0660893206080466</v>
      </c>
      <c r="AX75" s="367">
        <f t="shared" si="133"/>
        <v>3.6880490069395826</v>
      </c>
      <c r="AY75" s="188">
        <v>-6</v>
      </c>
      <c r="AZ75" s="2"/>
      <c r="BA75" s="298" t="s">
        <v>14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</row>
    <row r="76" spans="1:87" ht="15.75" customHeight="1" x14ac:dyDescent="0.2">
      <c r="A76" s="2"/>
      <c r="B76" s="58">
        <v>-8</v>
      </c>
      <c r="C76" s="119">
        <f t="shared" ref="C76:N76" si="134">C65-$C$66</f>
        <v>47.037354899914739</v>
      </c>
      <c r="D76" s="120">
        <f t="shared" si="134"/>
        <v>55.612794472705083</v>
      </c>
      <c r="E76" s="121">
        <f t="shared" si="134"/>
        <v>58.286887446797998</v>
      </c>
      <c r="F76" s="276">
        <f t="shared" si="134"/>
        <v>90.302684018916437</v>
      </c>
      <c r="G76" s="277">
        <f t="shared" si="134"/>
        <v>84.247613606962403</v>
      </c>
      <c r="H76" s="278">
        <f t="shared" si="134"/>
        <v>88.243341752248483</v>
      </c>
      <c r="I76" s="279">
        <f t="shared" si="134"/>
        <v>50.59967335168124</v>
      </c>
      <c r="J76" s="277">
        <f t="shared" si="134"/>
        <v>52.146300952129927</v>
      </c>
      <c r="K76" s="280">
        <f t="shared" si="134"/>
        <v>46.316770775402496</v>
      </c>
      <c r="L76" s="368">
        <f t="shared" si="134"/>
        <v>4.7376006859634714</v>
      </c>
      <c r="M76" s="369">
        <f t="shared" si="134"/>
        <v>2.6081300277057338</v>
      </c>
      <c r="N76" s="370">
        <f t="shared" si="134"/>
        <v>0.64261890534480415</v>
      </c>
      <c r="O76" s="198">
        <v>-5</v>
      </c>
      <c r="P76" s="2"/>
      <c r="Q76" s="333" t="s">
        <v>15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73.18130806798689</v>
      </c>
      <c r="AN76" s="120">
        <f t="shared" si="135"/>
        <v>70.396595399873689</v>
      </c>
      <c r="AO76" s="121">
        <f t="shared" si="135"/>
        <v>66.63768256340876</v>
      </c>
      <c r="AP76" s="276">
        <f t="shared" si="135"/>
        <v>113.00737196489739</v>
      </c>
      <c r="AQ76" s="277">
        <f t="shared" si="135"/>
        <v>102.0541888270253</v>
      </c>
      <c r="AR76" s="278">
        <f t="shared" si="135"/>
        <v>98.537938146615616</v>
      </c>
      <c r="AS76" s="376">
        <f t="shared" si="135"/>
        <v>5.0220997794123825</v>
      </c>
      <c r="AT76" s="369">
        <f t="shared" si="135"/>
        <v>4.5294586271384496</v>
      </c>
      <c r="AU76" s="378">
        <f t="shared" si="135"/>
        <v>5.9495391492139724</v>
      </c>
      <c r="AV76" s="368">
        <f t="shared" si="135"/>
        <v>9.7896514859079353</v>
      </c>
      <c r="AW76" s="369">
        <f t="shared" si="135"/>
        <v>8.786438280148186</v>
      </c>
      <c r="AX76" s="370">
        <f t="shared" si="135"/>
        <v>9.6257565083843311</v>
      </c>
      <c r="AY76" s="198">
        <v>-5</v>
      </c>
      <c r="AZ76" s="2"/>
      <c r="BA76" s="333" t="s">
        <v>15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</row>
    <row r="77" spans="1:87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</row>
    <row r="78" spans="1:87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</row>
    <row r="79" spans="1:87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</row>
    <row r="80" spans="1:87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</row>
    <row r="81" spans="1:87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</row>
    <row r="82" spans="1:87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 t="s">
        <v>18</v>
      </c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</row>
    <row r="83" spans="1:87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</row>
    <row r="84" spans="1:87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</row>
    <row r="85" spans="1:87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</row>
    <row r="86" spans="1:87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</row>
    <row r="87" spans="1:87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</row>
    <row r="88" spans="1:87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</row>
    <row r="89" spans="1:87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</row>
    <row r="90" spans="1:87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</row>
    <row r="91" spans="1:87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</row>
    <row r="92" spans="1:87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</row>
    <row r="93" spans="1:87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</row>
    <row r="94" spans="1:87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</row>
    <row r="95" spans="1:87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</row>
    <row r="96" spans="1:87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</row>
    <row r="97" spans="1:87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</row>
    <row r="98" spans="1:87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</row>
    <row r="99" spans="1:87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</row>
    <row r="100" spans="1:87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</row>
    <row r="101" spans="1:87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</row>
    <row r="102" spans="1:87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</row>
    <row r="103" spans="1:87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</row>
    <row r="104" spans="1:87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</row>
    <row r="105" spans="1:87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</row>
    <row r="106" spans="1:87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</row>
    <row r="107" spans="1:87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</row>
    <row r="108" spans="1:87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</row>
    <row r="109" spans="1:87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</row>
    <row r="110" spans="1:87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</row>
    <row r="111" spans="1:87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</row>
    <row r="112" spans="1:87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</row>
    <row r="113" spans="1:87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</row>
    <row r="114" spans="1:87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</row>
    <row r="115" spans="1:87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</row>
    <row r="116" spans="1:87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</row>
    <row r="117" spans="1:87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</row>
    <row r="118" spans="1:87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</row>
    <row r="119" spans="1:87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</row>
    <row r="120" spans="1:87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</row>
    <row r="121" spans="1:87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</row>
    <row r="122" spans="1:87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</row>
    <row r="123" spans="1:87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</row>
    <row r="124" spans="1:87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</row>
    <row r="125" spans="1:87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</row>
    <row r="126" spans="1:87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</row>
    <row r="127" spans="1:87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</row>
    <row r="128" spans="1:87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</row>
    <row r="129" spans="1:87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</row>
    <row r="130" spans="1:87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</row>
    <row r="131" spans="1:87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</row>
    <row r="132" spans="1:87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</row>
    <row r="133" spans="1:87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</row>
    <row r="134" spans="1:87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</row>
    <row r="135" spans="1:87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</row>
    <row r="136" spans="1:87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</row>
    <row r="137" spans="1:87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</row>
    <row r="138" spans="1:87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</row>
    <row r="139" spans="1:87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</row>
    <row r="140" spans="1:87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</row>
    <row r="141" spans="1:87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</row>
    <row r="142" spans="1:87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</row>
    <row r="143" spans="1:87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</row>
    <row r="144" spans="1:87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</row>
    <row r="145" spans="1:87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</row>
    <row r="146" spans="1:87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</row>
    <row r="147" spans="1:87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</row>
    <row r="148" spans="1:87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</row>
    <row r="149" spans="1:87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</row>
    <row r="150" spans="1:87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</row>
    <row r="151" spans="1:87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</row>
    <row r="152" spans="1:87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</row>
    <row r="153" spans="1:87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</row>
    <row r="154" spans="1:87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</row>
    <row r="155" spans="1:87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</row>
    <row r="156" spans="1:87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</row>
    <row r="157" spans="1:87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</row>
    <row r="158" spans="1:87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</row>
    <row r="159" spans="1:87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</row>
    <row r="160" spans="1:87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</row>
    <row r="161" spans="1:87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</row>
    <row r="162" spans="1:87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</row>
    <row r="163" spans="1:87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</row>
    <row r="164" spans="1:87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</row>
    <row r="165" spans="1:87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</row>
    <row r="166" spans="1:87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</row>
    <row r="167" spans="1:87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</row>
    <row r="168" spans="1:87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</row>
    <row r="169" spans="1:87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</row>
    <row r="170" spans="1:87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</row>
    <row r="171" spans="1:87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</row>
    <row r="172" spans="1:87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</row>
    <row r="173" spans="1:87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</row>
    <row r="174" spans="1:87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</row>
    <row r="175" spans="1:87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</row>
    <row r="176" spans="1:87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</row>
    <row r="177" spans="1:87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</row>
    <row r="178" spans="1:87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</row>
    <row r="179" spans="1:87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</row>
    <row r="180" spans="1:87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</row>
    <row r="181" spans="1:87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</row>
    <row r="182" spans="1:87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</row>
    <row r="183" spans="1:87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</row>
    <row r="184" spans="1:87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</row>
    <row r="185" spans="1:87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</row>
    <row r="186" spans="1:87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</row>
    <row r="187" spans="1:87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</row>
    <row r="188" spans="1:87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</row>
    <row r="189" spans="1:87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</row>
    <row r="190" spans="1:87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</row>
    <row r="191" spans="1:87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</row>
    <row r="192" spans="1:87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</row>
    <row r="193" spans="1:87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</row>
    <row r="194" spans="1:87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</row>
    <row r="195" spans="1:87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</row>
    <row r="196" spans="1:87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</row>
    <row r="197" spans="1:87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</row>
    <row r="198" spans="1:87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</row>
    <row r="199" spans="1:87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</row>
    <row r="200" spans="1:87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</row>
    <row r="201" spans="1:87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</row>
    <row r="202" spans="1:87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</row>
    <row r="203" spans="1:87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</row>
    <row r="204" spans="1:87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</row>
    <row r="205" spans="1:87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</row>
    <row r="206" spans="1:87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</row>
    <row r="207" spans="1:87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</row>
    <row r="208" spans="1:87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</row>
    <row r="209" spans="1:87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</row>
    <row r="210" spans="1:87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</row>
    <row r="211" spans="1:87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</row>
    <row r="212" spans="1:87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</row>
    <row r="213" spans="1:87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</row>
    <row r="214" spans="1:87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</row>
    <row r="215" spans="1:87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</row>
    <row r="216" spans="1:87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</row>
    <row r="217" spans="1:87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</row>
    <row r="218" spans="1:87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</row>
    <row r="219" spans="1:87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</row>
    <row r="220" spans="1:87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</row>
    <row r="221" spans="1:87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</row>
    <row r="222" spans="1:87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</row>
    <row r="223" spans="1:87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</row>
    <row r="224" spans="1:87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</row>
    <row r="225" spans="1:87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</row>
    <row r="226" spans="1:87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</row>
    <row r="227" spans="1:87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</row>
    <row r="228" spans="1:87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</row>
    <row r="229" spans="1:87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</row>
    <row r="230" spans="1:87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</row>
    <row r="231" spans="1:87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</row>
    <row r="232" spans="1:87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</row>
    <row r="233" spans="1:87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</row>
    <row r="234" spans="1:87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</row>
    <row r="235" spans="1:87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</row>
    <row r="236" spans="1:87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</row>
    <row r="237" spans="1:87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</row>
    <row r="238" spans="1:87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</row>
    <row r="239" spans="1:87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</row>
    <row r="240" spans="1:87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</row>
    <row r="241" spans="1:87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</row>
    <row r="242" spans="1:87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</row>
    <row r="243" spans="1:87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</row>
    <row r="244" spans="1:87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</row>
    <row r="245" spans="1:87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</row>
    <row r="246" spans="1:87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</row>
    <row r="247" spans="1:87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</row>
    <row r="248" spans="1:87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</row>
    <row r="249" spans="1:87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</row>
    <row r="250" spans="1:87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</row>
    <row r="251" spans="1:87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</row>
    <row r="252" spans="1:87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</row>
    <row r="253" spans="1:87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</row>
    <row r="254" spans="1:87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</row>
    <row r="255" spans="1:87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</row>
    <row r="256" spans="1:87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</row>
    <row r="257" spans="1:87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</row>
    <row r="258" spans="1:87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</row>
    <row r="259" spans="1:87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</row>
    <row r="260" spans="1:87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</row>
    <row r="261" spans="1:87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</row>
    <row r="262" spans="1:87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</row>
    <row r="263" spans="1:87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</row>
    <row r="264" spans="1:87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</row>
    <row r="265" spans="1:87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</row>
    <row r="266" spans="1:87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</row>
    <row r="267" spans="1:87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</row>
    <row r="268" spans="1:87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</row>
    <row r="269" spans="1:87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</row>
    <row r="270" spans="1:87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</row>
    <row r="271" spans="1:87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</row>
    <row r="272" spans="1:87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</row>
    <row r="273" spans="1:87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</row>
    <row r="274" spans="1:87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</row>
    <row r="275" spans="1:87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</row>
    <row r="276" spans="1:87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</row>
    <row r="277" spans="1:87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</row>
    <row r="278" spans="1:87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</row>
    <row r="279" spans="1:87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</row>
    <row r="280" spans="1:87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</row>
    <row r="281" spans="1:87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</row>
    <row r="282" spans="1:87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</row>
    <row r="283" spans="1:87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</row>
    <row r="284" spans="1:87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</row>
    <row r="285" spans="1:87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</row>
    <row r="286" spans="1:87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</row>
    <row r="287" spans="1:87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</row>
    <row r="288" spans="1:87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</row>
    <row r="289" spans="1:87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</row>
    <row r="290" spans="1:87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</row>
    <row r="291" spans="1:87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</row>
    <row r="292" spans="1:87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</row>
    <row r="293" spans="1:87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</row>
    <row r="294" spans="1:87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</row>
    <row r="295" spans="1:87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</row>
    <row r="296" spans="1:87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</row>
    <row r="297" spans="1:87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</row>
    <row r="298" spans="1:87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</row>
    <row r="299" spans="1:87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</row>
    <row r="300" spans="1:87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</row>
    <row r="301" spans="1:87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</row>
    <row r="302" spans="1:87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</row>
    <row r="303" spans="1:87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</row>
    <row r="304" spans="1:87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</row>
    <row r="305" spans="1:87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</row>
    <row r="306" spans="1:87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</row>
    <row r="307" spans="1:87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</row>
    <row r="308" spans="1:87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</row>
    <row r="309" spans="1:87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</row>
    <row r="310" spans="1:87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</row>
    <row r="311" spans="1:87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</row>
    <row r="312" spans="1:87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</row>
    <row r="313" spans="1:87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</row>
    <row r="314" spans="1:87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</row>
    <row r="315" spans="1:87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</row>
    <row r="316" spans="1:87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</row>
    <row r="317" spans="1:87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</row>
    <row r="318" spans="1:87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</row>
    <row r="319" spans="1:87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</row>
    <row r="320" spans="1:87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</row>
    <row r="321" spans="1:87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</row>
    <row r="322" spans="1:87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</row>
    <row r="323" spans="1:87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</row>
    <row r="324" spans="1:87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</row>
    <row r="325" spans="1:87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</row>
    <row r="326" spans="1:87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</row>
    <row r="327" spans="1:87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</row>
    <row r="328" spans="1:87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</row>
    <row r="329" spans="1:87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</row>
    <row r="330" spans="1:87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</row>
    <row r="331" spans="1:87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</row>
    <row r="332" spans="1:87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</row>
    <row r="333" spans="1:87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</row>
    <row r="334" spans="1:87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</row>
    <row r="335" spans="1:87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</row>
    <row r="336" spans="1:87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</row>
    <row r="337" spans="1:87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</row>
    <row r="338" spans="1:87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</row>
    <row r="339" spans="1:87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</row>
    <row r="340" spans="1:87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</row>
    <row r="341" spans="1:87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</row>
    <row r="342" spans="1:87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</row>
    <row r="343" spans="1:87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</row>
    <row r="344" spans="1:87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</row>
    <row r="345" spans="1:87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</row>
    <row r="346" spans="1:87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</row>
    <row r="347" spans="1:87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</row>
    <row r="348" spans="1:87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</row>
    <row r="349" spans="1:87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</row>
    <row r="350" spans="1:87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</row>
    <row r="351" spans="1:87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</row>
    <row r="352" spans="1:87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</row>
    <row r="353" spans="1:87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</row>
    <row r="354" spans="1:87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</row>
    <row r="355" spans="1:87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</row>
    <row r="356" spans="1:87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</row>
    <row r="357" spans="1:87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</row>
    <row r="358" spans="1:87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</row>
    <row r="359" spans="1:87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</row>
    <row r="360" spans="1:87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</row>
    <row r="361" spans="1:87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</row>
    <row r="362" spans="1:87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</row>
    <row r="363" spans="1:87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</row>
    <row r="364" spans="1:87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</row>
    <row r="365" spans="1:87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</row>
    <row r="366" spans="1:87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</row>
    <row r="367" spans="1:87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</row>
    <row r="368" spans="1:87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</row>
    <row r="369" spans="1:87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</row>
    <row r="370" spans="1:87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</row>
    <row r="371" spans="1:87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</row>
    <row r="372" spans="1:87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</row>
    <row r="373" spans="1:87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</row>
    <row r="374" spans="1:87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</row>
    <row r="375" spans="1:87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</row>
    <row r="376" spans="1:87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</row>
    <row r="377" spans="1:87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</row>
    <row r="378" spans="1:87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</row>
    <row r="379" spans="1:87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</row>
    <row r="380" spans="1:87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</row>
    <row r="381" spans="1:87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</row>
    <row r="382" spans="1:87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</row>
    <row r="383" spans="1:87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</row>
    <row r="384" spans="1:87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</row>
    <row r="385" spans="1:87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</row>
    <row r="386" spans="1:87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</row>
    <row r="387" spans="1:87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</row>
    <row r="388" spans="1:87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</row>
    <row r="389" spans="1:87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</row>
    <row r="390" spans="1:87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</row>
    <row r="391" spans="1:87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</row>
    <row r="392" spans="1:87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</row>
    <row r="393" spans="1:87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</row>
    <row r="394" spans="1:87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</row>
    <row r="395" spans="1:87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</row>
    <row r="396" spans="1:87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</row>
    <row r="397" spans="1:87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</row>
    <row r="398" spans="1:87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</row>
    <row r="399" spans="1:87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</row>
    <row r="400" spans="1:87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</row>
    <row r="401" spans="1:87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</row>
    <row r="402" spans="1:87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</row>
    <row r="403" spans="1:87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</row>
    <row r="404" spans="1:87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</row>
    <row r="405" spans="1:87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</row>
    <row r="406" spans="1:87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</row>
    <row r="407" spans="1:87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</row>
    <row r="408" spans="1:87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</row>
    <row r="409" spans="1:87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</row>
    <row r="410" spans="1:87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</row>
    <row r="411" spans="1:87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</row>
    <row r="412" spans="1:87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</row>
    <row r="413" spans="1:87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</row>
    <row r="414" spans="1:87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</row>
    <row r="415" spans="1:87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</row>
    <row r="416" spans="1:87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</row>
    <row r="417" spans="1:87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</row>
    <row r="418" spans="1:87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</row>
    <row r="419" spans="1:87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</row>
    <row r="420" spans="1:87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</row>
    <row r="421" spans="1:87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</row>
    <row r="422" spans="1:87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</row>
    <row r="423" spans="1:87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</row>
    <row r="424" spans="1:87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</row>
    <row r="425" spans="1:87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</row>
    <row r="426" spans="1:87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</row>
    <row r="427" spans="1:87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</row>
    <row r="428" spans="1:87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</row>
    <row r="429" spans="1:87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</row>
    <row r="430" spans="1:87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</row>
    <row r="431" spans="1:87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</row>
    <row r="432" spans="1:87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</row>
    <row r="433" spans="1:87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</row>
    <row r="434" spans="1:87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</row>
    <row r="435" spans="1:87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</row>
    <row r="436" spans="1:87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</row>
    <row r="437" spans="1:87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</row>
    <row r="438" spans="1:87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</row>
    <row r="439" spans="1:87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</row>
    <row r="440" spans="1:87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</row>
    <row r="441" spans="1:87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</row>
    <row r="442" spans="1:87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</row>
    <row r="443" spans="1:87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</row>
    <row r="444" spans="1:87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</row>
    <row r="445" spans="1:87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</row>
    <row r="446" spans="1:87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</row>
    <row r="447" spans="1:87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</row>
    <row r="448" spans="1:87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</row>
    <row r="449" spans="1:87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</row>
    <row r="450" spans="1:87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</row>
    <row r="451" spans="1:87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</row>
    <row r="452" spans="1:87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</row>
    <row r="453" spans="1:87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</row>
    <row r="454" spans="1:87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</row>
    <row r="455" spans="1:87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</row>
    <row r="456" spans="1:87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</row>
    <row r="457" spans="1:87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</row>
    <row r="458" spans="1:87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</row>
    <row r="459" spans="1:87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</row>
    <row r="460" spans="1:87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</row>
    <row r="461" spans="1:87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</row>
    <row r="462" spans="1:87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</row>
    <row r="463" spans="1:87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</row>
    <row r="464" spans="1:87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</row>
    <row r="465" spans="1:87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</row>
    <row r="466" spans="1:87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</row>
    <row r="467" spans="1:87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</row>
    <row r="468" spans="1:87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</row>
    <row r="469" spans="1:87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</row>
    <row r="470" spans="1:87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</row>
    <row r="471" spans="1:87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</row>
    <row r="472" spans="1:87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</row>
    <row r="473" spans="1:87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</row>
    <row r="474" spans="1:87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</row>
    <row r="475" spans="1:87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</row>
    <row r="476" spans="1:87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</row>
    <row r="477" spans="1:87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</row>
    <row r="478" spans="1:87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</row>
    <row r="479" spans="1:87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</row>
    <row r="480" spans="1:87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</row>
    <row r="481" spans="1:87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</row>
    <row r="482" spans="1:87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</row>
    <row r="483" spans="1:87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</row>
    <row r="484" spans="1:87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</row>
    <row r="485" spans="1:87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</row>
    <row r="486" spans="1:87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</row>
    <row r="487" spans="1:87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</row>
    <row r="488" spans="1:87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</row>
    <row r="489" spans="1:87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</row>
    <row r="490" spans="1:87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</row>
    <row r="491" spans="1:87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</row>
    <row r="492" spans="1:87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</row>
    <row r="493" spans="1:87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</row>
    <row r="494" spans="1:87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</row>
    <row r="495" spans="1:87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</row>
    <row r="496" spans="1:87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</row>
    <row r="497" spans="1:87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</row>
    <row r="498" spans="1:87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</row>
    <row r="499" spans="1:87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</row>
    <row r="500" spans="1:87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</row>
    <row r="501" spans="1:87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</row>
    <row r="502" spans="1:87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</row>
    <row r="503" spans="1:87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</row>
    <row r="504" spans="1:87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</row>
    <row r="505" spans="1:87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</row>
    <row r="506" spans="1:87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</row>
    <row r="507" spans="1:87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</row>
    <row r="508" spans="1:87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</row>
    <row r="509" spans="1:87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</row>
    <row r="510" spans="1:87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</row>
    <row r="511" spans="1:87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</row>
    <row r="512" spans="1:87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</row>
    <row r="513" spans="1:87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</row>
    <row r="514" spans="1:87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</row>
    <row r="515" spans="1:87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</row>
    <row r="516" spans="1:87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</row>
    <row r="517" spans="1:87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</row>
    <row r="518" spans="1:87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</row>
    <row r="519" spans="1:87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</row>
    <row r="520" spans="1:87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</row>
    <row r="521" spans="1:87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</row>
    <row r="522" spans="1:87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</row>
    <row r="523" spans="1:87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</row>
    <row r="524" spans="1:87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</row>
    <row r="525" spans="1:87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</row>
    <row r="526" spans="1:87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</row>
    <row r="527" spans="1:87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</row>
    <row r="528" spans="1:87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</row>
    <row r="529" spans="1:87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</row>
    <row r="530" spans="1:87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</row>
    <row r="531" spans="1:87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</row>
    <row r="532" spans="1:87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</row>
    <row r="533" spans="1:87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</row>
    <row r="534" spans="1:87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</row>
    <row r="535" spans="1:87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</row>
    <row r="536" spans="1:87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</row>
    <row r="537" spans="1:87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</row>
    <row r="538" spans="1:87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</row>
    <row r="539" spans="1:87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</row>
    <row r="540" spans="1:87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</row>
    <row r="541" spans="1:87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</row>
    <row r="542" spans="1:87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</row>
    <row r="543" spans="1:87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</row>
    <row r="544" spans="1:87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</row>
    <row r="545" spans="1:87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</row>
    <row r="546" spans="1:87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</row>
    <row r="547" spans="1:87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</row>
    <row r="548" spans="1:87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</row>
    <row r="549" spans="1:87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</row>
    <row r="550" spans="1:87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</row>
    <row r="551" spans="1:87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</row>
    <row r="552" spans="1:87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</row>
    <row r="553" spans="1:87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</row>
    <row r="554" spans="1:87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</row>
    <row r="555" spans="1:87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</row>
    <row r="556" spans="1:87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</row>
    <row r="557" spans="1:87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</row>
    <row r="558" spans="1:87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</row>
    <row r="559" spans="1:87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</row>
    <row r="560" spans="1:87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</row>
    <row r="561" spans="1:87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</row>
    <row r="562" spans="1:87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</row>
    <row r="563" spans="1:87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</row>
    <row r="564" spans="1:87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</row>
    <row r="565" spans="1:87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</row>
    <row r="566" spans="1:87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</row>
    <row r="567" spans="1:87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</row>
    <row r="568" spans="1:87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</row>
    <row r="569" spans="1:87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</row>
    <row r="570" spans="1:87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</row>
    <row r="571" spans="1:87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</row>
    <row r="572" spans="1:87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</row>
    <row r="573" spans="1:87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</row>
    <row r="574" spans="1:87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</row>
    <row r="575" spans="1:87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</row>
    <row r="576" spans="1:87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</row>
    <row r="577" spans="1:87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</row>
    <row r="578" spans="1:87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</row>
    <row r="579" spans="1:87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</row>
    <row r="580" spans="1:87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</row>
    <row r="581" spans="1:87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</row>
    <row r="582" spans="1:87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</row>
    <row r="583" spans="1:87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</row>
    <row r="584" spans="1:87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</row>
    <row r="585" spans="1:87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</row>
    <row r="586" spans="1:87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</row>
    <row r="587" spans="1:87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</row>
    <row r="588" spans="1:87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</row>
    <row r="589" spans="1:87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</row>
    <row r="590" spans="1:87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</row>
    <row r="591" spans="1:87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</row>
    <row r="592" spans="1:87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</row>
    <row r="593" spans="1:87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</row>
    <row r="594" spans="1:87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</row>
    <row r="595" spans="1:87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</row>
    <row r="596" spans="1:87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</row>
    <row r="597" spans="1:87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</row>
    <row r="598" spans="1:87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</row>
    <row r="599" spans="1:87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</row>
    <row r="600" spans="1:87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</row>
    <row r="601" spans="1:87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</row>
    <row r="602" spans="1:87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</row>
    <row r="603" spans="1:87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</row>
    <row r="604" spans="1:87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</row>
    <row r="605" spans="1:87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</row>
    <row r="606" spans="1:87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</row>
    <row r="607" spans="1:87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</row>
    <row r="608" spans="1:87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</row>
    <row r="609" spans="1:87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</row>
    <row r="610" spans="1:87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</row>
    <row r="611" spans="1:87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</row>
    <row r="612" spans="1:87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</row>
    <row r="613" spans="1:87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</row>
    <row r="614" spans="1:87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</row>
    <row r="615" spans="1:87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</row>
    <row r="616" spans="1:87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</row>
    <row r="617" spans="1:87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</row>
    <row r="618" spans="1:87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</row>
    <row r="619" spans="1:87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</row>
    <row r="620" spans="1:87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</row>
    <row r="621" spans="1:87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</row>
    <row r="622" spans="1:87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</row>
    <row r="623" spans="1:87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</row>
    <row r="624" spans="1:87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</row>
    <row r="625" spans="1:87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</row>
    <row r="626" spans="1:87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</row>
    <row r="627" spans="1:87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</row>
    <row r="628" spans="1:87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</row>
    <row r="629" spans="1:87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</row>
    <row r="630" spans="1:87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</row>
    <row r="631" spans="1:87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</row>
    <row r="632" spans="1:87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</row>
    <row r="633" spans="1:87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</row>
    <row r="634" spans="1:87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</row>
    <row r="635" spans="1:87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</row>
    <row r="636" spans="1:87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</row>
    <row r="637" spans="1:87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</row>
    <row r="638" spans="1:87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</row>
    <row r="639" spans="1:87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</row>
    <row r="640" spans="1:87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</row>
    <row r="641" spans="1:87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</row>
    <row r="642" spans="1:87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</row>
    <row r="643" spans="1:87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</row>
    <row r="644" spans="1:87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</row>
    <row r="645" spans="1:87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</row>
    <row r="646" spans="1:87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</row>
    <row r="647" spans="1:87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</row>
    <row r="648" spans="1:87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</row>
    <row r="649" spans="1:87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</row>
    <row r="650" spans="1:87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</row>
    <row r="651" spans="1:87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</row>
    <row r="652" spans="1:87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</row>
    <row r="653" spans="1:87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</row>
    <row r="654" spans="1:87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</row>
    <row r="655" spans="1:87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</row>
    <row r="656" spans="1:87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</row>
    <row r="657" spans="1:87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</row>
    <row r="658" spans="1:87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</row>
    <row r="659" spans="1:87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</row>
    <row r="660" spans="1:87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</row>
    <row r="661" spans="1:87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</row>
    <row r="662" spans="1:87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</row>
    <row r="663" spans="1:87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</row>
    <row r="664" spans="1:87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</row>
    <row r="665" spans="1:87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</row>
    <row r="666" spans="1:87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</row>
    <row r="667" spans="1:87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</row>
    <row r="668" spans="1:87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</row>
    <row r="669" spans="1:87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</row>
    <row r="670" spans="1:87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</row>
    <row r="671" spans="1:87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</row>
    <row r="672" spans="1:87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</row>
    <row r="673" spans="1:87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</row>
    <row r="674" spans="1:87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</row>
    <row r="675" spans="1:87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</row>
    <row r="676" spans="1:87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</row>
    <row r="677" spans="1:87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</row>
    <row r="678" spans="1:87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</row>
    <row r="679" spans="1:87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</row>
    <row r="680" spans="1:87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</row>
    <row r="681" spans="1:87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</row>
    <row r="682" spans="1:87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</row>
    <row r="683" spans="1:87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</row>
    <row r="684" spans="1:87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</row>
    <row r="685" spans="1:87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</row>
    <row r="686" spans="1:87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</row>
    <row r="687" spans="1:87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</row>
    <row r="688" spans="1:87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</row>
    <row r="689" spans="1:87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</row>
    <row r="690" spans="1:87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</row>
    <row r="691" spans="1:87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</row>
    <row r="692" spans="1:87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</row>
    <row r="693" spans="1:87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</row>
    <row r="694" spans="1:87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</row>
    <row r="695" spans="1:87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</row>
    <row r="696" spans="1:87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</row>
    <row r="697" spans="1:87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</row>
    <row r="698" spans="1:87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</row>
    <row r="699" spans="1:87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</row>
    <row r="700" spans="1:87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</row>
    <row r="701" spans="1:87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</row>
    <row r="702" spans="1:87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</row>
    <row r="703" spans="1:87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</row>
    <row r="704" spans="1:87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</row>
    <row r="705" spans="1:87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</row>
    <row r="706" spans="1:87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</row>
    <row r="707" spans="1:87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</row>
    <row r="708" spans="1:87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</row>
    <row r="709" spans="1:87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</row>
    <row r="710" spans="1:87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</row>
    <row r="711" spans="1:87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</row>
    <row r="712" spans="1:87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</row>
    <row r="713" spans="1:87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</row>
    <row r="714" spans="1:87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</row>
    <row r="715" spans="1:87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</row>
    <row r="716" spans="1:87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</row>
    <row r="717" spans="1:87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</row>
    <row r="718" spans="1:87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</row>
    <row r="719" spans="1:87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</row>
    <row r="720" spans="1:87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</row>
    <row r="721" spans="1:87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</row>
    <row r="722" spans="1:87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</row>
    <row r="723" spans="1:87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</row>
    <row r="724" spans="1:87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</row>
    <row r="725" spans="1:87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</row>
    <row r="726" spans="1:87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</row>
    <row r="727" spans="1:87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</row>
    <row r="728" spans="1:87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</row>
    <row r="729" spans="1:87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</row>
    <row r="730" spans="1:87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</row>
    <row r="731" spans="1:87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</row>
    <row r="732" spans="1:87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</row>
    <row r="733" spans="1:87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</row>
    <row r="734" spans="1:87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</row>
    <row r="735" spans="1:87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</row>
    <row r="736" spans="1:87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</row>
    <row r="737" spans="1:87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</row>
    <row r="738" spans="1:87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</row>
    <row r="739" spans="1:87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</row>
    <row r="740" spans="1:87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</row>
    <row r="741" spans="1:87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</row>
    <row r="742" spans="1:87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</row>
    <row r="743" spans="1:87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</row>
    <row r="744" spans="1:87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</row>
    <row r="745" spans="1:87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</row>
    <row r="746" spans="1:87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</row>
    <row r="747" spans="1:87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</row>
    <row r="748" spans="1:87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</row>
    <row r="749" spans="1:87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</row>
    <row r="750" spans="1:87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</row>
    <row r="751" spans="1:87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</row>
    <row r="752" spans="1:87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</row>
    <row r="753" spans="1:87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</row>
    <row r="754" spans="1:87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</row>
    <row r="755" spans="1:87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</row>
    <row r="756" spans="1:87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</row>
    <row r="757" spans="1:87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</row>
    <row r="758" spans="1:87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</row>
    <row r="759" spans="1:87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</row>
    <row r="760" spans="1:87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</row>
    <row r="761" spans="1:87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</row>
    <row r="762" spans="1:87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</row>
    <row r="763" spans="1:87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</row>
    <row r="764" spans="1:87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</row>
    <row r="765" spans="1:87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</row>
    <row r="766" spans="1:87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</row>
    <row r="767" spans="1:87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</row>
    <row r="768" spans="1:87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</row>
    <row r="769" spans="1:87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</row>
    <row r="770" spans="1:87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</row>
    <row r="771" spans="1:87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</row>
    <row r="772" spans="1:87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</row>
    <row r="773" spans="1:87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</row>
    <row r="774" spans="1:87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</row>
    <row r="775" spans="1:87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</row>
    <row r="776" spans="1:87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</row>
    <row r="777" spans="1:87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</row>
    <row r="778" spans="1:87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</row>
    <row r="779" spans="1:87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</row>
    <row r="780" spans="1:87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</row>
    <row r="781" spans="1:87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</row>
    <row r="782" spans="1:87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</row>
    <row r="783" spans="1:87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</row>
    <row r="784" spans="1:87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</row>
    <row r="785" spans="1:87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</row>
    <row r="786" spans="1:87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</row>
    <row r="787" spans="1:87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</row>
    <row r="788" spans="1:87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</row>
    <row r="789" spans="1:87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</row>
    <row r="790" spans="1:87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</row>
    <row r="791" spans="1:87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</row>
    <row r="792" spans="1:87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</row>
    <row r="793" spans="1:87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</row>
    <row r="794" spans="1:87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</row>
    <row r="795" spans="1:87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</row>
    <row r="796" spans="1:87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</row>
    <row r="797" spans="1:87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</row>
    <row r="798" spans="1:87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</row>
    <row r="799" spans="1:87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</row>
    <row r="800" spans="1:87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</row>
    <row r="801" spans="1:87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</row>
    <row r="802" spans="1:87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</row>
    <row r="803" spans="1:87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</row>
    <row r="804" spans="1:87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</row>
    <row r="805" spans="1:87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</row>
    <row r="806" spans="1:87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</row>
    <row r="807" spans="1:87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</row>
    <row r="808" spans="1:87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</row>
    <row r="809" spans="1:87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</row>
    <row r="810" spans="1:87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</row>
    <row r="811" spans="1:87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</row>
    <row r="812" spans="1:87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</row>
    <row r="813" spans="1:87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</row>
    <row r="814" spans="1:87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</row>
    <row r="815" spans="1:87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</row>
    <row r="816" spans="1:87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</row>
    <row r="817" spans="1:87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</row>
    <row r="818" spans="1:87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</row>
    <row r="819" spans="1:87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</row>
    <row r="820" spans="1:87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</row>
    <row r="821" spans="1:87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</row>
    <row r="822" spans="1:87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</row>
    <row r="823" spans="1:87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</row>
    <row r="824" spans="1:87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</row>
    <row r="825" spans="1:87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</row>
    <row r="826" spans="1:87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</row>
    <row r="827" spans="1:87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</row>
    <row r="828" spans="1:87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</row>
    <row r="829" spans="1:87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</row>
    <row r="830" spans="1:87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</row>
    <row r="831" spans="1:87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</row>
    <row r="832" spans="1:87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</row>
    <row r="833" spans="1:87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</row>
    <row r="834" spans="1:87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</row>
    <row r="835" spans="1:87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</row>
    <row r="836" spans="1:87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</row>
    <row r="837" spans="1:87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</row>
    <row r="838" spans="1:87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</row>
    <row r="839" spans="1:87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</row>
    <row r="840" spans="1:87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</row>
    <row r="841" spans="1:87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</row>
    <row r="842" spans="1:87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</row>
    <row r="843" spans="1:87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</row>
    <row r="844" spans="1:87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</row>
    <row r="845" spans="1:87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</row>
    <row r="846" spans="1:87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</row>
    <row r="847" spans="1:87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</row>
    <row r="848" spans="1:87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</row>
    <row r="849" spans="1:87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</row>
    <row r="850" spans="1:87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</row>
    <row r="851" spans="1:87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</row>
    <row r="852" spans="1:87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</row>
    <row r="853" spans="1:87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</row>
    <row r="854" spans="1:87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</row>
    <row r="855" spans="1:87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</row>
    <row r="856" spans="1:87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</row>
    <row r="857" spans="1:87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</row>
    <row r="858" spans="1:87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</row>
    <row r="859" spans="1:87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</row>
    <row r="860" spans="1:87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</row>
    <row r="861" spans="1:87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</row>
    <row r="862" spans="1:87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</row>
    <row r="863" spans="1:87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</row>
    <row r="864" spans="1:87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</row>
    <row r="865" spans="1:87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</row>
    <row r="866" spans="1:87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</row>
    <row r="867" spans="1:87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</row>
    <row r="868" spans="1:87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</row>
    <row r="869" spans="1:87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</row>
    <row r="870" spans="1:87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</row>
    <row r="871" spans="1:87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</row>
    <row r="872" spans="1:87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</row>
    <row r="873" spans="1:87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</row>
    <row r="874" spans="1:87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</row>
    <row r="875" spans="1:87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</row>
    <row r="876" spans="1:87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</row>
    <row r="877" spans="1:87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</row>
    <row r="878" spans="1:87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</row>
    <row r="879" spans="1:87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</row>
    <row r="880" spans="1:87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</row>
    <row r="881" spans="1:87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</row>
    <row r="882" spans="1:87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</row>
    <row r="883" spans="1:87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</row>
    <row r="884" spans="1:87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</row>
    <row r="885" spans="1:87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</row>
    <row r="886" spans="1:87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</row>
    <row r="887" spans="1:87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</row>
    <row r="888" spans="1:87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</row>
    <row r="889" spans="1:87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</row>
    <row r="890" spans="1:87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</row>
    <row r="891" spans="1:87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</row>
    <row r="892" spans="1:87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</row>
    <row r="893" spans="1:87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</row>
    <row r="894" spans="1:87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</row>
    <row r="895" spans="1:87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</row>
    <row r="896" spans="1:87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</row>
    <row r="897" spans="1:87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</row>
    <row r="898" spans="1:87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</row>
    <row r="899" spans="1:87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</row>
    <row r="900" spans="1:87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</row>
    <row r="901" spans="1:87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</row>
    <row r="902" spans="1:87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</row>
    <row r="903" spans="1:87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</row>
    <row r="904" spans="1:87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</row>
    <row r="905" spans="1:87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</row>
    <row r="906" spans="1:87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</row>
    <row r="907" spans="1:87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</row>
    <row r="908" spans="1:87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</row>
    <row r="909" spans="1:87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</row>
    <row r="910" spans="1:87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</row>
    <row r="911" spans="1:87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</row>
    <row r="912" spans="1:87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</row>
    <row r="913" spans="1:87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</row>
    <row r="914" spans="1:87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</row>
    <row r="915" spans="1:87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</row>
    <row r="916" spans="1:87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</row>
    <row r="917" spans="1:87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</row>
    <row r="918" spans="1:87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</row>
    <row r="919" spans="1:87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</row>
    <row r="920" spans="1:87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</row>
    <row r="921" spans="1:87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</row>
    <row r="922" spans="1:87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</row>
    <row r="923" spans="1:87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</row>
    <row r="924" spans="1:87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</row>
    <row r="925" spans="1:87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</row>
    <row r="926" spans="1:87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</row>
    <row r="927" spans="1:87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</row>
    <row r="928" spans="1:87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</row>
    <row r="929" spans="1:87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</row>
    <row r="930" spans="1:87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</row>
    <row r="931" spans="1:87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</row>
    <row r="932" spans="1:87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</row>
    <row r="933" spans="1:87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</row>
    <row r="934" spans="1:87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</row>
    <row r="935" spans="1:87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</row>
    <row r="936" spans="1:87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</row>
    <row r="937" spans="1:87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</row>
    <row r="938" spans="1:87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</row>
    <row r="939" spans="1:87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</row>
    <row r="940" spans="1:87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</row>
    <row r="941" spans="1:87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</row>
    <row r="942" spans="1:87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</row>
    <row r="943" spans="1:87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</row>
    <row r="944" spans="1:87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</row>
    <row r="945" spans="1:87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</row>
    <row r="946" spans="1:87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</row>
    <row r="947" spans="1:87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</row>
    <row r="948" spans="1:87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</row>
    <row r="949" spans="1:87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</row>
    <row r="950" spans="1:87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</row>
    <row r="951" spans="1:87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</row>
    <row r="952" spans="1:87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</row>
    <row r="953" spans="1:87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</row>
    <row r="954" spans="1:87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</row>
    <row r="955" spans="1:87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</row>
    <row r="956" spans="1:87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</row>
    <row r="957" spans="1:87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</row>
    <row r="958" spans="1:87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</row>
    <row r="959" spans="1:87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</row>
    <row r="960" spans="1:87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</row>
    <row r="961" spans="1:87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</row>
    <row r="962" spans="1:87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</row>
    <row r="963" spans="1:87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</row>
    <row r="964" spans="1:87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</row>
    <row r="965" spans="1:87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</row>
    <row r="966" spans="1:87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</row>
    <row r="967" spans="1:87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</row>
    <row r="968" spans="1:87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</row>
    <row r="969" spans="1:87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</row>
    <row r="970" spans="1:87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</row>
    <row r="971" spans="1:87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</row>
    <row r="972" spans="1:87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</row>
    <row r="973" spans="1:87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</row>
    <row r="974" spans="1:87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</row>
    <row r="975" spans="1:87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</row>
    <row r="976" spans="1:87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</row>
    <row r="977" spans="1:87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</row>
    <row r="978" spans="1:87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</row>
    <row r="979" spans="1:87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</row>
    <row r="980" spans="1:87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</row>
    <row r="981" spans="1:87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</row>
    <row r="982" spans="1:87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</row>
    <row r="983" spans="1:87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</row>
    <row r="984" spans="1:87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</row>
    <row r="985" spans="1:87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</row>
    <row r="986" spans="1:87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</row>
    <row r="987" spans="1:87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</row>
    <row r="988" spans="1:87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</row>
    <row r="989" spans="1:87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</row>
    <row r="990" spans="1:87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</row>
    <row r="991" spans="1:87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</row>
    <row r="992" spans="1:87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</row>
    <row r="993" spans="1:87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</row>
    <row r="994" spans="1:87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</row>
    <row r="995" spans="1:87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</row>
    <row r="996" spans="1:87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</row>
    <row r="997" spans="1:87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</row>
    <row r="998" spans="1:87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</row>
    <row r="999" spans="1:87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</row>
    <row r="1000" spans="1:87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</row>
  </sheetData>
  <mergeCells count="113"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F31:H31"/>
    <mergeCell ref="I31:K31"/>
    <mergeCell ref="U31:W31"/>
    <mergeCell ref="X31:Z31"/>
    <mergeCell ref="AA31:AC31"/>
    <mergeCell ref="AD31:AF31"/>
    <mergeCell ref="AM31:AO31"/>
    <mergeCell ref="BW31:BY31"/>
    <mergeCell ref="BZ31:CB31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AS17:AU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BW3:BY3"/>
    <mergeCell ref="BZ3:CB3"/>
    <mergeCell ref="CC3:CE3"/>
    <mergeCell ref="CF3:CH3"/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2BCB3"/>
  </sheetPr>
  <dimension ref="A1:CJ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37" width="11" customWidth="1"/>
    <col min="38" max="38" width="17.6640625" customWidth="1"/>
    <col min="39" max="55" width="11" customWidth="1"/>
    <col min="56" max="56" width="16.83203125" customWidth="1"/>
    <col min="57" max="73" width="11" customWidth="1"/>
    <col min="74" max="74" width="16.6640625" customWidth="1"/>
    <col min="75" max="88" width="11" customWidth="1"/>
  </cols>
  <sheetData>
    <row r="1" spans="1:88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</row>
    <row r="2" spans="1:88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33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591" t="s">
        <v>4</v>
      </c>
      <c r="BX2" s="592"/>
      <c r="BY2" s="592"/>
      <c r="BZ2" s="592"/>
      <c r="CA2" s="592"/>
      <c r="CB2" s="592"/>
      <c r="CC2" s="592"/>
      <c r="CD2" s="592"/>
      <c r="CE2" s="592"/>
      <c r="CF2" s="592"/>
      <c r="CG2" s="592"/>
      <c r="CH2" s="593"/>
      <c r="CI2" s="2"/>
      <c r="CJ2" s="2"/>
    </row>
    <row r="3" spans="1:88" ht="15.75" customHeight="1" x14ac:dyDescent="0.2">
      <c r="A3" s="382"/>
      <c r="B3" s="4" t="s">
        <v>5</v>
      </c>
      <c r="C3" s="609" t="s">
        <v>6</v>
      </c>
      <c r="D3" s="587"/>
      <c r="E3" s="588"/>
      <c r="F3" s="601" t="s">
        <v>46</v>
      </c>
      <c r="G3" s="584"/>
      <c r="H3" s="585"/>
      <c r="I3" s="610" t="s">
        <v>36</v>
      </c>
      <c r="J3" s="587"/>
      <c r="K3" s="588"/>
      <c r="L3" s="601" t="s">
        <v>37</v>
      </c>
      <c r="M3" s="584"/>
      <c r="N3" s="589"/>
      <c r="O3" s="380"/>
      <c r="P3" s="1"/>
      <c r="Q3" s="16"/>
      <c r="R3" s="2"/>
      <c r="S3" s="382"/>
      <c r="T3" s="4" t="s">
        <v>5</v>
      </c>
      <c r="U3" s="609" t="s">
        <v>6</v>
      </c>
      <c r="V3" s="587"/>
      <c r="W3" s="588"/>
      <c r="X3" s="601" t="s">
        <v>35</v>
      </c>
      <c r="Y3" s="584"/>
      <c r="Z3" s="585"/>
      <c r="AA3" s="610" t="s">
        <v>36</v>
      </c>
      <c r="AB3" s="587"/>
      <c r="AC3" s="588"/>
      <c r="AD3" s="601" t="s">
        <v>37</v>
      </c>
      <c r="AE3" s="584"/>
      <c r="AF3" s="589"/>
      <c r="AG3" s="380"/>
      <c r="AH3" s="1"/>
      <c r="AI3" s="16"/>
      <c r="AJ3" s="2"/>
      <c r="AK3" s="383"/>
      <c r="AL3" s="4" t="s">
        <v>5</v>
      </c>
      <c r="AM3" s="609" t="s">
        <v>6</v>
      </c>
      <c r="AN3" s="587"/>
      <c r="AO3" s="588"/>
      <c r="AP3" s="601" t="s">
        <v>46</v>
      </c>
      <c r="AQ3" s="584"/>
      <c r="AR3" s="585"/>
      <c r="AS3" s="610" t="s">
        <v>36</v>
      </c>
      <c r="AT3" s="587"/>
      <c r="AU3" s="588"/>
      <c r="AV3" s="601" t="s">
        <v>37</v>
      </c>
      <c r="AW3" s="584"/>
      <c r="AX3" s="589"/>
      <c r="AY3" s="380"/>
      <c r="AZ3" s="1"/>
      <c r="BA3" s="2"/>
      <c r="BB3" s="2"/>
      <c r="BC3" s="2"/>
      <c r="BD3" s="4" t="s">
        <v>5</v>
      </c>
      <c r="BE3" s="609" t="s">
        <v>6</v>
      </c>
      <c r="BF3" s="587"/>
      <c r="BG3" s="588"/>
      <c r="BH3" s="601" t="s">
        <v>35</v>
      </c>
      <c r="BI3" s="584"/>
      <c r="BJ3" s="585"/>
      <c r="BK3" s="610" t="s">
        <v>36</v>
      </c>
      <c r="BL3" s="587"/>
      <c r="BM3" s="588"/>
      <c r="BN3" s="601" t="s">
        <v>37</v>
      </c>
      <c r="BO3" s="584"/>
      <c r="BP3" s="589"/>
      <c r="BQ3" s="380"/>
      <c r="BR3" s="2"/>
      <c r="BS3" s="2"/>
      <c r="BT3" s="2"/>
      <c r="BU3" s="2"/>
      <c r="BV3" s="5" t="s">
        <v>5</v>
      </c>
      <c r="BW3" s="609" t="s">
        <v>6</v>
      </c>
      <c r="BX3" s="587"/>
      <c r="BY3" s="588"/>
      <c r="BZ3" s="601" t="s">
        <v>35</v>
      </c>
      <c r="CA3" s="584"/>
      <c r="CB3" s="585"/>
      <c r="CC3" s="610" t="s">
        <v>36</v>
      </c>
      <c r="CD3" s="587"/>
      <c r="CE3" s="588"/>
      <c r="CF3" s="601" t="s">
        <v>37</v>
      </c>
      <c r="CG3" s="584"/>
      <c r="CH3" s="589"/>
      <c r="CI3" s="380"/>
      <c r="CJ3" s="2"/>
    </row>
    <row r="4" spans="1:88" ht="15.75" customHeight="1" x14ac:dyDescent="0.2">
      <c r="A4" s="2"/>
      <c r="B4" s="384" t="s">
        <v>31</v>
      </c>
      <c r="C4" s="7">
        <v>7706</v>
      </c>
      <c r="D4" s="8">
        <v>7974</v>
      </c>
      <c r="E4" s="9">
        <v>8099</v>
      </c>
      <c r="F4" s="160">
        <v>6694</v>
      </c>
      <c r="G4" s="161">
        <v>7524</v>
      </c>
      <c r="H4" s="162">
        <v>6794</v>
      </c>
      <c r="I4" s="385">
        <v>7265</v>
      </c>
      <c r="J4" s="386">
        <v>8054</v>
      </c>
      <c r="K4" s="387">
        <v>7931</v>
      </c>
      <c r="L4" s="166">
        <v>7832</v>
      </c>
      <c r="M4" s="161">
        <v>7178</v>
      </c>
      <c r="N4" s="167">
        <v>6202</v>
      </c>
      <c r="O4" s="388" t="s">
        <v>10</v>
      </c>
      <c r="P4" s="389" t="s">
        <v>45</v>
      </c>
      <c r="Q4" s="16"/>
      <c r="R4" s="2"/>
      <c r="S4" s="145"/>
      <c r="T4" s="17" t="s">
        <v>31</v>
      </c>
      <c r="U4" s="130">
        <v>39</v>
      </c>
      <c r="V4" s="131">
        <v>31</v>
      </c>
      <c r="W4" s="132">
        <v>34</v>
      </c>
      <c r="X4" s="160">
        <v>36</v>
      </c>
      <c r="Y4" s="161">
        <v>24</v>
      </c>
      <c r="Z4" s="162">
        <v>26</v>
      </c>
      <c r="AA4" s="385">
        <v>22</v>
      </c>
      <c r="AB4" s="386">
        <v>28</v>
      </c>
      <c r="AC4" s="387">
        <v>22</v>
      </c>
      <c r="AD4" s="166">
        <v>30</v>
      </c>
      <c r="AE4" s="161">
        <v>22</v>
      </c>
      <c r="AF4" s="167">
        <v>34</v>
      </c>
      <c r="AG4" s="388" t="s">
        <v>10</v>
      </c>
      <c r="AH4" s="389" t="s">
        <v>45</v>
      </c>
      <c r="AI4" s="146"/>
      <c r="AJ4" s="146"/>
      <c r="AK4" s="146"/>
      <c r="AL4" s="384" t="s">
        <v>31</v>
      </c>
      <c r="AM4" s="130">
        <v>6268</v>
      </c>
      <c r="AN4" s="131">
        <v>5477</v>
      </c>
      <c r="AO4" s="132">
        <v>5571</v>
      </c>
      <c r="AP4" s="160">
        <v>4674</v>
      </c>
      <c r="AQ4" s="161">
        <v>5388</v>
      </c>
      <c r="AR4" s="162">
        <v>4943</v>
      </c>
      <c r="AS4" s="385">
        <v>5439</v>
      </c>
      <c r="AT4" s="386">
        <v>5170</v>
      </c>
      <c r="AU4" s="387">
        <v>5302</v>
      </c>
      <c r="AV4" s="166">
        <v>4382</v>
      </c>
      <c r="AW4" s="161">
        <v>5908</v>
      </c>
      <c r="AX4" s="167">
        <v>4327</v>
      </c>
      <c r="AY4" s="388" t="s">
        <v>10</v>
      </c>
      <c r="AZ4" s="389" t="s">
        <v>45</v>
      </c>
      <c r="BA4" s="2"/>
      <c r="BB4" s="2"/>
      <c r="BC4" s="2"/>
      <c r="BD4" s="17" t="s">
        <v>31</v>
      </c>
      <c r="BE4" s="7">
        <v>84</v>
      </c>
      <c r="BF4" s="8">
        <v>83</v>
      </c>
      <c r="BG4" s="9">
        <v>67</v>
      </c>
      <c r="BH4" s="160">
        <v>61</v>
      </c>
      <c r="BI4" s="161">
        <v>69</v>
      </c>
      <c r="BJ4" s="162">
        <v>73</v>
      </c>
      <c r="BK4" s="385">
        <v>66</v>
      </c>
      <c r="BL4" s="386">
        <v>75</v>
      </c>
      <c r="BM4" s="387">
        <v>63</v>
      </c>
      <c r="BN4" s="166">
        <v>63</v>
      </c>
      <c r="BO4" s="161">
        <v>59</v>
      </c>
      <c r="BP4" s="167">
        <v>47</v>
      </c>
      <c r="BQ4" s="388" t="s">
        <v>10</v>
      </c>
      <c r="BR4" s="389" t="s">
        <v>45</v>
      </c>
      <c r="BS4" s="2"/>
      <c r="BT4" s="2"/>
      <c r="BU4" s="2"/>
      <c r="BV4" s="17" t="s">
        <v>31</v>
      </c>
      <c r="BW4" s="18">
        <v>98</v>
      </c>
      <c r="BX4" s="19">
        <v>71</v>
      </c>
      <c r="BY4" s="20">
        <v>79</v>
      </c>
      <c r="BZ4" s="166">
        <v>67</v>
      </c>
      <c r="CA4" s="161">
        <v>70</v>
      </c>
      <c r="CB4" s="162">
        <v>49</v>
      </c>
      <c r="CC4" s="385">
        <v>64</v>
      </c>
      <c r="CD4" s="386">
        <v>55</v>
      </c>
      <c r="CE4" s="387">
        <v>75</v>
      </c>
      <c r="CF4" s="166">
        <v>71</v>
      </c>
      <c r="CG4" s="161">
        <v>63</v>
      </c>
      <c r="CH4" s="167">
        <v>61</v>
      </c>
      <c r="CI4" s="388" t="s">
        <v>10</v>
      </c>
      <c r="CJ4" s="389" t="s">
        <v>45</v>
      </c>
    </row>
    <row r="5" spans="1:88" ht="15.75" customHeight="1" x14ac:dyDescent="0.2">
      <c r="A5" s="2"/>
      <c r="B5" s="17" t="s">
        <v>10</v>
      </c>
      <c r="C5" s="30">
        <v>8220</v>
      </c>
      <c r="D5" s="31">
        <v>7702</v>
      </c>
      <c r="E5" s="33">
        <v>8148</v>
      </c>
      <c r="F5" s="174">
        <v>7863</v>
      </c>
      <c r="G5" s="175">
        <v>6344</v>
      </c>
      <c r="H5" s="176">
        <v>6332</v>
      </c>
      <c r="I5" s="177">
        <v>5946</v>
      </c>
      <c r="J5" s="178">
        <v>6317</v>
      </c>
      <c r="K5" s="179">
        <v>6287</v>
      </c>
      <c r="L5" s="180">
        <v>6251</v>
      </c>
      <c r="M5" s="175">
        <v>6114</v>
      </c>
      <c r="N5" s="181">
        <v>6619</v>
      </c>
      <c r="O5" s="390" t="s">
        <v>31</v>
      </c>
      <c r="P5" s="1"/>
      <c r="Q5" s="16"/>
      <c r="R5" s="2"/>
      <c r="S5" s="2"/>
      <c r="T5" s="17">
        <v>-12</v>
      </c>
      <c r="U5" s="30">
        <v>27</v>
      </c>
      <c r="V5" s="31">
        <v>31</v>
      </c>
      <c r="W5" s="33">
        <v>25</v>
      </c>
      <c r="X5" s="174">
        <v>32</v>
      </c>
      <c r="Y5" s="175">
        <v>28</v>
      </c>
      <c r="Z5" s="176">
        <v>28</v>
      </c>
      <c r="AA5" s="177">
        <v>35</v>
      </c>
      <c r="AB5" s="178">
        <v>31</v>
      </c>
      <c r="AC5" s="179">
        <v>34</v>
      </c>
      <c r="AD5" s="180">
        <v>19</v>
      </c>
      <c r="AE5" s="175">
        <v>31</v>
      </c>
      <c r="AF5" s="181">
        <v>19</v>
      </c>
      <c r="AG5" s="390" t="s">
        <v>31</v>
      </c>
      <c r="AH5" s="1"/>
      <c r="AI5" s="146"/>
      <c r="AJ5" s="146"/>
      <c r="AK5" s="146"/>
      <c r="AL5" s="17" t="s">
        <v>10</v>
      </c>
      <c r="AM5" s="30">
        <v>5982</v>
      </c>
      <c r="AN5" s="31">
        <v>4872</v>
      </c>
      <c r="AO5" s="33">
        <v>5570</v>
      </c>
      <c r="AP5" s="174">
        <v>5109</v>
      </c>
      <c r="AQ5" s="175">
        <v>5599</v>
      </c>
      <c r="AR5" s="176">
        <v>4782</v>
      </c>
      <c r="AS5" s="177">
        <v>4833</v>
      </c>
      <c r="AT5" s="178">
        <v>4304</v>
      </c>
      <c r="AU5" s="179">
        <v>4669</v>
      </c>
      <c r="AV5" s="180">
        <v>5080</v>
      </c>
      <c r="AW5" s="175">
        <v>4459</v>
      </c>
      <c r="AX5" s="181">
        <v>4432</v>
      </c>
      <c r="AY5" s="390" t="s">
        <v>31</v>
      </c>
      <c r="AZ5" s="1"/>
      <c r="BA5" s="2"/>
      <c r="BB5" s="2"/>
      <c r="BC5" s="2"/>
      <c r="BD5" s="17">
        <v>-11</v>
      </c>
      <c r="BE5" s="21">
        <v>104</v>
      </c>
      <c r="BF5" s="22">
        <v>69</v>
      </c>
      <c r="BG5" s="23">
        <v>79</v>
      </c>
      <c r="BH5" s="174">
        <v>67</v>
      </c>
      <c r="BI5" s="175">
        <v>64</v>
      </c>
      <c r="BJ5" s="176">
        <v>47</v>
      </c>
      <c r="BK5" s="177">
        <v>56</v>
      </c>
      <c r="BL5" s="178">
        <v>85</v>
      </c>
      <c r="BM5" s="179">
        <v>71</v>
      </c>
      <c r="BN5" s="180">
        <v>71</v>
      </c>
      <c r="BO5" s="175">
        <v>74</v>
      </c>
      <c r="BP5" s="181">
        <v>58</v>
      </c>
      <c r="BQ5" s="390" t="s">
        <v>31</v>
      </c>
      <c r="BR5" s="2"/>
      <c r="BS5" s="2"/>
      <c r="BT5" s="2"/>
      <c r="BU5" s="2"/>
      <c r="BV5" s="17">
        <v>-12</v>
      </c>
      <c r="BW5" s="30">
        <v>101</v>
      </c>
      <c r="BX5" s="31">
        <v>74</v>
      </c>
      <c r="BY5" s="32">
        <v>80</v>
      </c>
      <c r="BZ5" s="180">
        <v>152</v>
      </c>
      <c r="CA5" s="175">
        <v>173</v>
      </c>
      <c r="CB5" s="176">
        <v>166</v>
      </c>
      <c r="CC5" s="177">
        <v>69</v>
      </c>
      <c r="CD5" s="178">
        <v>73</v>
      </c>
      <c r="CE5" s="179">
        <v>83</v>
      </c>
      <c r="CF5" s="180">
        <v>74</v>
      </c>
      <c r="CG5" s="175">
        <v>84</v>
      </c>
      <c r="CH5" s="181">
        <v>63</v>
      </c>
      <c r="CI5" s="390" t="s">
        <v>31</v>
      </c>
      <c r="CJ5" s="2"/>
    </row>
    <row r="6" spans="1:88" ht="15.75" customHeight="1" x14ac:dyDescent="0.2">
      <c r="A6" s="2"/>
      <c r="B6" s="17">
        <v>-13</v>
      </c>
      <c r="C6" s="30">
        <v>9318</v>
      </c>
      <c r="D6" s="31">
        <v>7543</v>
      </c>
      <c r="E6" s="33">
        <v>6749</v>
      </c>
      <c r="F6" s="174">
        <v>6059</v>
      </c>
      <c r="G6" s="175">
        <v>5914</v>
      </c>
      <c r="H6" s="176">
        <v>6336</v>
      </c>
      <c r="I6" s="177">
        <v>13679</v>
      </c>
      <c r="J6" s="178">
        <v>13340</v>
      </c>
      <c r="K6" s="179">
        <v>13314</v>
      </c>
      <c r="L6" s="180">
        <v>6710</v>
      </c>
      <c r="M6" s="175">
        <v>7086</v>
      </c>
      <c r="N6" s="181">
        <v>7598</v>
      </c>
      <c r="O6" s="391">
        <v>-10</v>
      </c>
      <c r="P6" s="1"/>
      <c r="Q6" s="392"/>
      <c r="R6" s="2"/>
      <c r="S6" s="2"/>
      <c r="T6" s="17">
        <v>-11</v>
      </c>
      <c r="U6" s="30">
        <v>66</v>
      </c>
      <c r="V6" s="31">
        <v>44</v>
      </c>
      <c r="W6" s="33">
        <v>55</v>
      </c>
      <c r="X6" s="174">
        <v>18</v>
      </c>
      <c r="Y6" s="175">
        <v>32</v>
      </c>
      <c r="Z6" s="176">
        <v>31</v>
      </c>
      <c r="AA6" s="177">
        <v>23</v>
      </c>
      <c r="AB6" s="178">
        <v>24</v>
      </c>
      <c r="AC6" s="179">
        <v>28</v>
      </c>
      <c r="AD6" s="180">
        <v>28</v>
      </c>
      <c r="AE6" s="175">
        <v>28</v>
      </c>
      <c r="AF6" s="181">
        <v>21</v>
      </c>
      <c r="AG6" s="391">
        <v>-10</v>
      </c>
      <c r="AH6" s="1"/>
      <c r="AI6" s="146"/>
      <c r="AJ6" s="146"/>
      <c r="AK6" s="146"/>
      <c r="AL6" s="17">
        <v>-13</v>
      </c>
      <c r="AM6" s="30">
        <v>5415</v>
      </c>
      <c r="AN6" s="31">
        <v>4180</v>
      </c>
      <c r="AO6" s="33">
        <v>5365</v>
      </c>
      <c r="AP6" s="174">
        <v>4317</v>
      </c>
      <c r="AQ6" s="175">
        <v>4242</v>
      </c>
      <c r="AR6" s="176">
        <v>3966</v>
      </c>
      <c r="AS6" s="177">
        <v>9621</v>
      </c>
      <c r="AT6" s="178">
        <v>9743</v>
      </c>
      <c r="AU6" s="179">
        <v>10417</v>
      </c>
      <c r="AV6" s="180">
        <v>5290</v>
      </c>
      <c r="AW6" s="175">
        <v>5124</v>
      </c>
      <c r="AX6" s="181">
        <v>4898</v>
      </c>
      <c r="AY6" s="391">
        <v>-10</v>
      </c>
      <c r="AZ6" s="1"/>
      <c r="BA6" s="2"/>
      <c r="BB6" s="2"/>
      <c r="BC6" s="2"/>
      <c r="BD6" s="17">
        <v>-10</v>
      </c>
      <c r="BE6" s="30">
        <v>80</v>
      </c>
      <c r="BF6" s="31">
        <v>69</v>
      </c>
      <c r="BG6" s="33">
        <v>62</v>
      </c>
      <c r="BH6" s="174">
        <v>54</v>
      </c>
      <c r="BI6" s="175">
        <v>52</v>
      </c>
      <c r="BJ6" s="176">
        <v>58</v>
      </c>
      <c r="BK6" s="177">
        <v>47</v>
      </c>
      <c r="BL6" s="178">
        <v>73</v>
      </c>
      <c r="BM6" s="179">
        <v>60</v>
      </c>
      <c r="BN6" s="180">
        <v>55</v>
      </c>
      <c r="BO6" s="175">
        <v>56</v>
      </c>
      <c r="BP6" s="181">
        <v>47</v>
      </c>
      <c r="BQ6" s="391">
        <v>-10</v>
      </c>
      <c r="BR6" s="2"/>
      <c r="BS6" s="2"/>
      <c r="BT6" s="2"/>
      <c r="BU6" s="2"/>
      <c r="BV6" s="17">
        <v>-11</v>
      </c>
      <c r="BW6" s="30">
        <v>337</v>
      </c>
      <c r="BX6" s="31">
        <v>223</v>
      </c>
      <c r="BY6" s="32">
        <v>147</v>
      </c>
      <c r="BZ6" s="180">
        <v>80</v>
      </c>
      <c r="CA6" s="175">
        <v>73</v>
      </c>
      <c r="CB6" s="176">
        <v>73</v>
      </c>
      <c r="CC6" s="177">
        <v>61</v>
      </c>
      <c r="CD6" s="178">
        <v>66</v>
      </c>
      <c r="CE6" s="179">
        <v>82</v>
      </c>
      <c r="CF6" s="180">
        <v>83</v>
      </c>
      <c r="CG6" s="175">
        <v>92</v>
      </c>
      <c r="CH6" s="181">
        <v>79</v>
      </c>
      <c r="CI6" s="391">
        <v>-10</v>
      </c>
      <c r="CJ6" s="2"/>
    </row>
    <row r="7" spans="1:88" ht="15.75" customHeight="1" x14ac:dyDescent="0.2">
      <c r="A7" s="2"/>
      <c r="B7" s="17">
        <v>-12</v>
      </c>
      <c r="C7" s="30">
        <v>11161</v>
      </c>
      <c r="D7" s="31">
        <v>11290</v>
      </c>
      <c r="E7" s="33">
        <v>10931</v>
      </c>
      <c r="F7" s="174">
        <v>5984</v>
      </c>
      <c r="G7" s="175">
        <v>7275</v>
      </c>
      <c r="H7" s="176">
        <v>6306</v>
      </c>
      <c r="I7" s="177">
        <v>12869</v>
      </c>
      <c r="J7" s="178">
        <v>12064</v>
      </c>
      <c r="K7" s="179">
        <v>12448</v>
      </c>
      <c r="L7" s="180">
        <v>5272</v>
      </c>
      <c r="M7" s="175">
        <v>5722</v>
      </c>
      <c r="N7" s="181">
        <v>5924</v>
      </c>
      <c r="O7" s="391">
        <v>-9</v>
      </c>
      <c r="P7" s="1"/>
      <c r="Q7" s="2"/>
      <c r="R7" s="2"/>
      <c r="S7" s="2"/>
      <c r="T7" s="17">
        <v>-10</v>
      </c>
      <c r="U7" s="30">
        <v>472</v>
      </c>
      <c r="V7" s="31">
        <v>444</v>
      </c>
      <c r="W7" s="33">
        <v>397</v>
      </c>
      <c r="X7" s="174">
        <v>25</v>
      </c>
      <c r="Y7" s="175">
        <v>28</v>
      </c>
      <c r="Z7" s="176">
        <v>34</v>
      </c>
      <c r="AA7" s="177">
        <v>29</v>
      </c>
      <c r="AB7" s="178">
        <v>23</v>
      </c>
      <c r="AC7" s="179">
        <v>27</v>
      </c>
      <c r="AD7" s="180">
        <v>23</v>
      </c>
      <c r="AE7" s="175">
        <v>16</v>
      </c>
      <c r="AF7" s="181">
        <v>21</v>
      </c>
      <c r="AG7" s="391">
        <v>-9</v>
      </c>
      <c r="AH7" s="1"/>
      <c r="AI7" s="146"/>
      <c r="AJ7" s="146"/>
      <c r="AK7" s="146"/>
      <c r="AL7" s="17">
        <v>-12</v>
      </c>
      <c r="AM7" s="30">
        <v>8361</v>
      </c>
      <c r="AN7" s="31">
        <v>7311</v>
      </c>
      <c r="AO7" s="33">
        <v>6837</v>
      </c>
      <c r="AP7" s="174">
        <v>4304</v>
      </c>
      <c r="AQ7" s="175">
        <v>3961</v>
      </c>
      <c r="AR7" s="176">
        <v>3935</v>
      </c>
      <c r="AS7" s="177">
        <v>9543</v>
      </c>
      <c r="AT7" s="178">
        <v>9239</v>
      </c>
      <c r="AU7" s="179">
        <v>9144</v>
      </c>
      <c r="AV7" s="180">
        <v>3927</v>
      </c>
      <c r="AW7" s="175">
        <v>4243</v>
      </c>
      <c r="AX7" s="181">
        <v>3786</v>
      </c>
      <c r="AY7" s="391">
        <v>-9</v>
      </c>
      <c r="AZ7" s="2"/>
      <c r="BA7" s="2"/>
      <c r="BB7" s="2"/>
      <c r="BC7" s="2"/>
      <c r="BD7" s="17">
        <v>-9</v>
      </c>
      <c r="BE7" s="30">
        <v>183</v>
      </c>
      <c r="BF7" s="31">
        <v>173</v>
      </c>
      <c r="BG7" s="33">
        <v>131</v>
      </c>
      <c r="BH7" s="174">
        <v>56</v>
      </c>
      <c r="BI7" s="175">
        <v>46</v>
      </c>
      <c r="BJ7" s="176">
        <v>48</v>
      </c>
      <c r="BK7" s="177">
        <v>47</v>
      </c>
      <c r="BL7" s="178">
        <v>48</v>
      </c>
      <c r="BM7" s="179">
        <v>47</v>
      </c>
      <c r="BN7" s="180">
        <v>52</v>
      </c>
      <c r="BO7" s="175">
        <v>69</v>
      </c>
      <c r="BP7" s="181">
        <v>44</v>
      </c>
      <c r="BQ7" s="391">
        <v>-9</v>
      </c>
      <c r="BR7" s="2"/>
      <c r="BS7" s="2"/>
      <c r="BT7" s="2"/>
      <c r="BU7" s="2"/>
      <c r="BV7" s="17">
        <v>-10</v>
      </c>
      <c r="BW7" s="30">
        <v>2310</v>
      </c>
      <c r="BX7" s="31">
        <v>2854</v>
      </c>
      <c r="BY7" s="32">
        <v>1950</v>
      </c>
      <c r="BZ7" s="180">
        <v>93</v>
      </c>
      <c r="CA7" s="175">
        <v>128</v>
      </c>
      <c r="CB7" s="176">
        <v>74</v>
      </c>
      <c r="CC7" s="177">
        <v>53</v>
      </c>
      <c r="CD7" s="178">
        <v>69</v>
      </c>
      <c r="CE7" s="179">
        <v>67</v>
      </c>
      <c r="CF7" s="180">
        <v>72</v>
      </c>
      <c r="CG7" s="175">
        <v>89</v>
      </c>
      <c r="CH7" s="181">
        <v>74</v>
      </c>
      <c r="CI7" s="391">
        <v>-9</v>
      </c>
      <c r="CJ7" s="2"/>
    </row>
    <row r="8" spans="1:88" ht="16.5" customHeight="1" x14ac:dyDescent="0.2">
      <c r="A8" s="2"/>
      <c r="B8" s="17">
        <v>-11</v>
      </c>
      <c r="C8" s="30">
        <v>27347</v>
      </c>
      <c r="D8" s="31">
        <v>25733</v>
      </c>
      <c r="E8" s="33">
        <v>23223</v>
      </c>
      <c r="F8" s="174">
        <v>6057</v>
      </c>
      <c r="G8" s="175">
        <v>5982</v>
      </c>
      <c r="H8" s="176">
        <v>6414</v>
      </c>
      <c r="I8" s="177">
        <v>20781</v>
      </c>
      <c r="J8" s="178">
        <v>21375</v>
      </c>
      <c r="K8" s="179">
        <v>20501</v>
      </c>
      <c r="L8" s="180">
        <v>5677</v>
      </c>
      <c r="M8" s="175">
        <v>5898</v>
      </c>
      <c r="N8" s="181">
        <v>6339</v>
      </c>
      <c r="O8" s="391">
        <v>-8</v>
      </c>
      <c r="P8" s="1"/>
      <c r="Q8" s="2"/>
      <c r="R8" s="2"/>
      <c r="S8" s="2"/>
      <c r="T8" s="17">
        <v>-9</v>
      </c>
      <c r="U8" s="30">
        <v>2093</v>
      </c>
      <c r="V8" s="31">
        <v>2116</v>
      </c>
      <c r="W8" s="33">
        <v>1506</v>
      </c>
      <c r="X8" s="174">
        <v>60</v>
      </c>
      <c r="Y8" s="175">
        <v>73</v>
      </c>
      <c r="Z8" s="176">
        <v>98</v>
      </c>
      <c r="AA8" s="177">
        <v>30</v>
      </c>
      <c r="AB8" s="178">
        <v>14</v>
      </c>
      <c r="AC8" s="179">
        <v>28</v>
      </c>
      <c r="AD8" s="180">
        <v>28</v>
      </c>
      <c r="AE8" s="175">
        <v>18</v>
      </c>
      <c r="AF8" s="181">
        <v>31</v>
      </c>
      <c r="AG8" s="391">
        <v>-8</v>
      </c>
      <c r="AH8" s="1"/>
      <c r="AI8" s="146"/>
      <c r="AJ8" s="146"/>
      <c r="AK8" s="146"/>
      <c r="AL8" s="17">
        <v>-11</v>
      </c>
      <c r="AM8" s="30">
        <v>24616</v>
      </c>
      <c r="AN8" s="31">
        <v>20735</v>
      </c>
      <c r="AO8" s="33">
        <v>20257</v>
      </c>
      <c r="AP8" s="174">
        <v>4362</v>
      </c>
      <c r="AQ8" s="175">
        <v>3587</v>
      </c>
      <c r="AR8" s="176">
        <v>4366</v>
      </c>
      <c r="AS8" s="177">
        <v>22017</v>
      </c>
      <c r="AT8" s="178">
        <v>22070</v>
      </c>
      <c r="AU8" s="179">
        <v>21475</v>
      </c>
      <c r="AV8" s="180">
        <v>4796</v>
      </c>
      <c r="AW8" s="175">
        <v>4709</v>
      </c>
      <c r="AX8" s="181">
        <v>4777</v>
      </c>
      <c r="AY8" s="391">
        <v>-8</v>
      </c>
      <c r="AZ8" s="1"/>
      <c r="BA8" s="2"/>
      <c r="BB8" s="2"/>
      <c r="BC8" s="2"/>
      <c r="BD8" s="17">
        <v>-8</v>
      </c>
      <c r="BE8" s="30">
        <v>5122</v>
      </c>
      <c r="BF8" s="31">
        <v>4675</v>
      </c>
      <c r="BG8" s="33">
        <v>3983</v>
      </c>
      <c r="BH8" s="174">
        <v>59</v>
      </c>
      <c r="BI8" s="175">
        <v>48</v>
      </c>
      <c r="BJ8" s="176">
        <v>56</v>
      </c>
      <c r="BK8" s="177">
        <v>52</v>
      </c>
      <c r="BL8" s="178">
        <v>47</v>
      </c>
      <c r="BM8" s="179">
        <v>50</v>
      </c>
      <c r="BN8" s="180">
        <v>57</v>
      </c>
      <c r="BO8" s="175">
        <v>46</v>
      </c>
      <c r="BP8" s="181">
        <v>44</v>
      </c>
      <c r="BQ8" s="391">
        <v>-8</v>
      </c>
      <c r="BR8" s="2"/>
      <c r="BS8" s="2"/>
      <c r="BT8" s="2"/>
      <c r="BU8" s="2"/>
      <c r="BV8" s="17">
        <v>-9</v>
      </c>
      <c r="BW8" s="30">
        <v>6189</v>
      </c>
      <c r="BX8" s="31">
        <v>6438</v>
      </c>
      <c r="BY8" s="32">
        <v>6289</v>
      </c>
      <c r="BZ8" s="180">
        <v>670</v>
      </c>
      <c r="CA8" s="175">
        <v>611</v>
      </c>
      <c r="CB8" s="176">
        <v>748</v>
      </c>
      <c r="CC8" s="177">
        <v>72</v>
      </c>
      <c r="CD8" s="178">
        <v>88</v>
      </c>
      <c r="CE8" s="179">
        <v>75</v>
      </c>
      <c r="CF8" s="180">
        <v>92</v>
      </c>
      <c r="CG8" s="175">
        <v>91</v>
      </c>
      <c r="CH8" s="181">
        <v>74</v>
      </c>
      <c r="CI8" s="391">
        <v>-8</v>
      </c>
      <c r="CJ8" s="2"/>
    </row>
    <row r="9" spans="1:88" ht="15.75" customHeight="1" x14ac:dyDescent="0.2">
      <c r="A9" s="2"/>
      <c r="B9" s="45">
        <v>-10</v>
      </c>
      <c r="C9" s="30">
        <v>35781</v>
      </c>
      <c r="D9" s="31">
        <v>32656</v>
      </c>
      <c r="E9" s="33">
        <v>29742</v>
      </c>
      <c r="F9" s="174">
        <v>5917</v>
      </c>
      <c r="G9" s="175">
        <v>5577</v>
      </c>
      <c r="H9" s="176">
        <v>6556</v>
      </c>
      <c r="I9" s="177">
        <v>6005</v>
      </c>
      <c r="J9" s="178">
        <v>6159</v>
      </c>
      <c r="K9" s="179">
        <v>6226</v>
      </c>
      <c r="L9" s="180">
        <v>7786</v>
      </c>
      <c r="M9" s="175">
        <v>9126</v>
      </c>
      <c r="N9" s="181">
        <v>8588</v>
      </c>
      <c r="O9" s="391">
        <v>-7</v>
      </c>
      <c r="P9" s="2"/>
      <c r="Q9" s="2"/>
      <c r="R9" s="2"/>
      <c r="S9" s="2"/>
      <c r="T9" s="45">
        <v>-8</v>
      </c>
      <c r="U9" s="30">
        <v>2845</v>
      </c>
      <c r="V9" s="31">
        <v>2777</v>
      </c>
      <c r="W9" s="33">
        <v>2069</v>
      </c>
      <c r="X9" s="174">
        <v>379</v>
      </c>
      <c r="Y9" s="175">
        <v>284</v>
      </c>
      <c r="Z9" s="176">
        <v>389</v>
      </c>
      <c r="AA9" s="177">
        <v>36</v>
      </c>
      <c r="AB9" s="178">
        <v>38</v>
      </c>
      <c r="AC9" s="179">
        <v>32</v>
      </c>
      <c r="AD9" s="180">
        <v>48</v>
      </c>
      <c r="AE9" s="175">
        <v>42</v>
      </c>
      <c r="AF9" s="181">
        <v>45</v>
      </c>
      <c r="AG9" s="391">
        <v>-7</v>
      </c>
      <c r="AH9" s="2"/>
      <c r="AI9" s="146"/>
      <c r="AJ9" s="146"/>
      <c r="AK9" s="146"/>
      <c r="AL9" s="45">
        <v>-10</v>
      </c>
      <c r="AM9" s="30">
        <v>38192</v>
      </c>
      <c r="AN9" s="31">
        <v>35154</v>
      </c>
      <c r="AO9" s="33">
        <v>33446</v>
      </c>
      <c r="AP9" s="174">
        <v>5296</v>
      </c>
      <c r="AQ9" s="175">
        <v>4503</v>
      </c>
      <c r="AR9" s="176">
        <v>3691</v>
      </c>
      <c r="AS9" s="177">
        <v>4754</v>
      </c>
      <c r="AT9" s="178">
        <v>4338</v>
      </c>
      <c r="AU9" s="179">
        <v>4575</v>
      </c>
      <c r="AV9" s="180">
        <v>6226</v>
      </c>
      <c r="AW9" s="175">
        <v>5647</v>
      </c>
      <c r="AX9" s="181">
        <v>5928</v>
      </c>
      <c r="AY9" s="391">
        <v>-7</v>
      </c>
      <c r="AZ9" s="2"/>
      <c r="BA9" s="2"/>
      <c r="BB9" s="2"/>
      <c r="BC9" s="2"/>
      <c r="BD9" s="45">
        <v>-7</v>
      </c>
      <c r="BE9" s="30">
        <v>19772</v>
      </c>
      <c r="BF9" s="31">
        <v>17833</v>
      </c>
      <c r="BG9" s="33">
        <v>15149</v>
      </c>
      <c r="BH9" s="174">
        <v>144</v>
      </c>
      <c r="BI9" s="175">
        <v>48</v>
      </c>
      <c r="BJ9" s="176">
        <v>66</v>
      </c>
      <c r="BK9" s="177">
        <v>69</v>
      </c>
      <c r="BL9" s="178">
        <v>46</v>
      </c>
      <c r="BM9" s="179">
        <v>60</v>
      </c>
      <c r="BN9" s="180">
        <v>48</v>
      </c>
      <c r="BO9" s="175">
        <v>54</v>
      </c>
      <c r="BP9" s="181">
        <v>43</v>
      </c>
      <c r="BQ9" s="391">
        <v>-7</v>
      </c>
      <c r="BR9" s="2"/>
      <c r="BS9" s="2"/>
      <c r="BT9" s="2"/>
      <c r="BU9" s="2"/>
      <c r="BV9" s="45">
        <v>-8</v>
      </c>
      <c r="BW9" s="30">
        <v>7404</v>
      </c>
      <c r="BX9" s="31">
        <v>6873</v>
      </c>
      <c r="BY9" s="32">
        <v>6180</v>
      </c>
      <c r="BZ9" s="180">
        <v>3017</v>
      </c>
      <c r="CA9" s="175">
        <v>2825</v>
      </c>
      <c r="CB9" s="176">
        <v>2851</v>
      </c>
      <c r="CC9" s="177">
        <v>147</v>
      </c>
      <c r="CD9" s="178">
        <v>189</v>
      </c>
      <c r="CE9" s="179">
        <v>196</v>
      </c>
      <c r="CF9" s="180">
        <v>347</v>
      </c>
      <c r="CG9" s="175">
        <v>298</v>
      </c>
      <c r="CH9" s="181">
        <v>365</v>
      </c>
      <c r="CI9" s="391">
        <v>-7</v>
      </c>
      <c r="CJ9" s="2"/>
    </row>
    <row r="10" spans="1:88" ht="15.75" customHeight="1" x14ac:dyDescent="0.2">
      <c r="A10" s="2"/>
      <c r="B10" s="47">
        <v>-9</v>
      </c>
      <c r="C10" s="30">
        <v>32854</v>
      </c>
      <c r="D10" s="31">
        <v>33726</v>
      </c>
      <c r="E10" s="33">
        <v>31684</v>
      </c>
      <c r="F10" s="174">
        <v>7174</v>
      </c>
      <c r="G10" s="175">
        <v>6591</v>
      </c>
      <c r="H10" s="176">
        <v>7417</v>
      </c>
      <c r="I10" s="177">
        <v>10968</v>
      </c>
      <c r="J10" s="178">
        <v>8215</v>
      </c>
      <c r="K10" s="179">
        <v>9000</v>
      </c>
      <c r="L10" s="180">
        <v>13011</v>
      </c>
      <c r="M10" s="175">
        <v>12601</v>
      </c>
      <c r="N10" s="181">
        <v>13256</v>
      </c>
      <c r="O10" s="391">
        <v>-6</v>
      </c>
      <c r="P10" s="2"/>
      <c r="Q10" s="2"/>
      <c r="R10" s="2"/>
      <c r="S10" s="2"/>
      <c r="T10" s="47">
        <v>-7</v>
      </c>
      <c r="U10" s="30">
        <v>3096</v>
      </c>
      <c r="V10" s="31">
        <v>3048</v>
      </c>
      <c r="W10" s="33">
        <v>2469</v>
      </c>
      <c r="X10" s="174">
        <v>1118</v>
      </c>
      <c r="Y10" s="175">
        <v>984</v>
      </c>
      <c r="Z10" s="176">
        <v>1015</v>
      </c>
      <c r="AA10" s="177">
        <v>313</v>
      </c>
      <c r="AB10" s="178">
        <v>241</v>
      </c>
      <c r="AC10" s="179">
        <v>408</v>
      </c>
      <c r="AD10" s="180">
        <v>365</v>
      </c>
      <c r="AE10" s="175">
        <v>451</v>
      </c>
      <c r="AF10" s="181">
        <v>342</v>
      </c>
      <c r="AG10" s="391">
        <v>-6</v>
      </c>
      <c r="AH10" s="2"/>
      <c r="AI10" s="146"/>
      <c r="AJ10" s="146"/>
      <c r="AK10" s="146"/>
      <c r="AL10" s="47">
        <v>-9</v>
      </c>
      <c r="AM10" s="30">
        <v>42482</v>
      </c>
      <c r="AN10" s="31">
        <v>39457</v>
      </c>
      <c r="AO10" s="33">
        <v>37496</v>
      </c>
      <c r="AP10" s="174">
        <v>5144</v>
      </c>
      <c r="AQ10" s="175">
        <v>5529</v>
      </c>
      <c r="AR10" s="176">
        <v>4915</v>
      </c>
      <c r="AS10" s="177">
        <v>9765</v>
      </c>
      <c r="AT10" s="178">
        <v>8688</v>
      </c>
      <c r="AU10" s="179">
        <v>8651</v>
      </c>
      <c r="AV10" s="180">
        <v>12195</v>
      </c>
      <c r="AW10" s="175">
        <v>11849</v>
      </c>
      <c r="AX10" s="181">
        <v>10682</v>
      </c>
      <c r="AY10" s="391">
        <v>-6</v>
      </c>
      <c r="AZ10" s="2"/>
      <c r="BA10" s="2"/>
      <c r="BB10" s="2"/>
      <c r="BC10" s="2"/>
      <c r="BD10" s="47">
        <v>-6</v>
      </c>
      <c r="BE10" s="30">
        <v>21522</v>
      </c>
      <c r="BF10" s="31">
        <v>19500</v>
      </c>
      <c r="BG10" s="33">
        <v>19923</v>
      </c>
      <c r="BH10" s="174">
        <v>195</v>
      </c>
      <c r="BI10" s="175">
        <v>177</v>
      </c>
      <c r="BJ10" s="176">
        <v>146</v>
      </c>
      <c r="BK10" s="177">
        <v>76</v>
      </c>
      <c r="BL10" s="178">
        <v>75</v>
      </c>
      <c r="BM10" s="179">
        <v>89</v>
      </c>
      <c r="BN10" s="180">
        <v>99</v>
      </c>
      <c r="BO10" s="175">
        <v>115</v>
      </c>
      <c r="BP10" s="181">
        <v>115</v>
      </c>
      <c r="BQ10" s="391">
        <v>-6</v>
      </c>
      <c r="BR10" s="2"/>
      <c r="BS10" s="2"/>
      <c r="BT10" s="2"/>
      <c r="BU10" s="2"/>
      <c r="BV10" s="47">
        <v>-7</v>
      </c>
      <c r="BW10" s="30">
        <v>7984</v>
      </c>
      <c r="BX10" s="31">
        <v>8211</v>
      </c>
      <c r="BY10" s="32">
        <v>7374</v>
      </c>
      <c r="BZ10" s="180">
        <v>6079</v>
      </c>
      <c r="CA10" s="175">
        <v>5912</v>
      </c>
      <c r="CB10" s="176">
        <v>6041</v>
      </c>
      <c r="CC10" s="177">
        <v>2598</v>
      </c>
      <c r="CD10" s="178">
        <v>2962</v>
      </c>
      <c r="CE10" s="179">
        <v>3053</v>
      </c>
      <c r="CF10" s="180">
        <v>2901</v>
      </c>
      <c r="CG10" s="175">
        <v>3012</v>
      </c>
      <c r="CH10" s="181">
        <v>3262</v>
      </c>
      <c r="CI10" s="391">
        <v>-6</v>
      </c>
      <c r="CJ10" s="2"/>
    </row>
    <row r="11" spans="1:88" ht="15.75" customHeight="1" x14ac:dyDescent="0.2">
      <c r="A11" s="2"/>
      <c r="B11" s="58">
        <v>-8</v>
      </c>
      <c r="C11" s="49">
        <v>33173</v>
      </c>
      <c r="D11" s="50">
        <v>37592</v>
      </c>
      <c r="E11" s="51">
        <v>34697</v>
      </c>
      <c r="F11" s="190">
        <v>8320</v>
      </c>
      <c r="G11" s="191">
        <v>8157</v>
      </c>
      <c r="H11" s="192">
        <v>7933</v>
      </c>
      <c r="I11" s="193">
        <v>43484</v>
      </c>
      <c r="J11" s="194">
        <v>43542</v>
      </c>
      <c r="K11" s="195">
        <v>41849</v>
      </c>
      <c r="L11" s="196">
        <v>31242</v>
      </c>
      <c r="M11" s="191">
        <v>30434</v>
      </c>
      <c r="N11" s="197">
        <v>28801</v>
      </c>
      <c r="O11" s="393">
        <v>-5</v>
      </c>
      <c r="P11" s="2"/>
      <c r="Q11" s="2"/>
      <c r="R11" s="2"/>
      <c r="S11" s="2"/>
      <c r="T11" s="58">
        <v>-6</v>
      </c>
      <c r="U11" s="49">
        <v>2595</v>
      </c>
      <c r="V11" s="50">
        <v>2829</v>
      </c>
      <c r="W11" s="51">
        <v>2704</v>
      </c>
      <c r="X11" s="190">
        <v>2826</v>
      </c>
      <c r="Y11" s="191">
        <v>3272</v>
      </c>
      <c r="Z11" s="192">
        <v>3013</v>
      </c>
      <c r="AA11" s="193">
        <v>2633</v>
      </c>
      <c r="AB11" s="194">
        <v>2404</v>
      </c>
      <c r="AC11" s="195">
        <v>2518</v>
      </c>
      <c r="AD11" s="196">
        <v>2041</v>
      </c>
      <c r="AE11" s="191">
        <v>1874</v>
      </c>
      <c r="AF11" s="197">
        <v>1789</v>
      </c>
      <c r="AG11" s="393">
        <v>-5</v>
      </c>
      <c r="AH11" s="147"/>
      <c r="AI11" s="146"/>
      <c r="AJ11" s="146"/>
      <c r="AK11" s="146"/>
      <c r="AL11" s="58">
        <v>-8</v>
      </c>
      <c r="AM11" s="49">
        <v>40638</v>
      </c>
      <c r="AN11" s="50">
        <v>38308</v>
      </c>
      <c r="AO11" s="51">
        <v>40508</v>
      </c>
      <c r="AP11" s="190">
        <v>5389</v>
      </c>
      <c r="AQ11" s="191">
        <v>6005</v>
      </c>
      <c r="AR11" s="192">
        <v>4946</v>
      </c>
      <c r="AS11" s="193">
        <v>49521</v>
      </c>
      <c r="AT11" s="194">
        <v>50100</v>
      </c>
      <c r="AU11" s="195">
        <v>50045</v>
      </c>
      <c r="AV11" s="196">
        <v>37294</v>
      </c>
      <c r="AW11" s="191">
        <v>37460</v>
      </c>
      <c r="AX11" s="197">
        <v>30822</v>
      </c>
      <c r="AY11" s="393">
        <v>-5</v>
      </c>
      <c r="AZ11" s="2"/>
      <c r="BA11" s="2"/>
      <c r="BB11" s="2"/>
      <c r="BC11" s="2"/>
      <c r="BD11" s="58">
        <v>-5</v>
      </c>
      <c r="BE11" s="49">
        <v>23046</v>
      </c>
      <c r="BF11" s="50">
        <v>17974</v>
      </c>
      <c r="BG11" s="51">
        <v>21400</v>
      </c>
      <c r="BH11" s="190">
        <v>20755</v>
      </c>
      <c r="BI11" s="191">
        <v>21283</v>
      </c>
      <c r="BJ11" s="192">
        <v>20828</v>
      </c>
      <c r="BK11" s="193">
        <v>6047</v>
      </c>
      <c r="BL11" s="194">
        <v>6584</v>
      </c>
      <c r="BM11" s="195">
        <v>6603</v>
      </c>
      <c r="BN11" s="196">
        <v>6132</v>
      </c>
      <c r="BO11" s="191">
        <v>7113</v>
      </c>
      <c r="BP11" s="197">
        <v>7485</v>
      </c>
      <c r="BQ11" s="393">
        <v>-5</v>
      </c>
      <c r="BR11" s="2"/>
      <c r="BS11" s="2"/>
      <c r="BT11" s="2"/>
      <c r="BU11" s="2"/>
      <c r="BV11" s="58">
        <v>-6</v>
      </c>
      <c r="BW11" s="59">
        <v>7167</v>
      </c>
      <c r="BX11" s="60">
        <v>8227</v>
      </c>
      <c r="BY11" s="61">
        <v>8502</v>
      </c>
      <c r="BZ11" s="196">
        <v>8848</v>
      </c>
      <c r="CA11" s="191">
        <v>7192</v>
      </c>
      <c r="CB11" s="192">
        <v>8210</v>
      </c>
      <c r="CC11" s="193">
        <v>7429</v>
      </c>
      <c r="CD11" s="194">
        <v>7881</v>
      </c>
      <c r="CE11" s="195">
        <v>8522</v>
      </c>
      <c r="CF11" s="196">
        <v>6558</v>
      </c>
      <c r="CG11" s="191">
        <v>6467</v>
      </c>
      <c r="CH11" s="197">
        <v>6430</v>
      </c>
      <c r="CI11" s="393">
        <v>-5</v>
      </c>
      <c r="CJ11" s="2"/>
    </row>
    <row r="12" spans="1:88" ht="15.75" customHeight="1" x14ac:dyDescent="0.2">
      <c r="A12" s="2"/>
      <c r="B12" s="62"/>
      <c r="C12" s="63"/>
      <c r="D12" s="64"/>
      <c r="E12" s="66"/>
      <c r="F12" s="204"/>
      <c r="G12" s="205"/>
      <c r="H12" s="206"/>
      <c r="I12" s="207"/>
      <c r="J12" s="208"/>
      <c r="K12" s="209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204"/>
      <c r="Y12" s="205"/>
      <c r="Z12" s="206"/>
      <c r="AA12" s="207"/>
      <c r="AB12" s="208"/>
      <c r="AC12" s="209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62"/>
      <c r="BW12" s="63"/>
      <c r="BX12" s="64"/>
      <c r="BY12" s="66"/>
      <c r="BZ12" s="204"/>
      <c r="CA12" s="205"/>
      <c r="CB12" s="206"/>
      <c r="CC12" s="207"/>
      <c r="CD12" s="208"/>
      <c r="CE12" s="209"/>
      <c r="CF12" s="204"/>
      <c r="CG12" s="205"/>
      <c r="CH12" s="210"/>
      <c r="CI12" s="2"/>
      <c r="CJ12" s="2"/>
    </row>
    <row r="13" spans="1:88" ht="15.75" customHeight="1" x14ac:dyDescent="0.2">
      <c r="A13" s="2"/>
      <c r="B13" s="1"/>
      <c r="C13" s="30"/>
      <c r="D13" s="31"/>
      <c r="E13" s="67"/>
      <c r="F13" s="180"/>
      <c r="G13" s="175"/>
      <c r="H13" s="176"/>
      <c r="I13" s="177"/>
      <c r="J13" s="178"/>
      <c r="K13" s="179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180"/>
      <c r="Y13" s="175"/>
      <c r="Z13" s="176"/>
      <c r="AA13" s="177"/>
      <c r="AB13" s="178"/>
      <c r="AC13" s="179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1"/>
      <c r="BW13" s="30"/>
      <c r="BX13" s="31"/>
      <c r="BY13" s="67"/>
      <c r="BZ13" s="180"/>
      <c r="CA13" s="175"/>
      <c r="CB13" s="176"/>
      <c r="CC13" s="177"/>
      <c r="CD13" s="178"/>
      <c r="CE13" s="179"/>
      <c r="CF13" s="180"/>
      <c r="CG13" s="175"/>
      <c r="CH13" s="181"/>
      <c r="CI13" s="2"/>
      <c r="CJ13" s="2"/>
    </row>
    <row r="14" spans="1:88" ht="15.75" customHeight="1" x14ac:dyDescent="0.2">
      <c r="A14" s="2"/>
      <c r="B14" s="2"/>
      <c r="C14" s="30"/>
      <c r="D14" s="31"/>
      <c r="E14" s="67"/>
      <c r="F14" s="180"/>
      <c r="G14" s="175"/>
      <c r="H14" s="176"/>
      <c r="I14" s="177"/>
      <c r="J14" s="178"/>
      <c r="K14" s="179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180"/>
      <c r="Y14" s="175"/>
      <c r="Z14" s="176"/>
      <c r="AA14" s="177"/>
      <c r="AB14" s="178"/>
      <c r="AC14" s="179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30"/>
      <c r="BX14" s="31"/>
      <c r="BY14" s="67"/>
      <c r="BZ14" s="180"/>
      <c r="CA14" s="175"/>
      <c r="CB14" s="176"/>
      <c r="CC14" s="177"/>
      <c r="CD14" s="178"/>
      <c r="CE14" s="179"/>
      <c r="CF14" s="180"/>
      <c r="CG14" s="175"/>
      <c r="CH14" s="181"/>
      <c r="CI14" s="2"/>
      <c r="CJ14" s="2"/>
    </row>
    <row r="15" spans="1:88" ht="15.75" customHeight="1" x14ac:dyDescent="0.2">
      <c r="A15" s="2"/>
      <c r="B15" s="2"/>
      <c r="C15" s="30"/>
      <c r="D15" s="31"/>
      <c r="E15" s="67"/>
      <c r="F15" s="180"/>
      <c r="G15" s="175"/>
      <c r="H15" s="176"/>
      <c r="I15" s="177"/>
      <c r="J15" s="178"/>
      <c r="K15" s="179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180"/>
      <c r="Y15" s="175"/>
      <c r="Z15" s="176"/>
      <c r="AA15" s="177"/>
      <c r="AB15" s="178"/>
      <c r="AC15" s="179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30"/>
      <c r="BX15" s="31"/>
      <c r="BY15" s="67"/>
      <c r="BZ15" s="180"/>
      <c r="CA15" s="175"/>
      <c r="CB15" s="176"/>
      <c r="CC15" s="177"/>
      <c r="CD15" s="178"/>
      <c r="CE15" s="179"/>
      <c r="CF15" s="180"/>
      <c r="CG15" s="175"/>
      <c r="CH15" s="181"/>
      <c r="CI15" s="2"/>
      <c r="CJ15" s="2"/>
    </row>
    <row r="16" spans="1:88" ht="15.75" customHeight="1" x14ac:dyDescent="0.2">
      <c r="A16" s="2"/>
      <c r="B16" s="380"/>
      <c r="C16" s="30"/>
      <c r="D16" s="31"/>
      <c r="E16" s="67"/>
      <c r="F16" s="180"/>
      <c r="G16" s="175"/>
      <c r="H16" s="176"/>
      <c r="I16" s="177"/>
      <c r="J16" s="178"/>
      <c r="K16" s="179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180"/>
      <c r="Y16" s="175"/>
      <c r="Z16" s="176"/>
      <c r="AA16" s="177"/>
      <c r="AB16" s="178"/>
      <c r="AC16" s="179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177"/>
      <c r="AT16" s="178"/>
      <c r="AU16" s="179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380"/>
      <c r="BW16" s="30"/>
      <c r="BX16" s="31"/>
      <c r="BY16" s="67"/>
      <c r="BZ16" s="180"/>
      <c r="CA16" s="175"/>
      <c r="CB16" s="176"/>
      <c r="CC16" s="177"/>
      <c r="CD16" s="178"/>
      <c r="CE16" s="179"/>
      <c r="CF16" s="180"/>
      <c r="CG16" s="175"/>
      <c r="CH16" s="181"/>
      <c r="CI16" s="2"/>
      <c r="CJ16" s="2"/>
    </row>
    <row r="17" spans="1:88" ht="15.75" customHeight="1" x14ac:dyDescent="0.2">
      <c r="A17" s="2"/>
      <c r="B17" s="4" t="s">
        <v>16</v>
      </c>
      <c r="C17" s="609" t="s">
        <v>6</v>
      </c>
      <c r="D17" s="587"/>
      <c r="E17" s="588"/>
      <c r="F17" s="601" t="s">
        <v>46</v>
      </c>
      <c r="G17" s="584"/>
      <c r="H17" s="585"/>
      <c r="I17" s="610" t="s">
        <v>36</v>
      </c>
      <c r="J17" s="587"/>
      <c r="K17" s="588"/>
      <c r="L17" s="601" t="s">
        <v>37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88"/>
      <c r="X17" s="601" t="s">
        <v>35</v>
      </c>
      <c r="Y17" s="584"/>
      <c r="Z17" s="585"/>
      <c r="AA17" s="610" t="s">
        <v>36</v>
      </c>
      <c r="AB17" s="587"/>
      <c r="AC17" s="588"/>
      <c r="AD17" s="601" t="s">
        <v>37</v>
      </c>
      <c r="AE17" s="584"/>
      <c r="AF17" s="589"/>
      <c r="AG17" s="2"/>
      <c r="AH17" s="2"/>
      <c r="AI17" s="2"/>
      <c r="AJ17" s="2"/>
      <c r="AK17" s="142"/>
      <c r="AL17" s="4" t="s">
        <v>16</v>
      </c>
      <c r="AM17" s="609" t="s">
        <v>6</v>
      </c>
      <c r="AN17" s="587"/>
      <c r="AO17" s="588"/>
      <c r="AP17" s="601" t="s">
        <v>46</v>
      </c>
      <c r="AQ17" s="584"/>
      <c r="AR17" s="585"/>
      <c r="AS17" s="610" t="s">
        <v>36</v>
      </c>
      <c r="AT17" s="587"/>
      <c r="AU17" s="588"/>
      <c r="AV17" s="601" t="s">
        <v>37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609" t="s">
        <v>6</v>
      </c>
      <c r="BF17" s="587"/>
      <c r="BG17" s="588"/>
      <c r="BH17" s="601" t="s">
        <v>35</v>
      </c>
      <c r="BI17" s="584"/>
      <c r="BJ17" s="603"/>
      <c r="BK17" s="610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5" t="s">
        <v>16</v>
      </c>
      <c r="BW17" s="609" t="s">
        <v>6</v>
      </c>
      <c r="BX17" s="587"/>
      <c r="BY17" s="588"/>
      <c r="BZ17" s="601" t="s">
        <v>35</v>
      </c>
      <c r="CA17" s="584"/>
      <c r="CB17" s="585"/>
      <c r="CC17" s="610" t="s">
        <v>36</v>
      </c>
      <c r="CD17" s="587"/>
      <c r="CE17" s="588"/>
      <c r="CF17" s="601" t="s">
        <v>37</v>
      </c>
      <c r="CG17" s="584"/>
      <c r="CH17" s="589"/>
      <c r="CI17" s="2"/>
      <c r="CJ17" s="2"/>
    </row>
    <row r="18" spans="1:88" ht="15.75" customHeight="1" x14ac:dyDescent="0.2">
      <c r="A18" s="2"/>
      <c r="B18" s="384" t="s">
        <v>31</v>
      </c>
      <c r="C18" s="7">
        <v>1.9635</v>
      </c>
      <c r="D18" s="8">
        <v>1.9696</v>
      </c>
      <c r="E18" s="9">
        <v>1.9424999999999999</v>
      </c>
      <c r="F18" s="163">
        <v>1.7871999999999999</v>
      </c>
      <c r="G18" s="164">
        <v>1.9461999999999999</v>
      </c>
      <c r="H18" s="169">
        <v>1.7964</v>
      </c>
      <c r="I18" s="394">
        <v>1.6272</v>
      </c>
      <c r="J18" s="395">
        <v>1.7532000000000001</v>
      </c>
      <c r="K18" s="396">
        <v>1.7495000000000001</v>
      </c>
      <c r="L18" s="214">
        <v>1.952</v>
      </c>
      <c r="M18" s="215">
        <v>1.7864</v>
      </c>
      <c r="N18" s="216">
        <v>1.6281000000000001</v>
      </c>
      <c r="O18" s="397" t="s">
        <v>10</v>
      </c>
      <c r="P18" s="389" t="s">
        <v>45</v>
      </c>
      <c r="Q18" s="2"/>
      <c r="R18" s="2"/>
      <c r="S18" s="2"/>
      <c r="T18" s="17" t="s">
        <v>31</v>
      </c>
      <c r="U18" s="7">
        <v>1.9556</v>
      </c>
      <c r="V18" s="8">
        <v>2.0379999999999998</v>
      </c>
      <c r="W18" s="9">
        <v>1.9876</v>
      </c>
      <c r="X18" s="163">
        <v>1.7914000000000001</v>
      </c>
      <c r="Y18" s="164">
        <v>1.7895000000000001</v>
      </c>
      <c r="Z18" s="169">
        <v>1.8662000000000001</v>
      </c>
      <c r="AA18" s="394">
        <v>1.8782000000000001</v>
      </c>
      <c r="AB18" s="395">
        <v>1.7704</v>
      </c>
      <c r="AC18" s="396">
        <v>1.8178000000000001</v>
      </c>
      <c r="AD18" s="214">
        <v>1.8202</v>
      </c>
      <c r="AE18" s="215">
        <v>1.9694</v>
      </c>
      <c r="AF18" s="216">
        <v>1.9621999999999999</v>
      </c>
      <c r="AG18" s="397" t="s">
        <v>10</v>
      </c>
      <c r="AH18" s="389" t="s">
        <v>45</v>
      </c>
      <c r="AI18" s="2"/>
      <c r="AJ18" s="2"/>
      <c r="AK18" s="142"/>
      <c r="AL18" s="384" t="s">
        <v>31</v>
      </c>
      <c r="AM18" s="130">
        <v>1.8778999999999999</v>
      </c>
      <c r="AN18" s="131">
        <v>1.8452999999999999</v>
      </c>
      <c r="AO18" s="132">
        <v>1.8449</v>
      </c>
      <c r="AP18" s="163">
        <v>1.6496999999999999</v>
      </c>
      <c r="AQ18" s="164">
        <v>1.7472000000000001</v>
      </c>
      <c r="AR18" s="169">
        <v>1.6776</v>
      </c>
      <c r="AS18" s="394">
        <v>1.6103000000000001</v>
      </c>
      <c r="AT18" s="395">
        <v>1.6252</v>
      </c>
      <c r="AU18" s="396">
        <v>1.581</v>
      </c>
      <c r="AV18" s="214">
        <v>1.6633</v>
      </c>
      <c r="AW18" s="215">
        <v>1.8069999999999999</v>
      </c>
      <c r="AX18" s="216">
        <v>1.6395999999999999</v>
      </c>
      <c r="AY18" s="397" t="s">
        <v>10</v>
      </c>
      <c r="AZ18" s="389" t="s">
        <v>45</v>
      </c>
      <c r="BA18" s="2"/>
      <c r="BB18" s="2"/>
      <c r="BC18" s="2"/>
      <c r="BD18" s="17" t="s">
        <v>31</v>
      </c>
      <c r="BE18" s="7">
        <v>1.9992000000000001</v>
      </c>
      <c r="BF18" s="8">
        <v>1.869</v>
      </c>
      <c r="BG18" s="9">
        <v>2.0137</v>
      </c>
      <c r="BH18" s="217">
        <v>1.9261999999999999</v>
      </c>
      <c r="BI18" s="218">
        <v>2.016</v>
      </c>
      <c r="BJ18" s="219">
        <v>1.881</v>
      </c>
      <c r="BK18" s="398">
        <v>1.8144</v>
      </c>
      <c r="BL18" s="399">
        <v>1.9037999999999999</v>
      </c>
      <c r="BM18" s="400">
        <v>1.8403</v>
      </c>
      <c r="BN18" s="217">
        <v>1.94</v>
      </c>
      <c r="BO18" s="218">
        <v>1.8980999999999999</v>
      </c>
      <c r="BP18" s="220">
        <v>1.7214</v>
      </c>
      <c r="BQ18" s="388" t="s">
        <v>10</v>
      </c>
      <c r="BR18" s="389" t="s">
        <v>45</v>
      </c>
      <c r="BS18" s="2"/>
      <c r="BT18" s="2"/>
      <c r="BU18" s="2"/>
      <c r="BV18" s="17" t="s">
        <v>31</v>
      </c>
      <c r="BW18" s="18">
        <v>1.8149999999999999</v>
      </c>
      <c r="BX18" s="19">
        <v>1.4325000000000001</v>
      </c>
      <c r="BY18" s="20">
        <v>1.5649</v>
      </c>
      <c r="BZ18" s="221">
        <v>1.4432</v>
      </c>
      <c r="CA18" s="164">
        <v>1.5915999999999999</v>
      </c>
      <c r="CB18" s="169">
        <v>1.4460999999999999</v>
      </c>
      <c r="CC18" s="394">
        <v>1.2060999999999999</v>
      </c>
      <c r="CD18" s="395">
        <v>1.268</v>
      </c>
      <c r="CE18" s="396">
        <v>1.3001</v>
      </c>
      <c r="CF18" s="214">
        <v>1.4322999999999999</v>
      </c>
      <c r="CG18" s="215">
        <v>1.6362000000000001</v>
      </c>
      <c r="CH18" s="216">
        <v>1.4935</v>
      </c>
      <c r="CI18" s="397" t="s">
        <v>10</v>
      </c>
      <c r="CJ18" s="389" t="s">
        <v>45</v>
      </c>
    </row>
    <row r="19" spans="1:88" ht="15.75" customHeight="1" x14ac:dyDescent="0.2">
      <c r="A19" s="2"/>
      <c r="B19" s="17" t="s">
        <v>10</v>
      </c>
      <c r="C19" s="30">
        <v>1.9368000000000001</v>
      </c>
      <c r="D19" s="31">
        <v>1.7921</v>
      </c>
      <c r="E19" s="33">
        <v>1.87</v>
      </c>
      <c r="F19" s="177">
        <v>1.8329</v>
      </c>
      <c r="G19" s="178">
        <v>1.6099000000000001</v>
      </c>
      <c r="H19" s="183">
        <v>1.5674999999999999</v>
      </c>
      <c r="I19" s="225">
        <v>1.6480999999999999</v>
      </c>
      <c r="J19" s="226">
        <v>1.7862</v>
      </c>
      <c r="K19" s="227">
        <v>1.6061000000000001</v>
      </c>
      <c r="L19" s="228">
        <v>1.7573000000000001</v>
      </c>
      <c r="M19" s="229">
        <v>1.6751</v>
      </c>
      <c r="N19" s="230">
        <v>1.8096000000000001</v>
      </c>
      <c r="O19" s="401" t="s">
        <v>31</v>
      </c>
      <c r="P19" s="2"/>
      <c r="Q19" s="2"/>
      <c r="R19" s="2"/>
      <c r="S19" s="2"/>
      <c r="T19" s="17">
        <v>-12</v>
      </c>
      <c r="U19" s="30">
        <v>2.0308000000000002</v>
      </c>
      <c r="V19" s="31">
        <v>1.847</v>
      </c>
      <c r="W19" s="33">
        <v>1.8855</v>
      </c>
      <c r="X19" s="177">
        <v>2.0221</v>
      </c>
      <c r="Y19" s="178">
        <v>1.8611</v>
      </c>
      <c r="Z19" s="183">
        <v>1.8320000000000001</v>
      </c>
      <c r="AA19" s="225">
        <v>1.798</v>
      </c>
      <c r="AB19" s="226">
        <v>1.7181999999999999</v>
      </c>
      <c r="AC19" s="227">
        <v>1.8298000000000001</v>
      </c>
      <c r="AD19" s="228">
        <v>1.6478999999999999</v>
      </c>
      <c r="AE19" s="229">
        <v>1.9164000000000001</v>
      </c>
      <c r="AF19" s="230">
        <v>1.6827000000000001</v>
      </c>
      <c r="AG19" s="401" t="s">
        <v>31</v>
      </c>
      <c r="AH19" s="2"/>
      <c r="AI19" s="2"/>
      <c r="AJ19" s="2"/>
      <c r="AK19" s="142"/>
      <c r="AL19" s="17" t="s">
        <v>10</v>
      </c>
      <c r="AM19" s="30">
        <v>1.7771999999999999</v>
      </c>
      <c r="AN19" s="31">
        <v>1.7041999999999999</v>
      </c>
      <c r="AO19" s="33">
        <v>1.7048000000000001</v>
      </c>
      <c r="AP19" s="177">
        <v>1.7669999999999999</v>
      </c>
      <c r="AQ19" s="178">
        <v>1.7737000000000001</v>
      </c>
      <c r="AR19" s="183">
        <v>1.7329000000000001</v>
      </c>
      <c r="AS19" s="225">
        <v>1.6845000000000001</v>
      </c>
      <c r="AT19" s="226">
        <v>1.7381</v>
      </c>
      <c r="AU19" s="227">
        <v>1.7674000000000001</v>
      </c>
      <c r="AV19" s="228">
        <v>1.7676000000000001</v>
      </c>
      <c r="AW19" s="229">
        <v>1.6454</v>
      </c>
      <c r="AX19" s="230">
        <v>1.6135999999999999</v>
      </c>
      <c r="AY19" s="401" t="s">
        <v>31</v>
      </c>
      <c r="AZ19" s="2"/>
      <c r="BA19" s="2"/>
      <c r="BB19" s="2"/>
      <c r="BC19" s="2"/>
      <c r="BD19" s="17">
        <v>-11</v>
      </c>
      <c r="BE19" s="68">
        <v>1.9793000000000001</v>
      </c>
      <c r="BF19" s="69">
        <v>1.6897</v>
      </c>
      <c r="BG19" s="70">
        <v>1.7148000000000001</v>
      </c>
      <c r="BH19" s="231">
        <v>1.9076</v>
      </c>
      <c r="BI19" s="232">
        <v>1.9272</v>
      </c>
      <c r="BJ19" s="233">
        <v>1.8162</v>
      </c>
      <c r="BK19" s="231">
        <v>1.8711</v>
      </c>
      <c r="BL19" s="232">
        <v>1.9194</v>
      </c>
      <c r="BM19" s="233">
        <v>1.9911000000000001</v>
      </c>
      <c r="BN19" s="231">
        <v>1.8101</v>
      </c>
      <c r="BO19" s="232">
        <v>1.8616999999999999</v>
      </c>
      <c r="BP19" s="234">
        <v>1.6317999999999999</v>
      </c>
      <c r="BQ19" s="390" t="s">
        <v>31</v>
      </c>
      <c r="BR19" s="2"/>
      <c r="BS19" s="2"/>
      <c r="BT19" s="2"/>
      <c r="BU19" s="2"/>
      <c r="BV19" s="17">
        <v>-12</v>
      </c>
      <c r="BW19" s="30">
        <v>1.8064</v>
      </c>
      <c r="BX19" s="31">
        <v>1.5329999999999999</v>
      </c>
      <c r="BY19" s="32">
        <v>1.5691999999999999</v>
      </c>
      <c r="BZ19" s="235">
        <v>1.5555000000000001</v>
      </c>
      <c r="CA19" s="178">
        <v>1.4409000000000001</v>
      </c>
      <c r="CB19" s="183">
        <v>1.5202</v>
      </c>
      <c r="CC19" s="225">
        <v>1.3727</v>
      </c>
      <c r="CD19" s="226">
        <v>1.5439000000000001</v>
      </c>
      <c r="CE19" s="227">
        <v>1.4575</v>
      </c>
      <c r="CF19" s="228">
        <v>1.5743</v>
      </c>
      <c r="CG19" s="229">
        <v>1.6177999999999999</v>
      </c>
      <c r="CH19" s="230">
        <v>1.5022</v>
      </c>
      <c r="CI19" s="401" t="s">
        <v>31</v>
      </c>
      <c r="CJ19" s="2"/>
    </row>
    <row r="20" spans="1:88" ht="15.75" customHeight="1" x14ac:dyDescent="0.2">
      <c r="A20" s="2"/>
      <c r="B20" s="6">
        <v>-13</v>
      </c>
      <c r="C20" s="30">
        <v>1.9748000000000001</v>
      </c>
      <c r="D20" s="31">
        <v>1.6529</v>
      </c>
      <c r="E20" s="33">
        <v>1.6322000000000001</v>
      </c>
      <c r="F20" s="177">
        <v>1.6482000000000001</v>
      </c>
      <c r="G20" s="178">
        <v>1.5107999999999999</v>
      </c>
      <c r="H20" s="183">
        <v>1.5558000000000001</v>
      </c>
      <c r="I20" s="225">
        <v>1.4059999999999999</v>
      </c>
      <c r="J20" s="226">
        <v>1.4391</v>
      </c>
      <c r="K20" s="227">
        <v>1.4903</v>
      </c>
      <c r="L20" s="228">
        <v>1.5229999999999999</v>
      </c>
      <c r="M20" s="229">
        <v>1.5649999999999999</v>
      </c>
      <c r="N20" s="230">
        <v>1.6802999999999999</v>
      </c>
      <c r="O20" s="402">
        <v>-10</v>
      </c>
      <c r="P20" s="2"/>
      <c r="Q20" s="2"/>
      <c r="R20" s="2"/>
      <c r="S20" s="2"/>
      <c r="T20" s="17">
        <v>-11</v>
      </c>
      <c r="U20" s="30">
        <v>1.9559</v>
      </c>
      <c r="V20" s="31">
        <v>1.8164</v>
      </c>
      <c r="W20" s="33">
        <v>1.8002</v>
      </c>
      <c r="X20" s="177">
        <v>1.6433</v>
      </c>
      <c r="Y20" s="178">
        <v>1.6614</v>
      </c>
      <c r="Z20" s="183">
        <v>1.6548</v>
      </c>
      <c r="AA20" s="225">
        <v>1.5411999999999999</v>
      </c>
      <c r="AB20" s="226">
        <v>1.472</v>
      </c>
      <c r="AC20" s="227">
        <v>1.4987999999999999</v>
      </c>
      <c r="AD20" s="228">
        <v>1.5839000000000001</v>
      </c>
      <c r="AE20" s="229">
        <v>1.4652000000000001</v>
      </c>
      <c r="AF20" s="230">
        <v>1.6707000000000001</v>
      </c>
      <c r="AG20" s="402">
        <v>-10</v>
      </c>
      <c r="AH20" s="2"/>
      <c r="AI20" s="2"/>
      <c r="AJ20" s="2"/>
      <c r="AK20" s="142"/>
      <c r="AL20" s="6">
        <v>-13</v>
      </c>
      <c r="AM20" s="30">
        <v>1.7330000000000001</v>
      </c>
      <c r="AN20" s="31">
        <v>1.4819</v>
      </c>
      <c r="AO20" s="33">
        <v>1.5426</v>
      </c>
      <c r="AP20" s="177">
        <v>1.5719000000000001</v>
      </c>
      <c r="AQ20" s="178">
        <v>1.5489999999999999</v>
      </c>
      <c r="AR20" s="183">
        <v>1.5142</v>
      </c>
      <c r="AS20" s="225">
        <v>1.4458</v>
      </c>
      <c r="AT20" s="226">
        <v>1.4119999999999999</v>
      </c>
      <c r="AU20" s="227">
        <v>1.4777</v>
      </c>
      <c r="AV20" s="228">
        <v>1.5609</v>
      </c>
      <c r="AW20" s="229">
        <v>1.6067</v>
      </c>
      <c r="AX20" s="230">
        <v>1.5037</v>
      </c>
      <c r="AY20" s="402">
        <v>-10</v>
      </c>
      <c r="AZ20" s="2"/>
      <c r="BA20" s="2"/>
      <c r="BB20" s="2"/>
      <c r="BC20" s="2"/>
      <c r="BD20" s="17">
        <v>-10</v>
      </c>
      <c r="BE20" s="71">
        <v>1.9056</v>
      </c>
      <c r="BF20" s="72">
        <v>1.6286</v>
      </c>
      <c r="BG20" s="73">
        <v>1.6607000000000001</v>
      </c>
      <c r="BH20" s="231">
        <v>1.613</v>
      </c>
      <c r="BI20" s="232">
        <v>1.7915000000000001</v>
      </c>
      <c r="BJ20" s="233">
        <v>1.6315</v>
      </c>
      <c r="BK20" s="231">
        <v>1.5306999999999999</v>
      </c>
      <c r="BL20" s="232">
        <v>1.5665</v>
      </c>
      <c r="BM20" s="233">
        <v>1.5318000000000001</v>
      </c>
      <c r="BN20" s="231">
        <v>1.7028000000000001</v>
      </c>
      <c r="BO20" s="232">
        <v>1.6275999999999999</v>
      </c>
      <c r="BP20" s="234">
        <v>1.81</v>
      </c>
      <c r="BQ20" s="391">
        <v>-10</v>
      </c>
      <c r="BR20" s="2"/>
      <c r="BS20" s="2"/>
      <c r="BT20" s="2"/>
      <c r="BU20" s="2"/>
      <c r="BV20" s="17">
        <v>-11</v>
      </c>
      <c r="BW20" s="30">
        <v>1.7362</v>
      </c>
      <c r="BX20" s="31">
        <v>1.5677000000000001</v>
      </c>
      <c r="BY20" s="32">
        <v>1.5275000000000001</v>
      </c>
      <c r="BZ20" s="235">
        <v>1.5339</v>
      </c>
      <c r="CA20" s="178">
        <v>1.4277</v>
      </c>
      <c r="CB20" s="183">
        <v>1.4254</v>
      </c>
      <c r="CC20" s="225">
        <v>1.2484</v>
      </c>
      <c r="CD20" s="226">
        <v>1.3973</v>
      </c>
      <c r="CE20" s="227">
        <v>1.5303</v>
      </c>
      <c r="CF20" s="228">
        <v>1.4522999999999999</v>
      </c>
      <c r="CG20" s="229">
        <v>1.4412</v>
      </c>
      <c r="CH20" s="230">
        <v>1.4321999999999999</v>
      </c>
      <c r="CI20" s="402">
        <v>-10</v>
      </c>
      <c r="CJ20" s="2"/>
    </row>
    <row r="21" spans="1:88" ht="15.75" customHeight="1" x14ac:dyDescent="0.2">
      <c r="A21" s="2"/>
      <c r="B21" s="6">
        <v>-12</v>
      </c>
      <c r="C21" s="30">
        <v>1.6677999999999999</v>
      </c>
      <c r="D21" s="31">
        <v>1.6959</v>
      </c>
      <c r="E21" s="33">
        <v>1.6623000000000001</v>
      </c>
      <c r="F21" s="177">
        <v>1.4851000000000001</v>
      </c>
      <c r="G21" s="178">
        <v>1.6908000000000001</v>
      </c>
      <c r="H21" s="183">
        <v>1.5526</v>
      </c>
      <c r="I21" s="225">
        <v>1.5314000000000001</v>
      </c>
      <c r="J21" s="226">
        <v>1.4567000000000001</v>
      </c>
      <c r="K21" s="227">
        <v>1.4708000000000001</v>
      </c>
      <c r="L21" s="228">
        <v>1.4046000000000001</v>
      </c>
      <c r="M21" s="229">
        <v>1.4883999999999999</v>
      </c>
      <c r="N21" s="230">
        <v>1.5216000000000001</v>
      </c>
      <c r="O21" s="402">
        <v>-9</v>
      </c>
      <c r="P21" s="2"/>
      <c r="Q21" s="2"/>
      <c r="R21" s="2"/>
      <c r="S21" s="2"/>
      <c r="T21" s="17">
        <v>-10</v>
      </c>
      <c r="U21" s="30">
        <v>1.8744000000000001</v>
      </c>
      <c r="V21" s="31">
        <v>1.7301</v>
      </c>
      <c r="W21" s="33">
        <v>1.7195</v>
      </c>
      <c r="X21" s="177">
        <v>1.5095000000000001</v>
      </c>
      <c r="Y21" s="178">
        <v>1.6637999999999999</v>
      </c>
      <c r="Z21" s="183">
        <v>1.7250000000000001</v>
      </c>
      <c r="AA21" s="225">
        <v>1.5916999999999999</v>
      </c>
      <c r="AB21" s="226">
        <v>1.5751999999999999</v>
      </c>
      <c r="AC21" s="227">
        <v>1.5041</v>
      </c>
      <c r="AD21" s="228">
        <v>1.5251999999999999</v>
      </c>
      <c r="AE21" s="229">
        <v>1.5</v>
      </c>
      <c r="AF21" s="230">
        <v>1.5323</v>
      </c>
      <c r="AG21" s="402">
        <v>-9</v>
      </c>
      <c r="AH21" s="2"/>
      <c r="AI21" s="2"/>
      <c r="AJ21" s="2"/>
      <c r="AK21" s="142"/>
      <c r="AL21" s="6">
        <v>-12</v>
      </c>
      <c r="AM21" s="30">
        <v>1.6391</v>
      </c>
      <c r="AN21" s="31">
        <v>1.4908999999999999</v>
      </c>
      <c r="AO21" s="33">
        <v>1.5650999999999999</v>
      </c>
      <c r="AP21" s="177">
        <v>1.3545</v>
      </c>
      <c r="AQ21" s="178">
        <v>1.3926000000000001</v>
      </c>
      <c r="AR21" s="183">
        <v>1.4538</v>
      </c>
      <c r="AS21" s="225">
        <v>1.4200999999999999</v>
      </c>
      <c r="AT21" s="226">
        <v>1.3694999999999999</v>
      </c>
      <c r="AU21" s="227">
        <v>1.3113999999999999</v>
      </c>
      <c r="AV21" s="228">
        <v>1.4181999999999999</v>
      </c>
      <c r="AW21" s="229">
        <v>1.4124000000000001</v>
      </c>
      <c r="AX21" s="230">
        <v>1.3765000000000001</v>
      </c>
      <c r="AY21" s="402">
        <v>-9</v>
      </c>
      <c r="AZ21" s="2"/>
      <c r="BA21" s="2"/>
      <c r="BB21" s="2"/>
      <c r="BC21" s="2"/>
      <c r="BD21" s="17">
        <v>-9</v>
      </c>
      <c r="BE21" s="71">
        <v>1.8862000000000001</v>
      </c>
      <c r="BF21" s="72">
        <v>1.7</v>
      </c>
      <c r="BG21" s="73">
        <v>1.7089000000000001</v>
      </c>
      <c r="BH21" s="231">
        <v>1.4966999999999999</v>
      </c>
      <c r="BI21" s="232">
        <v>1.522</v>
      </c>
      <c r="BJ21" s="233">
        <v>1.5909</v>
      </c>
      <c r="BK21" s="231">
        <v>1.4875</v>
      </c>
      <c r="BL21" s="232">
        <v>1.5082</v>
      </c>
      <c r="BM21" s="233">
        <v>1.6133999999999999</v>
      </c>
      <c r="BN21" s="231">
        <v>1.5909</v>
      </c>
      <c r="BO21" s="232">
        <v>1.6155999999999999</v>
      </c>
      <c r="BP21" s="234">
        <v>1.5933999999999999</v>
      </c>
      <c r="BQ21" s="391">
        <v>-9</v>
      </c>
      <c r="BR21" s="2"/>
      <c r="BS21" s="2"/>
      <c r="BT21" s="2"/>
      <c r="BU21" s="2"/>
      <c r="BV21" s="17">
        <v>-10</v>
      </c>
      <c r="BW21" s="30">
        <v>1.6726000000000001</v>
      </c>
      <c r="BX21" s="31">
        <v>1.6278999999999999</v>
      </c>
      <c r="BY21" s="32">
        <v>1.349</v>
      </c>
      <c r="BZ21" s="235">
        <v>1.3334999999999999</v>
      </c>
      <c r="CA21" s="178">
        <v>1.5089999999999999</v>
      </c>
      <c r="CB21" s="183">
        <v>1.3465</v>
      </c>
      <c r="CC21" s="225">
        <v>1.2443</v>
      </c>
      <c r="CD21" s="226">
        <v>1.4077999999999999</v>
      </c>
      <c r="CE21" s="227">
        <v>1.5258</v>
      </c>
      <c r="CF21" s="228">
        <v>1.4524999999999999</v>
      </c>
      <c r="CG21" s="229">
        <v>1.5125999999999999</v>
      </c>
      <c r="CH21" s="230">
        <v>1.4087000000000001</v>
      </c>
      <c r="CI21" s="402">
        <v>-9</v>
      </c>
      <c r="CJ21" s="2"/>
    </row>
    <row r="22" spans="1:88" ht="15.75" customHeight="1" x14ac:dyDescent="0.2">
      <c r="A22" s="2"/>
      <c r="B22" s="6">
        <v>-11</v>
      </c>
      <c r="C22" s="30">
        <v>1.7894000000000001</v>
      </c>
      <c r="D22" s="31">
        <v>1.6977</v>
      </c>
      <c r="E22" s="33">
        <v>1.5874999999999999</v>
      </c>
      <c r="F22" s="177">
        <v>1.5395000000000001</v>
      </c>
      <c r="G22" s="178">
        <v>1.538</v>
      </c>
      <c r="H22" s="183">
        <v>1.5755999999999999</v>
      </c>
      <c r="I22" s="225">
        <v>1.3071999999999999</v>
      </c>
      <c r="J22" s="226">
        <v>1.3633</v>
      </c>
      <c r="K22" s="227">
        <v>1.3321000000000001</v>
      </c>
      <c r="L22" s="228">
        <v>1.4165000000000001</v>
      </c>
      <c r="M22" s="229">
        <v>1.4464999999999999</v>
      </c>
      <c r="N22" s="230">
        <v>1.5163</v>
      </c>
      <c r="O22" s="402">
        <v>-8</v>
      </c>
      <c r="P22" s="2"/>
      <c r="Q22" s="2"/>
      <c r="R22" s="2"/>
      <c r="S22" s="2"/>
      <c r="T22" s="17">
        <v>-9</v>
      </c>
      <c r="U22" s="30">
        <v>1.911</v>
      </c>
      <c r="V22" s="31">
        <v>1.8275999999999999</v>
      </c>
      <c r="W22" s="33">
        <v>1.647</v>
      </c>
      <c r="X22" s="177">
        <v>1.4221999999999999</v>
      </c>
      <c r="Y22" s="178">
        <v>1.7721</v>
      </c>
      <c r="Z22" s="183">
        <v>1.7665999999999999</v>
      </c>
      <c r="AA22" s="225">
        <v>1.5944</v>
      </c>
      <c r="AB22" s="226">
        <v>1.4666999999999999</v>
      </c>
      <c r="AC22" s="227">
        <v>1.5270999999999999</v>
      </c>
      <c r="AD22" s="228">
        <v>1.3835999999999999</v>
      </c>
      <c r="AE22" s="229">
        <v>1.6138999999999999</v>
      </c>
      <c r="AF22" s="230">
        <v>1.6778999999999999</v>
      </c>
      <c r="AG22" s="402">
        <v>-8</v>
      </c>
      <c r="AH22" s="2"/>
      <c r="AI22" s="2"/>
      <c r="AJ22" s="2"/>
      <c r="AK22" s="142"/>
      <c r="AL22" s="6">
        <v>-11</v>
      </c>
      <c r="AM22" s="30">
        <v>1.7319</v>
      </c>
      <c r="AN22" s="31">
        <v>1.4217</v>
      </c>
      <c r="AO22" s="33">
        <v>1.4367000000000001</v>
      </c>
      <c r="AP22" s="177">
        <v>1.4467000000000001</v>
      </c>
      <c r="AQ22" s="178">
        <v>1.3681000000000001</v>
      </c>
      <c r="AR22" s="183">
        <v>1.4974000000000001</v>
      </c>
      <c r="AS22" s="225">
        <v>1.3691</v>
      </c>
      <c r="AT22" s="226">
        <v>1.3203</v>
      </c>
      <c r="AU22" s="227">
        <v>1.3597999999999999</v>
      </c>
      <c r="AV22" s="228">
        <v>1.4612000000000001</v>
      </c>
      <c r="AW22" s="229">
        <v>1.4904999999999999</v>
      </c>
      <c r="AX22" s="230">
        <v>1.5182</v>
      </c>
      <c r="AY22" s="402">
        <v>-8</v>
      </c>
      <c r="AZ22" s="2"/>
      <c r="BA22" s="2"/>
      <c r="BB22" s="2"/>
      <c r="BC22" s="2"/>
      <c r="BD22" s="17">
        <v>-8</v>
      </c>
      <c r="BE22" s="71">
        <v>1.8086</v>
      </c>
      <c r="BF22" s="72">
        <v>1.7493000000000001</v>
      </c>
      <c r="BG22" s="73">
        <v>1.6268</v>
      </c>
      <c r="BH22" s="231">
        <v>1.5775999999999999</v>
      </c>
      <c r="BI22" s="232">
        <v>1.6845000000000001</v>
      </c>
      <c r="BJ22" s="233">
        <v>1.6308</v>
      </c>
      <c r="BK22" s="231">
        <v>1.6372</v>
      </c>
      <c r="BL22" s="232">
        <v>1.5329999999999999</v>
      </c>
      <c r="BM22" s="233">
        <v>1.5126999999999999</v>
      </c>
      <c r="BN22" s="231">
        <v>1.5921000000000001</v>
      </c>
      <c r="BO22" s="232">
        <v>1.5277000000000001</v>
      </c>
      <c r="BP22" s="234">
        <v>1.6041000000000001</v>
      </c>
      <c r="BQ22" s="391">
        <v>-8</v>
      </c>
      <c r="BR22" s="2"/>
      <c r="BS22" s="2"/>
      <c r="BT22" s="2"/>
      <c r="BU22" s="2"/>
      <c r="BV22" s="17">
        <v>-9</v>
      </c>
      <c r="BW22" s="30">
        <v>1.6785000000000001</v>
      </c>
      <c r="BX22" s="31">
        <v>1.4885999999999999</v>
      </c>
      <c r="BY22" s="32">
        <v>1.5466</v>
      </c>
      <c r="BZ22" s="235">
        <v>1.4384999999999999</v>
      </c>
      <c r="CA22" s="178">
        <v>1.5541</v>
      </c>
      <c r="CB22" s="183">
        <v>1.4492</v>
      </c>
      <c r="CC22" s="225">
        <v>1.2989999999999999</v>
      </c>
      <c r="CD22" s="226">
        <v>1.3733</v>
      </c>
      <c r="CE22" s="227">
        <v>1.3918999999999999</v>
      </c>
      <c r="CF22" s="228">
        <v>1.5083</v>
      </c>
      <c r="CG22" s="229">
        <v>1.4097999999999999</v>
      </c>
      <c r="CH22" s="230">
        <v>1.3279000000000001</v>
      </c>
      <c r="CI22" s="402">
        <v>-8</v>
      </c>
      <c r="CJ22" s="2"/>
    </row>
    <row r="23" spans="1:88" ht="15.75" customHeight="1" x14ac:dyDescent="0.2">
      <c r="A23" s="2"/>
      <c r="B23" s="44">
        <v>-10</v>
      </c>
      <c r="C23" s="30">
        <v>1.6578999999999999</v>
      </c>
      <c r="D23" s="31">
        <v>1.5029999999999999</v>
      </c>
      <c r="E23" s="33">
        <v>1.4204000000000001</v>
      </c>
      <c r="F23" s="177">
        <v>1.5382</v>
      </c>
      <c r="G23" s="178">
        <v>1.4480999999999999</v>
      </c>
      <c r="H23" s="183">
        <v>1.6607000000000001</v>
      </c>
      <c r="I23" s="225">
        <v>1.4401999999999999</v>
      </c>
      <c r="J23" s="226">
        <v>1.448</v>
      </c>
      <c r="K23" s="227">
        <v>1.4596</v>
      </c>
      <c r="L23" s="228">
        <v>1.4923999999999999</v>
      </c>
      <c r="M23" s="229">
        <v>1.5958000000000001</v>
      </c>
      <c r="N23" s="230">
        <v>1.6162000000000001</v>
      </c>
      <c r="O23" s="402">
        <v>-7</v>
      </c>
      <c r="P23" s="2"/>
      <c r="Q23" s="2"/>
      <c r="R23" s="2"/>
      <c r="S23" s="2"/>
      <c r="T23" s="45">
        <v>-8</v>
      </c>
      <c r="U23" s="30">
        <v>1.8855</v>
      </c>
      <c r="V23" s="31">
        <v>1.8458000000000001</v>
      </c>
      <c r="W23" s="33">
        <v>1.6055999999999999</v>
      </c>
      <c r="X23" s="177">
        <v>1.7130000000000001</v>
      </c>
      <c r="Y23" s="178">
        <v>1.373</v>
      </c>
      <c r="Z23" s="183">
        <v>1.7267999999999999</v>
      </c>
      <c r="AA23" s="225">
        <v>1.4281999999999999</v>
      </c>
      <c r="AB23" s="226">
        <v>1.6211</v>
      </c>
      <c r="AC23" s="227">
        <v>1.5154000000000001</v>
      </c>
      <c r="AD23" s="228">
        <v>1.5425</v>
      </c>
      <c r="AE23" s="229">
        <v>1.5878000000000001</v>
      </c>
      <c r="AF23" s="230">
        <v>1.6104000000000001</v>
      </c>
      <c r="AG23" s="402">
        <v>-7</v>
      </c>
      <c r="AH23" s="2"/>
      <c r="AI23" s="2"/>
      <c r="AJ23" s="2"/>
      <c r="AK23" s="142"/>
      <c r="AL23" s="44">
        <v>-10</v>
      </c>
      <c r="AM23" s="30">
        <v>1.5162</v>
      </c>
      <c r="AN23" s="31">
        <v>1.4433</v>
      </c>
      <c r="AO23" s="33">
        <v>1.3372999999999999</v>
      </c>
      <c r="AP23" s="177">
        <v>1.6545000000000001</v>
      </c>
      <c r="AQ23" s="178">
        <v>1.4077</v>
      </c>
      <c r="AR23" s="183">
        <v>1.4105000000000001</v>
      </c>
      <c r="AS23" s="225">
        <v>1.5323</v>
      </c>
      <c r="AT23" s="226">
        <v>1.4646999999999999</v>
      </c>
      <c r="AU23" s="227">
        <v>1.4471000000000001</v>
      </c>
      <c r="AV23" s="228">
        <v>1.4708000000000001</v>
      </c>
      <c r="AW23" s="229">
        <v>1.4410000000000001</v>
      </c>
      <c r="AX23" s="230">
        <v>1.4455</v>
      </c>
      <c r="AY23" s="402">
        <v>-7</v>
      </c>
      <c r="AZ23" s="2"/>
      <c r="BA23" s="2"/>
      <c r="BB23" s="2"/>
      <c r="BC23" s="2"/>
      <c r="BD23" s="45">
        <v>-7</v>
      </c>
      <c r="BE23" s="71">
        <v>1.7498</v>
      </c>
      <c r="BF23" s="72">
        <v>1.6846000000000001</v>
      </c>
      <c r="BG23" s="73">
        <v>1.5402</v>
      </c>
      <c r="BH23" s="231">
        <v>1.5865</v>
      </c>
      <c r="BI23" s="232">
        <v>1.6516</v>
      </c>
      <c r="BJ23" s="233">
        <v>1.6071</v>
      </c>
      <c r="BK23" s="231">
        <v>1.6322000000000001</v>
      </c>
      <c r="BL23" s="232">
        <v>1.5840000000000001</v>
      </c>
      <c r="BM23" s="233">
        <v>1.5527</v>
      </c>
      <c r="BN23" s="231">
        <v>1.6422000000000001</v>
      </c>
      <c r="BO23" s="232">
        <v>1.6133</v>
      </c>
      <c r="BP23" s="234">
        <v>1.6874</v>
      </c>
      <c r="BQ23" s="391">
        <v>-7</v>
      </c>
      <c r="BR23" s="2"/>
      <c r="BS23" s="2"/>
      <c r="BT23" s="2"/>
      <c r="BU23" s="2"/>
      <c r="BV23" s="45">
        <v>-8</v>
      </c>
      <c r="BW23" s="30">
        <v>1.6255999999999999</v>
      </c>
      <c r="BX23" s="31">
        <v>1.5434000000000001</v>
      </c>
      <c r="BY23" s="32">
        <v>1.3684000000000001</v>
      </c>
      <c r="BZ23" s="235">
        <v>1.4491000000000001</v>
      </c>
      <c r="CA23" s="178">
        <v>1.3535999999999999</v>
      </c>
      <c r="CB23" s="183">
        <v>1.4240999999999999</v>
      </c>
      <c r="CC23" s="225">
        <v>1.3462000000000001</v>
      </c>
      <c r="CD23" s="226">
        <v>1.3875999999999999</v>
      </c>
      <c r="CE23" s="227">
        <v>1.3407</v>
      </c>
      <c r="CF23" s="228">
        <v>1.4815</v>
      </c>
      <c r="CG23" s="229">
        <v>1.5483</v>
      </c>
      <c r="CH23" s="230">
        <v>1.3794999999999999</v>
      </c>
      <c r="CI23" s="402">
        <v>-7</v>
      </c>
      <c r="CJ23" s="2"/>
    </row>
    <row r="24" spans="1:88" ht="15.75" customHeight="1" x14ac:dyDescent="0.2">
      <c r="A24" s="2"/>
      <c r="B24" s="46">
        <v>-9</v>
      </c>
      <c r="C24" s="30">
        <v>1.5548999999999999</v>
      </c>
      <c r="D24" s="31">
        <v>1.4919</v>
      </c>
      <c r="E24" s="33">
        <v>1.4280999999999999</v>
      </c>
      <c r="F24" s="177">
        <v>1.5936999999999999</v>
      </c>
      <c r="G24" s="178">
        <v>1.6604000000000001</v>
      </c>
      <c r="H24" s="183">
        <v>1.671</v>
      </c>
      <c r="I24" s="225">
        <v>1.4211</v>
      </c>
      <c r="J24" s="226">
        <v>1.3089999999999999</v>
      </c>
      <c r="K24" s="227">
        <v>1.3919999999999999</v>
      </c>
      <c r="L24" s="228">
        <v>1.5046999999999999</v>
      </c>
      <c r="M24" s="229">
        <v>1.5141</v>
      </c>
      <c r="N24" s="230">
        <v>1.6409</v>
      </c>
      <c r="O24" s="402">
        <v>-6</v>
      </c>
      <c r="P24" s="2"/>
      <c r="Q24" s="2"/>
      <c r="R24" s="2"/>
      <c r="S24" s="2"/>
      <c r="T24" s="47">
        <v>-7</v>
      </c>
      <c r="U24" s="30">
        <v>1.8632</v>
      </c>
      <c r="V24" s="31">
        <v>1.9005000000000001</v>
      </c>
      <c r="W24" s="33">
        <v>1.7477</v>
      </c>
      <c r="X24" s="177">
        <v>1.5598000000000001</v>
      </c>
      <c r="Y24" s="178">
        <v>1.6403000000000001</v>
      </c>
      <c r="Z24" s="183">
        <v>1.6480999999999999</v>
      </c>
      <c r="AA24" s="225">
        <v>1.5673999999999999</v>
      </c>
      <c r="AB24" s="226">
        <v>1.5143</v>
      </c>
      <c r="AC24" s="227">
        <v>1.5979000000000001</v>
      </c>
      <c r="AD24" s="228">
        <v>1.5535000000000001</v>
      </c>
      <c r="AE24" s="229">
        <v>1.6686000000000001</v>
      </c>
      <c r="AF24" s="230">
        <v>1.5766</v>
      </c>
      <c r="AG24" s="402">
        <v>-6</v>
      </c>
      <c r="AH24" s="2"/>
      <c r="AI24" s="2"/>
      <c r="AJ24" s="2"/>
      <c r="AK24" s="142"/>
      <c r="AL24" s="46">
        <v>-9</v>
      </c>
      <c r="AM24" s="30">
        <v>1.569</v>
      </c>
      <c r="AN24" s="31">
        <v>1.4685999999999999</v>
      </c>
      <c r="AO24" s="33">
        <v>1.3562000000000001</v>
      </c>
      <c r="AP24" s="177">
        <v>1.5571999999999999</v>
      </c>
      <c r="AQ24" s="178">
        <v>1.5598000000000001</v>
      </c>
      <c r="AR24" s="183">
        <v>1.5680000000000001</v>
      </c>
      <c r="AS24" s="225">
        <v>1.4796</v>
      </c>
      <c r="AT24" s="226">
        <v>1.5286999999999999</v>
      </c>
      <c r="AU24" s="227">
        <v>1.4413</v>
      </c>
      <c r="AV24" s="228">
        <v>1.4361999999999999</v>
      </c>
      <c r="AW24" s="229">
        <v>1.4916</v>
      </c>
      <c r="AX24" s="230">
        <v>1.4245000000000001</v>
      </c>
      <c r="AY24" s="402">
        <v>-6</v>
      </c>
      <c r="AZ24" s="2"/>
      <c r="BA24" s="2"/>
      <c r="BB24" s="2"/>
      <c r="BC24" s="2"/>
      <c r="BD24" s="47">
        <v>-6</v>
      </c>
      <c r="BE24" s="71">
        <v>1.7724</v>
      </c>
      <c r="BF24" s="72">
        <v>1.7008000000000001</v>
      </c>
      <c r="BG24" s="73">
        <v>1.6700999999999999</v>
      </c>
      <c r="BH24" s="231">
        <v>1.7175</v>
      </c>
      <c r="BI24" s="232">
        <v>1.9023000000000001</v>
      </c>
      <c r="BJ24" s="233">
        <v>1.6887000000000001</v>
      </c>
      <c r="BK24" s="231">
        <v>1.6990000000000001</v>
      </c>
      <c r="BL24" s="232">
        <v>1.6656</v>
      </c>
      <c r="BM24" s="233">
        <v>1.6324000000000001</v>
      </c>
      <c r="BN24" s="231">
        <v>1.8130999999999999</v>
      </c>
      <c r="BO24" s="232">
        <v>1.6760999999999999</v>
      </c>
      <c r="BP24" s="234">
        <v>1.6952</v>
      </c>
      <c r="BQ24" s="391">
        <v>-6</v>
      </c>
      <c r="BR24" s="2"/>
      <c r="BS24" s="2"/>
      <c r="BT24" s="2"/>
      <c r="BU24" s="2"/>
      <c r="BV24" s="47">
        <v>-7</v>
      </c>
      <c r="BW24" s="30">
        <v>1.6973</v>
      </c>
      <c r="BX24" s="31">
        <v>1.6684000000000001</v>
      </c>
      <c r="BY24" s="32">
        <v>1.4145000000000001</v>
      </c>
      <c r="BZ24" s="235">
        <v>1.5678000000000001</v>
      </c>
      <c r="CA24" s="178">
        <v>1.522</v>
      </c>
      <c r="CB24" s="183">
        <v>1.5607</v>
      </c>
      <c r="CC24" s="225">
        <v>1.3857999999999999</v>
      </c>
      <c r="CD24" s="226">
        <v>1.3419000000000001</v>
      </c>
      <c r="CE24" s="227">
        <v>1.4467000000000001</v>
      </c>
      <c r="CF24" s="228">
        <v>1.4192</v>
      </c>
      <c r="CG24" s="229">
        <v>1.5003</v>
      </c>
      <c r="CH24" s="230">
        <v>1.4202999999999999</v>
      </c>
      <c r="CI24" s="402">
        <v>-6</v>
      </c>
      <c r="CJ24" s="2"/>
    </row>
    <row r="25" spans="1:88" ht="15.75" customHeight="1" x14ac:dyDescent="0.2">
      <c r="A25" s="2"/>
      <c r="B25" s="48">
        <v>-8</v>
      </c>
      <c r="C25" s="49">
        <v>1.5414000000000001</v>
      </c>
      <c r="D25" s="50">
        <v>1.6148</v>
      </c>
      <c r="E25" s="51">
        <v>1.5809</v>
      </c>
      <c r="F25" s="193">
        <v>1.7626999999999999</v>
      </c>
      <c r="G25" s="194">
        <v>1.7648999999999999</v>
      </c>
      <c r="H25" s="199">
        <v>1.7339</v>
      </c>
      <c r="I25" s="238">
        <v>1.6151</v>
      </c>
      <c r="J25" s="239">
        <v>1.6094999999999999</v>
      </c>
      <c r="K25" s="240">
        <v>1.6194</v>
      </c>
      <c r="L25" s="241">
        <v>1.5401</v>
      </c>
      <c r="M25" s="242">
        <v>1.5412999999999999</v>
      </c>
      <c r="N25" s="243">
        <v>1.5761000000000001</v>
      </c>
      <c r="O25" s="403">
        <v>-5</v>
      </c>
      <c r="P25" s="2"/>
      <c r="Q25" s="2"/>
      <c r="R25" s="2"/>
      <c r="S25" s="2"/>
      <c r="T25" s="58">
        <v>-6</v>
      </c>
      <c r="U25" s="49">
        <v>1.8678999999999999</v>
      </c>
      <c r="V25" s="50">
        <v>1.9195</v>
      </c>
      <c r="W25" s="51">
        <v>1.9179999999999999</v>
      </c>
      <c r="X25" s="193">
        <v>2.2481</v>
      </c>
      <c r="Y25" s="194">
        <v>2.2324000000000002</v>
      </c>
      <c r="Z25" s="199">
        <v>2.3544999999999998</v>
      </c>
      <c r="AA25" s="238">
        <v>1.8181</v>
      </c>
      <c r="AB25" s="239">
        <v>1.79</v>
      </c>
      <c r="AC25" s="240">
        <v>1.84</v>
      </c>
      <c r="AD25" s="241">
        <v>1.8411</v>
      </c>
      <c r="AE25" s="242">
        <v>1.7585999999999999</v>
      </c>
      <c r="AF25" s="243">
        <v>1.7327999999999999</v>
      </c>
      <c r="AG25" s="403">
        <v>-5</v>
      </c>
      <c r="AH25" s="2"/>
      <c r="AI25" s="2"/>
      <c r="AJ25" s="2"/>
      <c r="AK25" s="142"/>
      <c r="AL25" s="48">
        <v>-8</v>
      </c>
      <c r="AM25" s="49">
        <v>1.5878000000000001</v>
      </c>
      <c r="AN25" s="50">
        <v>1.4568000000000001</v>
      </c>
      <c r="AO25" s="51">
        <v>1.4702999999999999</v>
      </c>
      <c r="AP25" s="193">
        <v>1.677</v>
      </c>
      <c r="AQ25" s="194">
        <v>1.7346999999999999</v>
      </c>
      <c r="AR25" s="199">
        <v>1.6407</v>
      </c>
      <c r="AS25" s="238">
        <v>1.5111000000000001</v>
      </c>
      <c r="AT25" s="239">
        <v>1.5449999999999999</v>
      </c>
      <c r="AU25" s="240">
        <v>1.5394000000000001</v>
      </c>
      <c r="AV25" s="241">
        <v>1.4554</v>
      </c>
      <c r="AW25" s="242">
        <v>1.4896</v>
      </c>
      <c r="AX25" s="243">
        <v>1.3522000000000001</v>
      </c>
      <c r="AY25" s="403">
        <v>-5</v>
      </c>
      <c r="AZ25" s="2"/>
      <c r="BA25" s="2"/>
      <c r="BB25" s="2"/>
      <c r="BC25" s="2"/>
      <c r="BD25" s="58">
        <v>-5</v>
      </c>
      <c r="BE25" s="74">
        <v>2.0823999999999998</v>
      </c>
      <c r="BF25" s="75">
        <v>1.8714</v>
      </c>
      <c r="BG25" s="76">
        <v>1.9590000000000001</v>
      </c>
      <c r="BH25" s="244">
        <v>2.1349</v>
      </c>
      <c r="BI25" s="245">
        <v>2.2029999999999998</v>
      </c>
      <c r="BJ25" s="246">
        <v>2.1627000000000001</v>
      </c>
      <c r="BK25" s="244">
        <v>1.7334000000000001</v>
      </c>
      <c r="BL25" s="245">
        <v>1.903</v>
      </c>
      <c r="BM25" s="246">
        <v>1.8491</v>
      </c>
      <c r="BN25" s="244">
        <v>1.8169999999999999</v>
      </c>
      <c r="BO25" s="245">
        <v>1.8007</v>
      </c>
      <c r="BP25" s="247">
        <v>1.8127</v>
      </c>
      <c r="BQ25" s="393">
        <v>-5</v>
      </c>
      <c r="BR25" s="2"/>
      <c r="BS25" s="2"/>
      <c r="BT25" s="2"/>
      <c r="BU25" s="2"/>
      <c r="BV25" s="58">
        <v>-6</v>
      </c>
      <c r="BW25" s="59">
        <v>1.7004999999999999</v>
      </c>
      <c r="BX25" s="60">
        <v>1.7815000000000001</v>
      </c>
      <c r="BY25" s="61">
        <v>1.6732</v>
      </c>
      <c r="BZ25" s="248">
        <v>2.0091999999999999</v>
      </c>
      <c r="CA25" s="194">
        <v>1.9837</v>
      </c>
      <c r="CB25" s="199">
        <v>2.0047000000000001</v>
      </c>
      <c r="CC25" s="238">
        <v>1.5016</v>
      </c>
      <c r="CD25" s="239">
        <v>1.5588</v>
      </c>
      <c r="CE25" s="240">
        <v>1.5754999999999999</v>
      </c>
      <c r="CF25" s="241">
        <v>1.4887999999999999</v>
      </c>
      <c r="CG25" s="242">
        <v>1.5532999999999999</v>
      </c>
      <c r="CH25" s="243">
        <v>1.6257999999999999</v>
      </c>
      <c r="CI25" s="403">
        <v>-5</v>
      </c>
      <c r="CJ25" s="2"/>
    </row>
    <row r="26" spans="1:88" ht="15.75" customHeight="1" x14ac:dyDescent="0.2">
      <c r="A26" s="2"/>
      <c r="B26" s="1"/>
      <c r="C26" s="63"/>
      <c r="D26" s="64"/>
      <c r="E26" s="65"/>
      <c r="F26" s="252"/>
      <c r="G26" s="205"/>
      <c r="H26" s="206"/>
      <c r="I26" s="207"/>
      <c r="J26" s="208"/>
      <c r="K26" s="209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252"/>
      <c r="Y26" s="205"/>
      <c r="Z26" s="206"/>
      <c r="AA26" s="207"/>
      <c r="AB26" s="208"/>
      <c r="AC26" s="209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1"/>
      <c r="BW26" s="63"/>
      <c r="BX26" s="64"/>
      <c r="BY26" s="65"/>
      <c r="BZ26" s="252"/>
      <c r="CA26" s="205"/>
      <c r="CB26" s="206"/>
      <c r="CC26" s="207"/>
      <c r="CD26" s="208"/>
      <c r="CE26" s="209"/>
      <c r="CF26" s="204"/>
      <c r="CG26" s="205"/>
      <c r="CH26" s="210"/>
      <c r="CI26" s="2"/>
      <c r="CJ26" s="2"/>
    </row>
    <row r="27" spans="1:88" ht="15.75" customHeight="1" x14ac:dyDescent="0.2">
      <c r="A27" s="2"/>
      <c r="B27" s="1"/>
      <c r="C27" s="30"/>
      <c r="D27" s="31"/>
      <c r="E27" s="33"/>
      <c r="F27" s="174"/>
      <c r="G27" s="175"/>
      <c r="H27" s="176"/>
      <c r="I27" s="177"/>
      <c r="J27" s="178"/>
      <c r="K27" s="179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174"/>
      <c r="Y27" s="175"/>
      <c r="Z27" s="176"/>
      <c r="AA27" s="177"/>
      <c r="AB27" s="178"/>
      <c r="AC27" s="179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1"/>
      <c r="BW27" s="30"/>
      <c r="BX27" s="31"/>
      <c r="BY27" s="33"/>
      <c r="BZ27" s="174"/>
      <c r="CA27" s="175"/>
      <c r="CB27" s="176"/>
      <c r="CC27" s="177"/>
      <c r="CD27" s="178"/>
      <c r="CE27" s="179"/>
      <c r="CF27" s="180"/>
      <c r="CG27" s="175"/>
      <c r="CH27" s="181"/>
      <c r="CI27" s="2"/>
      <c r="CJ27" s="2"/>
    </row>
    <row r="28" spans="1:88" ht="15.75" customHeight="1" x14ac:dyDescent="0.2">
      <c r="A28" s="2"/>
      <c r="B28" s="2"/>
      <c r="C28" s="30"/>
      <c r="D28" s="31"/>
      <c r="E28" s="33"/>
      <c r="F28" s="174"/>
      <c r="G28" s="175"/>
      <c r="H28" s="176"/>
      <c r="I28" s="177"/>
      <c r="J28" s="178"/>
      <c r="K28" s="179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174"/>
      <c r="Y28" s="175"/>
      <c r="Z28" s="176"/>
      <c r="AA28" s="177"/>
      <c r="AB28" s="178"/>
      <c r="AC28" s="179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30"/>
      <c r="BX28" s="31"/>
      <c r="BY28" s="33"/>
      <c r="BZ28" s="174"/>
      <c r="CA28" s="175"/>
      <c r="CB28" s="176"/>
      <c r="CC28" s="177"/>
      <c r="CD28" s="178"/>
      <c r="CE28" s="179"/>
      <c r="CF28" s="180"/>
      <c r="CG28" s="175"/>
      <c r="CH28" s="181"/>
      <c r="CI28" s="2"/>
      <c r="CJ28" s="2"/>
    </row>
    <row r="29" spans="1:88" ht="15.75" customHeight="1" x14ac:dyDescent="0.2">
      <c r="A29" s="2"/>
      <c r="B29" s="2"/>
      <c r="C29" s="30" t="s">
        <v>18</v>
      </c>
      <c r="D29" s="31"/>
      <c r="E29" s="33"/>
      <c r="F29" s="174"/>
      <c r="G29" s="175"/>
      <c r="H29" s="176"/>
      <c r="I29" s="177"/>
      <c r="J29" s="178"/>
      <c r="K29" s="179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174"/>
      <c r="Y29" s="175"/>
      <c r="Z29" s="176"/>
      <c r="AA29" s="177"/>
      <c r="AB29" s="178"/>
      <c r="AC29" s="179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30" t="s">
        <v>18</v>
      </c>
      <c r="BX29" s="31"/>
      <c r="BY29" s="33"/>
      <c r="BZ29" s="174"/>
      <c r="CA29" s="175"/>
      <c r="CB29" s="176"/>
      <c r="CC29" s="177"/>
      <c r="CD29" s="178"/>
      <c r="CE29" s="179"/>
      <c r="CF29" s="180"/>
      <c r="CG29" s="175"/>
      <c r="CH29" s="181"/>
      <c r="CI29" s="2"/>
      <c r="CJ29" s="2"/>
    </row>
    <row r="30" spans="1:88" ht="15.75" customHeight="1" x14ac:dyDescent="0.2">
      <c r="A30" s="2"/>
      <c r="B30" s="380"/>
      <c r="C30" s="30"/>
      <c r="D30" s="31"/>
      <c r="E30" s="33"/>
      <c r="F30" s="174"/>
      <c r="G30" s="175"/>
      <c r="H30" s="176"/>
      <c r="I30" s="177"/>
      <c r="J30" s="178"/>
      <c r="K30" s="179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174"/>
      <c r="Y30" s="175"/>
      <c r="Z30" s="176"/>
      <c r="AA30" s="177"/>
      <c r="AB30" s="178"/>
      <c r="AC30" s="179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177"/>
      <c r="AT30" s="178"/>
      <c r="AU30" s="179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380"/>
      <c r="BW30" s="30"/>
      <c r="BX30" s="31"/>
      <c r="BY30" s="33"/>
      <c r="BZ30" s="174"/>
      <c r="CA30" s="175"/>
      <c r="CB30" s="176"/>
      <c r="CC30" s="177"/>
      <c r="CD30" s="178"/>
      <c r="CE30" s="179"/>
      <c r="CF30" s="180"/>
      <c r="CG30" s="175"/>
      <c r="CH30" s="181"/>
      <c r="CI30" s="2"/>
      <c r="CJ30" s="2"/>
    </row>
    <row r="31" spans="1:88" ht="15.75" customHeight="1" x14ac:dyDescent="0.2">
      <c r="A31" s="2"/>
      <c r="B31" s="5" t="s">
        <v>19</v>
      </c>
      <c r="C31" s="609" t="s">
        <v>6</v>
      </c>
      <c r="D31" s="587"/>
      <c r="E31" s="588"/>
      <c r="F31" s="601" t="s">
        <v>46</v>
      </c>
      <c r="G31" s="584"/>
      <c r="H31" s="585"/>
      <c r="I31" s="610" t="s">
        <v>36</v>
      </c>
      <c r="J31" s="587"/>
      <c r="K31" s="588"/>
      <c r="L31" s="601" t="s">
        <v>37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88"/>
      <c r="X31" s="601" t="s">
        <v>35</v>
      </c>
      <c r="Y31" s="584"/>
      <c r="Z31" s="585"/>
      <c r="AA31" s="610" t="s">
        <v>36</v>
      </c>
      <c r="AB31" s="587"/>
      <c r="AC31" s="588"/>
      <c r="AD31" s="601" t="s">
        <v>37</v>
      </c>
      <c r="AE31" s="584"/>
      <c r="AF31" s="589"/>
      <c r="AG31" s="2"/>
      <c r="AH31" s="2"/>
      <c r="AI31" s="2"/>
      <c r="AJ31" s="2"/>
      <c r="AK31" s="142"/>
      <c r="AL31" s="5" t="s">
        <v>19</v>
      </c>
      <c r="AM31" s="609" t="s">
        <v>6</v>
      </c>
      <c r="AN31" s="587"/>
      <c r="AO31" s="588"/>
      <c r="AP31" s="601" t="s">
        <v>46</v>
      </c>
      <c r="AQ31" s="584"/>
      <c r="AR31" s="585"/>
      <c r="AS31" s="610" t="s">
        <v>36</v>
      </c>
      <c r="AT31" s="587"/>
      <c r="AU31" s="588"/>
      <c r="AV31" s="601" t="s">
        <v>37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609" t="s">
        <v>6</v>
      </c>
      <c r="BF31" s="587"/>
      <c r="BG31" s="588"/>
      <c r="BH31" s="601" t="s">
        <v>35</v>
      </c>
      <c r="BI31" s="584"/>
      <c r="BJ31" s="585"/>
      <c r="BK31" s="610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5" t="s">
        <v>19</v>
      </c>
      <c r="BW31" s="609" t="s">
        <v>6</v>
      </c>
      <c r="BX31" s="587"/>
      <c r="BY31" s="588"/>
      <c r="BZ31" s="601" t="s">
        <v>35</v>
      </c>
      <c r="CA31" s="584"/>
      <c r="CB31" s="585"/>
      <c r="CC31" s="610" t="s">
        <v>36</v>
      </c>
      <c r="CD31" s="587"/>
      <c r="CE31" s="588"/>
      <c r="CF31" s="601" t="s">
        <v>37</v>
      </c>
      <c r="CG31" s="584"/>
      <c r="CH31" s="589"/>
      <c r="CI31" s="2"/>
      <c r="CJ31" s="2"/>
    </row>
    <row r="32" spans="1:88" ht="15.75" customHeight="1" x14ac:dyDescent="0.2">
      <c r="A32" s="2"/>
      <c r="B32" s="384" t="s">
        <v>31</v>
      </c>
      <c r="C32" s="7">
        <f t="shared" ref="C32:N32" si="0">C4/C18</f>
        <v>3924.6243952126306</v>
      </c>
      <c r="D32" s="8">
        <f t="shared" si="0"/>
        <v>4048.5377741673437</v>
      </c>
      <c r="E32" s="9">
        <f t="shared" si="0"/>
        <v>4169.3693693693695</v>
      </c>
      <c r="F32" s="160">
        <f t="shared" si="0"/>
        <v>3745.5237242614148</v>
      </c>
      <c r="G32" s="161">
        <f t="shared" si="0"/>
        <v>3865.9952728393796</v>
      </c>
      <c r="H32" s="162">
        <f t="shared" si="0"/>
        <v>3782.0084613671788</v>
      </c>
      <c r="I32" s="385">
        <f t="shared" si="0"/>
        <v>4464.7246804326451</v>
      </c>
      <c r="J32" s="386">
        <f t="shared" si="0"/>
        <v>4593.8854665754043</v>
      </c>
      <c r="K32" s="387">
        <f t="shared" si="0"/>
        <v>4533.2952272077737</v>
      </c>
      <c r="L32" s="166">
        <f t="shared" si="0"/>
        <v>4012.2950819672133</v>
      </c>
      <c r="M32" s="161">
        <f t="shared" si="0"/>
        <v>4018.1370353784146</v>
      </c>
      <c r="N32" s="167">
        <f t="shared" si="0"/>
        <v>3809.3483201277559</v>
      </c>
      <c r="O32" s="388" t="s">
        <v>10</v>
      </c>
      <c r="P32" s="389" t="s">
        <v>45</v>
      </c>
      <c r="Q32" s="2"/>
      <c r="R32" s="2"/>
      <c r="S32" s="2"/>
      <c r="T32" s="17" t="s">
        <v>31</v>
      </c>
      <c r="U32" s="7">
        <f t="shared" ref="U32:AF32" si="1">U4/U18</f>
        <v>19.942728574350582</v>
      </c>
      <c r="V32" s="8">
        <f t="shared" si="1"/>
        <v>15.210991167811581</v>
      </c>
      <c r="W32" s="9">
        <f t="shared" si="1"/>
        <v>17.106057556852484</v>
      </c>
      <c r="X32" s="160">
        <f t="shared" si="1"/>
        <v>20.096014290499049</v>
      </c>
      <c r="Y32" s="161">
        <f t="shared" si="1"/>
        <v>13.411567476948868</v>
      </c>
      <c r="Z32" s="162">
        <f t="shared" si="1"/>
        <v>13.932054442181974</v>
      </c>
      <c r="AA32" s="385">
        <f t="shared" si="1"/>
        <v>11.713342562027472</v>
      </c>
      <c r="AB32" s="386">
        <f t="shared" si="1"/>
        <v>15.815634884771804</v>
      </c>
      <c r="AC32" s="387">
        <f t="shared" si="1"/>
        <v>12.10254153372208</v>
      </c>
      <c r="AD32" s="166">
        <f t="shared" si="1"/>
        <v>16.48170530710911</v>
      </c>
      <c r="AE32" s="161">
        <f t="shared" si="1"/>
        <v>11.170914999492231</v>
      </c>
      <c r="AF32" s="167">
        <f t="shared" si="1"/>
        <v>17.327489552543064</v>
      </c>
      <c r="AG32" s="388" t="s">
        <v>10</v>
      </c>
      <c r="AH32" s="389" t="s">
        <v>45</v>
      </c>
      <c r="AI32" s="2"/>
      <c r="AJ32" s="2"/>
      <c r="AK32" s="142"/>
      <c r="AL32" s="384" t="s">
        <v>31</v>
      </c>
      <c r="AM32" s="130">
        <f t="shared" ref="AM32:AX32" si="2">AM4/AM18</f>
        <v>3337.7709143191864</v>
      </c>
      <c r="AN32" s="131">
        <f t="shared" si="2"/>
        <v>2968.0810708285917</v>
      </c>
      <c r="AO32" s="132">
        <f t="shared" si="2"/>
        <v>3019.6758631904167</v>
      </c>
      <c r="AP32" s="160">
        <f t="shared" si="2"/>
        <v>2833.2424077104929</v>
      </c>
      <c r="AQ32" s="161">
        <f t="shared" si="2"/>
        <v>3083.7912087912086</v>
      </c>
      <c r="AR32" s="162">
        <f t="shared" si="2"/>
        <v>2946.471149260849</v>
      </c>
      <c r="AS32" s="385">
        <f t="shared" si="2"/>
        <v>3377.6314972365394</v>
      </c>
      <c r="AT32" s="386">
        <f t="shared" si="2"/>
        <v>3181.1469357617525</v>
      </c>
      <c r="AU32" s="387">
        <f t="shared" si="2"/>
        <v>3353.5736875395319</v>
      </c>
      <c r="AV32" s="166">
        <f t="shared" si="2"/>
        <v>2634.521733902483</v>
      </c>
      <c r="AW32" s="161">
        <f t="shared" si="2"/>
        <v>3269.5074709463202</v>
      </c>
      <c r="AX32" s="167">
        <f t="shared" si="2"/>
        <v>2639.0583069041231</v>
      </c>
      <c r="AY32" s="388" t="s">
        <v>10</v>
      </c>
      <c r="AZ32" s="389" t="s">
        <v>45</v>
      </c>
      <c r="BA32" s="2"/>
      <c r="BB32" s="2"/>
      <c r="BC32" s="2"/>
      <c r="BD32" s="17" t="s">
        <v>31</v>
      </c>
      <c r="BE32" s="7">
        <f t="shared" ref="BE32:BP32" si="3">BE4/BE18</f>
        <v>42.016806722689076</v>
      </c>
      <c r="BF32" s="8">
        <f t="shared" si="3"/>
        <v>44.4087747458534</v>
      </c>
      <c r="BG32" s="9">
        <f t="shared" si="3"/>
        <v>33.272086209465165</v>
      </c>
      <c r="BH32" s="160">
        <f t="shared" si="3"/>
        <v>31.66857024192711</v>
      </c>
      <c r="BI32" s="161">
        <f t="shared" si="3"/>
        <v>34.226190476190474</v>
      </c>
      <c r="BJ32" s="162">
        <f t="shared" si="3"/>
        <v>38.809144072301969</v>
      </c>
      <c r="BK32" s="385">
        <f t="shared" si="3"/>
        <v>36.375661375661373</v>
      </c>
      <c r="BL32" s="386">
        <f t="shared" si="3"/>
        <v>39.394894421682949</v>
      </c>
      <c r="BM32" s="387">
        <f t="shared" si="3"/>
        <v>34.23354887790034</v>
      </c>
      <c r="BN32" s="166">
        <f t="shared" si="3"/>
        <v>32.47422680412371</v>
      </c>
      <c r="BO32" s="161">
        <f t="shared" si="3"/>
        <v>31.08371529424161</v>
      </c>
      <c r="BP32" s="167">
        <f t="shared" si="3"/>
        <v>27.303357732078538</v>
      </c>
      <c r="BQ32" s="388" t="s">
        <v>10</v>
      </c>
      <c r="BR32" s="389" t="s">
        <v>45</v>
      </c>
      <c r="BS32" s="2"/>
      <c r="BT32" s="2"/>
      <c r="BU32" s="2"/>
      <c r="BV32" s="17" t="s">
        <v>31</v>
      </c>
      <c r="BW32" s="18">
        <f t="shared" ref="BW32:CH32" si="4">BW4/BW18</f>
        <v>53.994490358126725</v>
      </c>
      <c r="BX32" s="19">
        <f t="shared" si="4"/>
        <v>49.563699825479929</v>
      </c>
      <c r="BY32" s="20">
        <f t="shared" si="4"/>
        <v>50.482458943063456</v>
      </c>
      <c r="BZ32" s="166">
        <f t="shared" si="4"/>
        <v>46.424611973392459</v>
      </c>
      <c r="CA32" s="161">
        <f t="shared" si="4"/>
        <v>43.980899723548632</v>
      </c>
      <c r="CB32" s="162">
        <f t="shared" si="4"/>
        <v>33.884240370652101</v>
      </c>
      <c r="CC32" s="385">
        <f t="shared" si="4"/>
        <v>53.063593400215574</v>
      </c>
      <c r="CD32" s="386">
        <f t="shared" si="4"/>
        <v>43.375394321766564</v>
      </c>
      <c r="CE32" s="387">
        <f t="shared" si="4"/>
        <v>57.687870163833551</v>
      </c>
      <c r="CF32" s="166">
        <f t="shared" si="4"/>
        <v>49.570620680025137</v>
      </c>
      <c r="CG32" s="161">
        <f t="shared" si="4"/>
        <v>38.503850385038504</v>
      </c>
      <c r="CH32" s="167">
        <f t="shared" si="4"/>
        <v>40.843655841981921</v>
      </c>
      <c r="CI32" s="388" t="s">
        <v>10</v>
      </c>
      <c r="CJ32" s="389" t="s">
        <v>45</v>
      </c>
    </row>
    <row r="33" spans="1:88" ht="15.75" customHeight="1" x14ac:dyDescent="0.2">
      <c r="A33" s="2"/>
      <c r="B33" s="17" t="s">
        <v>10</v>
      </c>
      <c r="C33" s="30">
        <f t="shared" ref="C33:N33" si="5">C5/C19</f>
        <v>4244.1140024783144</v>
      </c>
      <c r="D33" s="31">
        <f t="shared" si="5"/>
        <v>4297.7512415601805</v>
      </c>
      <c r="E33" s="33">
        <f t="shared" si="5"/>
        <v>4357.2192513368982</v>
      </c>
      <c r="F33" s="174">
        <f t="shared" si="5"/>
        <v>4289.9230727262811</v>
      </c>
      <c r="G33" s="175">
        <f t="shared" si="5"/>
        <v>3940.6174296540157</v>
      </c>
      <c r="H33" s="176">
        <f t="shared" si="5"/>
        <v>4039.5534290271135</v>
      </c>
      <c r="I33" s="177">
        <f t="shared" si="5"/>
        <v>3607.7907893938477</v>
      </c>
      <c r="J33" s="178">
        <f t="shared" si="5"/>
        <v>3536.5580562087112</v>
      </c>
      <c r="K33" s="179">
        <f t="shared" si="5"/>
        <v>3914.4511549716703</v>
      </c>
      <c r="L33" s="180">
        <f t="shared" si="5"/>
        <v>3557.1615546577132</v>
      </c>
      <c r="M33" s="175">
        <f t="shared" si="5"/>
        <v>3649.9313473822458</v>
      </c>
      <c r="N33" s="181">
        <f t="shared" si="5"/>
        <v>3657.7144120247567</v>
      </c>
      <c r="O33" s="390" t="s">
        <v>31</v>
      </c>
      <c r="P33" s="2"/>
      <c r="Q33" s="2"/>
      <c r="R33" s="2"/>
      <c r="S33" s="2"/>
      <c r="T33" s="17">
        <v>-12</v>
      </c>
      <c r="U33" s="30">
        <f t="shared" ref="U33:AF33" si="6">U5/U19</f>
        <v>13.295253102225724</v>
      </c>
      <c r="V33" s="31">
        <f t="shared" si="6"/>
        <v>16.783974011911209</v>
      </c>
      <c r="W33" s="33">
        <f t="shared" si="6"/>
        <v>13.259082471492974</v>
      </c>
      <c r="X33" s="174">
        <f t="shared" si="6"/>
        <v>15.825132288215222</v>
      </c>
      <c r="Y33" s="175">
        <f t="shared" si="6"/>
        <v>15.044865939498147</v>
      </c>
      <c r="Z33" s="176">
        <f t="shared" si="6"/>
        <v>15.283842794759824</v>
      </c>
      <c r="AA33" s="177">
        <f t="shared" si="6"/>
        <v>19.466073414905448</v>
      </c>
      <c r="AB33" s="178">
        <f t="shared" si="6"/>
        <v>18.042137120242113</v>
      </c>
      <c r="AC33" s="179">
        <f t="shared" si="6"/>
        <v>18.581265712099682</v>
      </c>
      <c r="AD33" s="180">
        <f t="shared" si="6"/>
        <v>11.529825838946538</v>
      </c>
      <c r="AE33" s="175">
        <f t="shared" si="6"/>
        <v>16.176163640158631</v>
      </c>
      <c r="AF33" s="181">
        <f t="shared" si="6"/>
        <v>11.291376953705354</v>
      </c>
      <c r="AG33" s="390" t="s">
        <v>31</v>
      </c>
      <c r="AH33" s="2"/>
      <c r="AI33" s="2"/>
      <c r="AJ33" s="2"/>
      <c r="AK33" s="142"/>
      <c r="AL33" s="17" t="s">
        <v>10</v>
      </c>
      <c r="AM33" s="30">
        <f t="shared" ref="AM33:AX33" si="7">AM5/AM19</f>
        <v>3365.9689399054696</v>
      </c>
      <c r="AN33" s="31">
        <f t="shared" si="7"/>
        <v>2858.8193873958458</v>
      </c>
      <c r="AO33" s="33">
        <f t="shared" si="7"/>
        <v>3267.2454246832472</v>
      </c>
      <c r="AP33" s="174">
        <f t="shared" si="7"/>
        <v>2891.3412563667234</v>
      </c>
      <c r="AQ33" s="175">
        <f t="shared" si="7"/>
        <v>3156.6781304617466</v>
      </c>
      <c r="AR33" s="176">
        <f t="shared" si="7"/>
        <v>2759.5360378556175</v>
      </c>
      <c r="AS33" s="177">
        <f t="shared" si="7"/>
        <v>2869.1006233303651</v>
      </c>
      <c r="AT33" s="178">
        <f t="shared" si="7"/>
        <v>2476.2671883090729</v>
      </c>
      <c r="AU33" s="179">
        <f t="shared" si="7"/>
        <v>2641.7336200067894</v>
      </c>
      <c r="AV33" s="180">
        <f t="shared" si="7"/>
        <v>2873.9533831183526</v>
      </c>
      <c r="AW33" s="175">
        <f t="shared" si="7"/>
        <v>2709.9793363315912</v>
      </c>
      <c r="AX33" s="181">
        <f t="shared" si="7"/>
        <v>2746.6534457114526</v>
      </c>
      <c r="AY33" s="390" t="s">
        <v>31</v>
      </c>
      <c r="AZ33" s="2"/>
      <c r="BA33" s="2"/>
      <c r="BB33" s="2"/>
      <c r="BC33" s="2"/>
      <c r="BD33" s="17">
        <v>-11</v>
      </c>
      <c r="BE33" s="30">
        <f t="shared" ref="BE33:BP33" si="8">BE5/BE19</f>
        <v>52.543828626282014</v>
      </c>
      <c r="BF33" s="31">
        <f t="shared" si="8"/>
        <v>40.835651299047171</v>
      </c>
      <c r="BG33" s="33">
        <f t="shared" si="8"/>
        <v>46.069512479589456</v>
      </c>
      <c r="BH33" s="174">
        <f t="shared" si="8"/>
        <v>35.12266722583351</v>
      </c>
      <c r="BI33" s="175">
        <f t="shared" si="8"/>
        <v>33.208800332088003</v>
      </c>
      <c r="BJ33" s="176">
        <f t="shared" si="8"/>
        <v>25.878207245898029</v>
      </c>
      <c r="BK33" s="177">
        <f t="shared" si="8"/>
        <v>29.928918817807705</v>
      </c>
      <c r="BL33" s="178">
        <f t="shared" si="8"/>
        <v>44.284672293425032</v>
      </c>
      <c r="BM33" s="179">
        <f t="shared" si="8"/>
        <v>35.658681131033099</v>
      </c>
      <c r="BN33" s="180">
        <f t="shared" si="8"/>
        <v>39.224352245732277</v>
      </c>
      <c r="BO33" s="175">
        <f t="shared" si="8"/>
        <v>39.748616855562119</v>
      </c>
      <c r="BP33" s="181">
        <f t="shared" si="8"/>
        <v>35.543571516117176</v>
      </c>
      <c r="BQ33" s="390" t="s">
        <v>31</v>
      </c>
      <c r="BR33" s="2"/>
      <c r="BS33" s="2"/>
      <c r="BT33" s="2"/>
      <c r="BU33" s="2"/>
      <c r="BV33" s="17">
        <v>-12</v>
      </c>
      <c r="BW33" s="30">
        <f t="shared" ref="BW33:CH33" si="9">BW5/BW19</f>
        <v>55.91231178033658</v>
      </c>
      <c r="BX33" s="31">
        <f t="shared" si="9"/>
        <v>48.271363339856492</v>
      </c>
      <c r="BY33" s="32">
        <f t="shared" si="9"/>
        <v>50.981391791995925</v>
      </c>
      <c r="BZ33" s="180">
        <f t="shared" si="9"/>
        <v>97.717775634844088</v>
      </c>
      <c r="CA33" s="175">
        <f t="shared" si="9"/>
        <v>120.06384898327434</v>
      </c>
      <c r="CB33" s="176">
        <f t="shared" si="9"/>
        <v>109.19615840021049</v>
      </c>
      <c r="CC33" s="177">
        <f t="shared" si="9"/>
        <v>50.265899322503095</v>
      </c>
      <c r="CD33" s="178">
        <f t="shared" si="9"/>
        <v>47.282855107196063</v>
      </c>
      <c r="CE33" s="179">
        <f t="shared" si="9"/>
        <v>56.946826758147509</v>
      </c>
      <c r="CF33" s="180">
        <f t="shared" si="9"/>
        <v>47.005018103284002</v>
      </c>
      <c r="CG33" s="175">
        <f t="shared" si="9"/>
        <v>51.922363703795284</v>
      </c>
      <c r="CH33" s="181">
        <f t="shared" si="9"/>
        <v>41.938490214352285</v>
      </c>
      <c r="CI33" s="390" t="s">
        <v>31</v>
      </c>
      <c r="CJ33" s="2"/>
    </row>
    <row r="34" spans="1:88" ht="15.75" customHeight="1" x14ac:dyDescent="0.2">
      <c r="A34" s="2"/>
      <c r="B34" s="17">
        <v>-13</v>
      </c>
      <c r="C34" s="30">
        <f t="shared" ref="C34:N34" si="10">C6/C20</f>
        <v>4718.4525015191412</v>
      </c>
      <c r="D34" s="31">
        <f t="shared" si="10"/>
        <v>4563.4944642749106</v>
      </c>
      <c r="E34" s="33">
        <f t="shared" si="10"/>
        <v>4134.9099375076585</v>
      </c>
      <c r="F34" s="174">
        <f t="shared" si="10"/>
        <v>3676.1315374347769</v>
      </c>
      <c r="G34" s="175">
        <f t="shared" si="10"/>
        <v>3914.4823934339424</v>
      </c>
      <c r="H34" s="176">
        <f t="shared" si="10"/>
        <v>4072.5028924026224</v>
      </c>
      <c r="I34" s="177">
        <f t="shared" si="10"/>
        <v>9729.0184921763866</v>
      </c>
      <c r="J34" s="178">
        <f t="shared" si="10"/>
        <v>9269.682440414148</v>
      </c>
      <c r="K34" s="179">
        <f t="shared" si="10"/>
        <v>8933.7717238139976</v>
      </c>
      <c r="L34" s="180">
        <f t="shared" si="10"/>
        <v>4405.7780695994752</v>
      </c>
      <c r="M34" s="175">
        <f t="shared" si="10"/>
        <v>4527.7955271565497</v>
      </c>
      <c r="N34" s="181">
        <f t="shared" si="10"/>
        <v>4521.8115812652504</v>
      </c>
      <c r="O34" s="391">
        <v>-10</v>
      </c>
      <c r="P34" s="2"/>
      <c r="Q34" s="2"/>
      <c r="R34" s="2"/>
      <c r="S34" s="2"/>
      <c r="T34" s="17">
        <v>-11</v>
      </c>
      <c r="U34" s="30">
        <f t="shared" ref="U34:AF34" si="11">U6/U20</f>
        <v>33.744056444603508</v>
      </c>
      <c r="V34" s="31">
        <f t="shared" si="11"/>
        <v>24.223739264479189</v>
      </c>
      <c r="W34" s="33">
        <f t="shared" si="11"/>
        <v>30.55216087101433</v>
      </c>
      <c r="X34" s="174">
        <f t="shared" si="11"/>
        <v>10.953569037911519</v>
      </c>
      <c r="Y34" s="175">
        <f t="shared" si="11"/>
        <v>19.260864331286868</v>
      </c>
      <c r="Z34" s="176">
        <f t="shared" si="11"/>
        <v>18.733381677544113</v>
      </c>
      <c r="AA34" s="177">
        <f t="shared" si="11"/>
        <v>14.923436283415521</v>
      </c>
      <c r="AB34" s="178">
        <f t="shared" si="11"/>
        <v>16.304347826086957</v>
      </c>
      <c r="AC34" s="179">
        <f t="shared" si="11"/>
        <v>18.681611956231652</v>
      </c>
      <c r="AD34" s="180">
        <f t="shared" si="11"/>
        <v>17.67788370477934</v>
      </c>
      <c r="AE34" s="175">
        <f t="shared" si="11"/>
        <v>19.11001911001911</v>
      </c>
      <c r="AF34" s="181">
        <f t="shared" si="11"/>
        <v>12.569581612497755</v>
      </c>
      <c r="AG34" s="391">
        <v>-10</v>
      </c>
      <c r="AH34" s="2"/>
      <c r="AI34" s="2"/>
      <c r="AJ34" s="2"/>
      <c r="AK34" s="142"/>
      <c r="AL34" s="17">
        <v>-13</v>
      </c>
      <c r="AM34" s="30">
        <f t="shared" ref="AM34:AX34" si="12">AM6/AM20</f>
        <v>3124.6393537218696</v>
      </c>
      <c r="AN34" s="31">
        <f t="shared" si="12"/>
        <v>2820.7031513597408</v>
      </c>
      <c r="AO34" s="33">
        <f t="shared" si="12"/>
        <v>3477.8944638921303</v>
      </c>
      <c r="AP34" s="174">
        <f t="shared" si="12"/>
        <v>2746.3579108085755</v>
      </c>
      <c r="AQ34" s="175">
        <f t="shared" si="12"/>
        <v>2738.5409941898001</v>
      </c>
      <c r="AR34" s="176">
        <f t="shared" si="12"/>
        <v>2619.20486065249</v>
      </c>
      <c r="AS34" s="177">
        <f t="shared" si="12"/>
        <v>6654.4473647807445</v>
      </c>
      <c r="AT34" s="178">
        <f t="shared" si="12"/>
        <v>6900.1416430594909</v>
      </c>
      <c r="AU34" s="179">
        <f t="shared" si="12"/>
        <v>7049.4687690329565</v>
      </c>
      <c r="AV34" s="180">
        <f t="shared" si="12"/>
        <v>3389.0704080978921</v>
      </c>
      <c r="AW34" s="175">
        <f t="shared" si="12"/>
        <v>3189.1454534138297</v>
      </c>
      <c r="AX34" s="181">
        <f t="shared" si="12"/>
        <v>3257.2986632972002</v>
      </c>
      <c r="AY34" s="391">
        <v>-10</v>
      </c>
      <c r="AZ34" s="2"/>
      <c r="BA34" s="2"/>
      <c r="BB34" s="2"/>
      <c r="BC34" s="2"/>
      <c r="BD34" s="17">
        <v>-10</v>
      </c>
      <c r="BE34" s="30">
        <f t="shared" ref="BE34:BP34" si="13">BE6/BE20</f>
        <v>41.981528127623847</v>
      </c>
      <c r="BF34" s="31">
        <f t="shared" si="13"/>
        <v>42.3676777600393</v>
      </c>
      <c r="BG34" s="33">
        <f t="shared" si="13"/>
        <v>37.333654483049315</v>
      </c>
      <c r="BH34" s="174">
        <f t="shared" si="13"/>
        <v>33.477991320520772</v>
      </c>
      <c r="BI34" s="175">
        <f t="shared" si="13"/>
        <v>29.025955902874685</v>
      </c>
      <c r="BJ34" s="176">
        <f t="shared" si="13"/>
        <v>35.550107263254674</v>
      </c>
      <c r="BK34" s="177">
        <f t="shared" si="13"/>
        <v>30.70490625204155</v>
      </c>
      <c r="BL34" s="178">
        <f t="shared" si="13"/>
        <v>46.600702202361951</v>
      </c>
      <c r="BM34" s="179">
        <f t="shared" si="13"/>
        <v>39.169604386995687</v>
      </c>
      <c r="BN34" s="180">
        <f t="shared" si="13"/>
        <v>32.299741602067179</v>
      </c>
      <c r="BO34" s="175">
        <f t="shared" si="13"/>
        <v>34.406488080609485</v>
      </c>
      <c r="BP34" s="181">
        <f t="shared" si="13"/>
        <v>25.966850828729282</v>
      </c>
      <c r="BQ34" s="391">
        <v>-10</v>
      </c>
      <c r="BR34" s="2"/>
      <c r="BS34" s="2"/>
      <c r="BT34" s="2"/>
      <c r="BU34" s="2"/>
      <c r="BV34" s="17">
        <v>-11</v>
      </c>
      <c r="BW34" s="30">
        <f t="shared" ref="BW34:CH34" si="14">BW6/BW20</f>
        <v>194.1020619744269</v>
      </c>
      <c r="BX34" s="31">
        <f t="shared" si="14"/>
        <v>142.2466033042036</v>
      </c>
      <c r="BY34" s="32">
        <f t="shared" si="14"/>
        <v>96.235679214402609</v>
      </c>
      <c r="BZ34" s="180">
        <f t="shared" si="14"/>
        <v>52.154638503161877</v>
      </c>
      <c r="CA34" s="175">
        <f t="shared" si="14"/>
        <v>51.131190025915807</v>
      </c>
      <c r="CB34" s="176">
        <f t="shared" si="14"/>
        <v>51.213694401571487</v>
      </c>
      <c r="CC34" s="177">
        <f t="shared" si="14"/>
        <v>48.862544056392181</v>
      </c>
      <c r="CD34" s="178">
        <f t="shared" si="14"/>
        <v>47.23395119158377</v>
      </c>
      <c r="CE34" s="179">
        <f t="shared" si="14"/>
        <v>53.584264523296085</v>
      </c>
      <c r="CF34" s="180">
        <f t="shared" si="14"/>
        <v>57.150726433932384</v>
      </c>
      <c r="CG34" s="175">
        <f t="shared" si="14"/>
        <v>63.835692478490145</v>
      </c>
      <c r="CH34" s="181">
        <f t="shared" si="14"/>
        <v>55.159893869571292</v>
      </c>
      <c r="CI34" s="391">
        <v>-10</v>
      </c>
      <c r="CJ34" s="2"/>
    </row>
    <row r="35" spans="1:88" ht="15.75" customHeight="1" x14ac:dyDescent="0.2">
      <c r="A35" s="2"/>
      <c r="B35" s="17">
        <v>-12</v>
      </c>
      <c r="C35" s="30">
        <f t="shared" ref="C35:N35" si="15">C7/C21</f>
        <v>6692.0494064036457</v>
      </c>
      <c r="D35" s="31">
        <f t="shared" si="15"/>
        <v>6657.2321481219415</v>
      </c>
      <c r="E35" s="33">
        <f t="shared" si="15"/>
        <v>6575.82867111833</v>
      </c>
      <c r="F35" s="174">
        <f t="shared" si="15"/>
        <v>4029.3582923708841</v>
      </c>
      <c r="G35" s="175">
        <f t="shared" si="15"/>
        <v>4302.6969481902061</v>
      </c>
      <c r="H35" s="176">
        <f t="shared" si="15"/>
        <v>4061.574133711194</v>
      </c>
      <c r="I35" s="177">
        <f t="shared" si="15"/>
        <v>8403.4217056288362</v>
      </c>
      <c r="J35" s="178">
        <f t="shared" si="15"/>
        <v>8281.7326834626201</v>
      </c>
      <c r="K35" s="179">
        <f t="shared" si="15"/>
        <v>8463.4212673375023</v>
      </c>
      <c r="L35" s="180">
        <f t="shared" si="15"/>
        <v>3753.3817456927236</v>
      </c>
      <c r="M35" s="175">
        <f t="shared" si="15"/>
        <v>3844.3966675624833</v>
      </c>
      <c r="N35" s="181">
        <f t="shared" si="15"/>
        <v>3893.2702418506833</v>
      </c>
      <c r="O35" s="391">
        <v>-9</v>
      </c>
      <c r="P35" s="2"/>
      <c r="Q35" s="2"/>
      <c r="R35" s="2"/>
      <c r="S35" s="2"/>
      <c r="T35" s="17">
        <v>-10</v>
      </c>
      <c r="U35" s="30">
        <f t="shared" ref="U35:AF35" si="16">U7/U21</f>
        <v>251.81391378574477</v>
      </c>
      <c r="V35" s="31">
        <f t="shared" si="16"/>
        <v>256.63256459164211</v>
      </c>
      <c r="W35" s="33">
        <f t="shared" si="16"/>
        <v>230.88107007851119</v>
      </c>
      <c r="X35" s="174">
        <f t="shared" si="16"/>
        <v>16.561775422325272</v>
      </c>
      <c r="Y35" s="175">
        <f t="shared" si="16"/>
        <v>16.828945786753216</v>
      </c>
      <c r="Z35" s="176">
        <f t="shared" si="16"/>
        <v>19.710144927536231</v>
      </c>
      <c r="AA35" s="177">
        <f t="shared" si="16"/>
        <v>18.219513727461205</v>
      </c>
      <c r="AB35" s="178">
        <f t="shared" si="16"/>
        <v>14.601320467242255</v>
      </c>
      <c r="AC35" s="179">
        <f t="shared" si="16"/>
        <v>17.950934113423308</v>
      </c>
      <c r="AD35" s="180">
        <f t="shared" si="16"/>
        <v>15.079989509572517</v>
      </c>
      <c r="AE35" s="175">
        <f t="shared" si="16"/>
        <v>10.666666666666666</v>
      </c>
      <c r="AF35" s="181">
        <f t="shared" si="16"/>
        <v>13.704888076747373</v>
      </c>
      <c r="AG35" s="391">
        <v>-9</v>
      </c>
      <c r="AH35" s="2"/>
      <c r="AI35" s="2"/>
      <c r="AJ35" s="2"/>
      <c r="AK35" s="142"/>
      <c r="AL35" s="17">
        <v>-12</v>
      </c>
      <c r="AM35" s="30">
        <f t="shared" ref="AM35:AX35" si="17">AM7/AM21</f>
        <v>5100.9700445366361</v>
      </c>
      <c r="AN35" s="31">
        <f t="shared" si="17"/>
        <v>4903.7494131061776</v>
      </c>
      <c r="AO35" s="33">
        <f t="shared" si="17"/>
        <v>4368.4109641556452</v>
      </c>
      <c r="AP35" s="174">
        <f t="shared" si="17"/>
        <v>3177.5562938353637</v>
      </c>
      <c r="AQ35" s="175">
        <f t="shared" si="17"/>
        <v>2844.3199770213987</v>
      </c>
      <c r="AR35" s="176">
        <f t="shared" si="17"/>
        <v>2706.699683587839</v>
      </c>
      <c r="AS35" s="177">
        <f t="shared" si="17"/>
        <v>6719.9492993451167</v>
      </c>
      <c r="AT35" s="178">
        <f t="shared" si="17"/>
        <v>6746.257758305951</v>
      </c>
      <c r="AU35" s="179">
        <f t="shared" si="17"/>
        <v>6972.7009303034929</v>
      </c>
      <c r="AV35" s="180">
        <f t="shared" si="17"/>
        <v>2769.0029615004937</v>
      </c>
      <c r="AW35" s="175">
        <f t="shared" si="17"/>
        <v>3004.1064854148963</v>
      </c>
      <c r="AX35" s="181">
        <f t="shared" si="17"/>
        <v>2750.454050127134</v>
      </c>
      <c r="AY35" s="391">
        <v>-9</v>
      </c>
      <c r="AZ35" s="2"/>
      <c r="BA35" s="2"/>
      <c r="BB35" s="2"/>
      <c r="BC35" s="2"/>
      <c r="BD35" s="17">
        <v>-9</v>
      </c>
      <c r="BE35" s="30">
        <f t="shared" ref="BE35:BP35" si="18">BE7/BE21</f>
        <v>97.020464425829701</v>
      </c>
      <c r="BF35" s="31">
        <f t="shared" si="18"/>
        <v>101.76470588235294</v>
      </c>
      <c r="BG35" s="33">
        <f t="shared" si="18"/>
        <v>76.657498975949437</v>
      </c>
      <c r="BH35" s="174">
        <f t="shared" si="18"/>
        <v>37.415647758401818</v>
      </c>
      <c r="BI35" s="175">
        <f t="shared" si="18"/>
        <v>30.223390275952692</v>
      </c>
      <c r="BJ35" s="176">
        <f t="shared" si="18"/>
        <v>30.171600980577033</v>
      </c>
      <c r="BK35" s="177">
        <f t="shared" si="18"/>
        <v>31.596638655462183</v>
      </c>
      <c r="BL35" s="178">
        <f t="shared" si="18"/>
        <v>31.826017769526587</v>
      </c>
      <c r="BM35" s="179">
        <f t="shared" si="18"/>
        <v>29.131027643485808</v>
      </c>
      <c r="BN35" s="180">
        <f t="shared" si="18"/>
        <v>32.685901062291784</v>
      </c>
      <c r="BO35" s="175">
        <f t="shared" si="18"/>
        <v>42.708591235454321</v>
      </c>
      <c r="BP35" s="181">
        <f t="shared" si="18"/>
        <v>27.613907367892558</v>
      </c>
      <c r="BQ35" s="391">
        <v>-9</v>
      </c>
      <c r="BR35" s="2"/>
      <c r="BS35" s="2"/>
      <c r="BT35" s="2"/>
      <c r="BU35" s="2"/>
      <c r="BV35" s="17">
        <v>-10</v>
      </c>
      <c r="BW35" s="30">
        <f t="shared" ref="BW35:CH35" si="19">BW7/BW21</f>
        <v>1381.0833432978595</v>
      </c>
      <c r="BX35" s="31">
        <f t="shared" si="19"/>
        <v>1753.1789421954666</v>
      </c>
      <c r="BY35" s="32">
        <f t="shared" si="19"/>
        <v>1445.5151964418087</v>
      </c>
      <c r="BZ35" s="180">
        <f t="shared" si="19"/>
        <v>69.741282339707539</v>
      </c>
      <c r="CA35" s="175">
        <f t="shared" si="19"/>
        <v>84.824387011265742</v>
      </c>
      <c r="CB35" s="176">
        <f t="shared" si="19"/>
        <v>54.957296695135533</v>
      </c>
      <c r="CC35" s="177">
        <f t="shared" si="19"/>
        <v>42.59422968737443</v>
      </c>
      <c r="CD35" s="178">
        <f t="shared" si="19"/>
        <v>49.012643841454754</v>
      </c>
      <c r="CE35" s="179">
        <f t="shared" si="19"/>
        <v>43.911390745838247</v>
      </c>
      <c r="CF35" s="180">
        <f t="shared" si="19"/>
        <v>49.569707401032709</v>
      </c>
      <c r="CG35" s="175">
        <f t="shared" si="19"/>
        <v>58.839085019172288</v>
      </c>
      <c r="CH35" s="181">
        <f t="shared" si="19"/>
        <v>52.53070206573436</v>
      </c>
      <c r="CI35" s="391">
        <v>-9</v>
      </c>
      <c r="CJ35" s="2"/>
    </row>
    <row r="36" spans="1:88" ht="15.75" customHeight="1" x14ac:dyDescent="0.2">
      <c r="A36" s="2"/>
      <c r="B36" s="17">
        <v>-11</v>
      </c>
      <c r="C36" s="30">
        <f t="shared" ref="C36:N36" si="20">C8/C22</f>
        <v>15282.776349614394</v>
      </c>
      <c r="D36" s="31">
        <f t="shared" si="20"/>
        <v>15157.566118866702</v>
      </c>
      <c r="E36" s="33">
        <f t="shared" si="20"/>
        <v>14628.661417322835</v>
      </c>
      <c r="F36" s="174">
        <f t="shared" si="20"/>
        <v>3934.3942838583953</v>
      </c>
      <c r="G36" s="175">
        <f t="shared" si="20"/>
        <v>3889.4668400520154</v>
      </c>
      <c r="H36" s="176">
        <f t="shared" si="20"/>
        <v>4070.8301599390711</v>
      </c>
      <c r="I36" s="177">
        <f t="shared" si="20"/>
        <v>15897.337821297431</v>
      </c>
      <c r="J36" s="178">
        <f t="shared" si="20"/>
        <v>15678.86745397198</v>
      </c>
      <c r="K36" s="179">
        <f t="shared" si="20"/>
        <v>15389.985736806546</v>
      </c>
      <c r="L36" s="180">
        <f t="shared" si="20"/>
        <v>4007.765619484645</v>
      </c>
      <c r="M36" s="175">
        <f t="shared" si="20"/>
        <v>4077.4282751469068</v>
      </c>
      <c r="N36" s="181">
        <f t="shared" si="20"/>
        <v>4180.5711270856691</v>
      </c>
      <c r="O36" s="391">
        <v>-8</v>
      </c>
      <c r="P36" s="2"/>
      <c r="Q36" s="2"/>
      <c r="R36" s="2"/>
      <c r="S36" s="2"/>
      <c r="T36" s="17">
        <v>-9</v>
      </c>
      <c r="U36" s="30">
        <f t="shared" ref="U36:AF36" si="21">U8/U22</f>
        <v>1095.2380952380952</v>
      </c>
      <c r="V36" s="31">
        <f t="shared" si="21"/>
        <v>1157.802582622018</v>
      </c>
      <c r="W36" s="33">
        <f t="shared" si="21"/>
        <v>914.38979963570125</v>
      </c>
      <c r="X36" s="174">
        <f t="shared" si="21"/>
        <v>42.188159189987346</v>
      </c>
      <c r="Y36" s="175">
        <f t="shared" si="21"/>
        <v>41.194063540432253</v>
      </c>
      <c r="Z36" s="176">
        <f t="shared" si="21"/>
        <v>55.473791463828825</v>
      </c>
      <c r="AA36" s="177">
        <f t="shared" si="21"/>
        <v>18.815855494229805</v>
      </c>
      <c r="AB36" s="178">
        <f t="shared" si="21"/>
        <v>9.5452376082361763</v>
      </c>
      <c r="AC36" s="179">
        <f t="shared" si="21"/>
        <v>18.335406980551372</v>
      </c>
      <c r="AD36" s="180">
        <f t="shared" si="21"/>
        <v>20.237062734894479</v>
      </c>
      <c r="AE36" s="175">
        <f t="shared" si="21"/>
        <v>11.153107379639383</v>
      </c>
      <c r="AF36" s="181">
        <f t="shared" si="21"/>
        <v>18.475475296501578</v>
      </c>
      <c r="AG36" s="391">
        <v>-8</v>
      </c>
      <c r="AH36" s="2"/>
      <c r="AI36" s="2"/>
      <c r="AJ36" s="2"/>
      <c r="AK36" s="142"/>
      <c r="AL36" s="17">
        <v>-11</v>
      </c>
      <c r="AM36" s="30">
        <f t="shared" ref="AM36:AX36" si="22">AM8/AM22</f>
        <v>14213.291760494254</v>
      </c>
      <c r="AN36" s="31">
        <f t="shared" si="22"/>
        <v>14584.652176971233</v>
      </c>
      <c r="AO36" s="33">
        <f t="shared" si="22"/>
        <v>14099.672861418529</v>
      </c>
      <c r="AP36" s="174">
        <f t="shared" si="22"/>
        <v>3015.1379000483857</v>
      </c>
      <c r="AQ36" s="175">
        <f t="shared" si="22"/>
        <v>2621.8843651779839</v>
      </c>
      <c r="AR36" s="176">
        <f t="shared" si="22"/>
        <v>2915.7205823427271</v>
      </c>
      <c r="AS36" s="177">
        <f t="shared" si="22"/>
        <v>16081.367321598131</v>
      </c>
      <c r="AT36" s="178">
        <f t="shared" si="22"/>
        <v>16715.897901991972</v>
      </c>
      <c r="AU36" s="179">
        <f t="shared" si="22"/>
        <v>15792.763641712017</v>
      </c>
      <c r="AV36" s="180">
        <f t="shared" si="22"/>
        <v>3282.2337804544209</v>
      </c>
      <c r="AW36" s="175">
        <f t="shared" si="22"/>
        <v>3159.3425025159345</v>
      </c>
      <c r="AX36" s="181">
        <f t="shared" si="22"/>
        <v>3146.4892636016334</v>
      </c>
      <c r="AY36" s="391">
        <v>-8</v>
      </c>
      <c r="AZ36" s="2"/>
      <c r="BA36" s="2"/>
      <c r="BB36" s="2"/>
      <c r="BC36" s="2"/>
      <c r="BD36" s="17">
        <v>-8</v>
      </c>
      <c r="BE36" s="30">
        <f t="shared" ref="BE36:BP36" si="23">BE8/BE22</f>
        <v>2832.0247705407496</v>
      </c>
      <c r="BF36" s="31">
        <f t="shared" si="23"/>
        <v>2672.4975704567541</v>
      </c>
      <c r="BG36" s="33">
        <f t="shared" si="23"/>
        <v>2448.3648881239242</v>
      </c>
      <c r="BH36" s="174">
        <f t="shared" si="23"/>
        <v>37.398580121703858</v>
      </c>
      <c r="BI36" s="175">
        <f t="shared" si="23"/>
        <v>28.495102404274263</v>
      </c>
      <c r="BJ36" s="176">
        <f t="shared" si="23"/>
        <v>34.338974736325731</v>
      </c>
      <c r="BK36" s="177">
        <f t="shared" si="23"/>
        <v>31.761544099682386</v>
      </c>
      <c r="BL36" s="178">
        <f t="shared" si="23"/>
        <v>30.658838878016962</v>
      </c>
      <c r="BM36" s="179">
        <f t="shared" si="23"/>
        <v>33.053480531499972</v>
      </c>
      <c r="BN36" s="180">
        <f t="shared" si="23"/>
        <v>35.801771245524776</v>
      </c>
      <c r="BO36" s="175">
        <f t="shared" si="23"/>
        <v>30.110623813575963</v>
      </c>
      <c r="BP36" s="181">
        <f t="shared" si="23"/>
        <v>27.42971136462814</v>
      </c>
      <c r="BQ36" s="391">
        <v>-8</v>
      </c>
      <c r="BR36" s="2"/>
      <c r="BS36" s="2"/>
      <c r="BT36" s="2"/>
      <c r="BU36" s="2"/>
      <c r="BV36" s="17">
        <v>-9</v>
      </c>
      <c r="BW36" s="30">
        <f t="shared" ref="BW36:CH36" si="24">BW8/BW22</f>
        <v>3687.22073279714</v>
      </c>
      <c r="BX36" s="31">
        <f t="shared" si="24"/>
        <v>4324.8690044336963</v>
      </c>
      <c r="BY36" s="32">
        <f t="shared" si="24"/>
        <v>4066.3390663390664</v>
      </c>
      <c r="BZ36" s="180">
        <f t="shared" si="24"/>
        <v>465.76294751477235</v>
      </c>
      <c r="CA36" s="175">
        <f t="shared" si="24"/>
        <v>393.15359371983783</v>
      </c>
      <c r="CB36" s="176">
        <f t="shared" si="24"/>
        <v>516.14683963566108</v>
      </c>
      <c r="CC36" s="177">
        <f t="shared" si="24"/>
        <v>55.427251732101617</v>
      </c>
      <c r="CD36" s="178">
        <f t="shared" si="24"/>
        <v>64.079225223913198</v>
      </c>
      <c r="CE36" s="179">
        <f t="shared" si="24"/>
        <v>53.883181263021775</v>
      </c>
      <c r="CF36" s="180">
        <f t="shared" si="24"/>
        <v>60.995823112112973</v>
      </c>
      <c r="CG36" s="175">
        <f t="shared" si="24"/>
        <v>64.548162859980138</v>
      </c>
      <c r="CH36" s="181">
        <f t="shared" si="24"/>
        <v>55.727087883123723</v>
      </c>
      <c r="CI36" s="391">
        <v>-8</v>
      </c>
      <c r="CJ36" s="2"/>
    </row>
    <row r="37" spans="1:88" ht="15.75" customHeight="1" x14ac:dyDescent="0.2">
      <c r="A37" s="2"/>
      <c r="B37" s="45">
        <v>-10</v>
      </c>
      <c r="C37" s="30">
        <f t="shared" ref="C37:N37" si="25">C9/C23</f>
        <v>21582.121961517583</v>
      </c>
      <c r="D37" s="31">
        <f t="shared" si="25"/>
        <v>21727.212242182304</v>
      </c>
      <c r="E37" s="33">
        <f t="shared" si="25"/>
        <v>20939.172064207265</v>
      </c>
      <c r="F37" s="174">
        <f t="shared" si="25"/>
        <v>3846.7039396697437</v>
      </c>
      <c r="G37" s="175">
        <f t="shared" si="25"/>
        <v>3851.2533664802154</v>
      </c>
      <c r="H37" s="176">
        <f t="shared" si="25"/>
        <v>3947.732883723731</v>
      </c>
      <c r="I37" s="177">
        <f t="shared" si="25"/>
        <v>4169.559783363422</v>
      </c>
      <c r="J37" s="178">
        <f t="shared" si="25"/>
        <v>4253.4530386740335</v>
      </c>
      <c r="K37" s="179">
        <f t="shared" si="25"/>
        <v>4265.5522060838584</v>
      </c>
      <c r="L37" s="180">
        <f t="shared" si="25"/>
        <v>5217.0999731975344</v>
      </c>
      <c r="M37" s="175">
        <f t="shared" si="25"/>
        <v>5718.7617495926806</v>
      </c>
      <c r="N37" s="181">
        <f t="shared" si="25"/>
        <v>5313.6987996535081</v>
      </c>
      <c r="O37" s="391">
        <v>-7</v>
      </c>
      <c r="P37" s="2"/>
      <c r="Q37" s="2"/>
      <c r="R37" s="2"/>
      <c r="S37" s="2"/>
      <c r="T37" s="45">
        <v>-8</v>
      </c>
      <c r="U37" s="30">
        <f t="shared" ref="U37:AF37" si="26">U9/U23</f>
        <v>1508.8835852559002</v>
      </c>
      <c r="V37" s="31">
        <f t="shared" si="26"/>
        <v>1504.4966951999131</v>
      </c>
      <c r="W37" s="33">
        <f t="shared" si="26"/>
        <v>1288.6148480318884</v>
      </c>
      <c r="X37" s="174">
        <f t="shared" si="26"/>
        <v>221.24927028604785</v>
      </c>
      <c r="Y37" s="175">
        <f t="shared" si="26"/>
        <v>206.84632192279679</v>
      </c>
      <c r="Z37" s="176">
        <f t="shared" si="26"/>
        <v>225.27217975445913</v>
      </c>
      <c r="AA37" s="177">
        <f t="shared" si="26"/>
        <v>25.206553703963031</v>
      </c>
      <c r="AB37" s="178">
        <f t="shared" si="26"/>
        <v>23.440873480969714</v>
      </c>
      <c r="AC37" s="179">
        <f t="shared" si="26"/>
        <v>21.116536887950375</v>
      </c>
      <c r="AD37" s="180">
        <f t="shared" si="26"/>
        <v>31.118314424635333</v>
      </c>
      <c r="AE37" s="175">
        <f t="shared" si="26"/>
        <v>26.451694168031235</v>
      </c>
      <c r="AF37" s="181">
        <f t="shared" si="26"/>
        <v>27.943368107302533</v>
      </c>
      <c r="AG37" s="391">
        <v>-7</v>
      </c>
      <c r="AH37" s="2"/>
      <c r="AI37" s="2"/>
      <c r="AJ37" s="2"/>
      <c r="AK37" s="142"/>
      <c r="AL37" s="45">
        <v>-10</v>
      </c>
      <c r="AM37" s="30">
        <f t="shared" ref="AM37:AX37" si="27">AM9/AM23</f>
        <v>25189.289012003694</v>
      </c>
      <c r="AN37" s="31">
        <f t="shared" si="27"/>
        <v>24356.682602369568</v>
      </c>
      <c r="AO37" s="33">
        <f t="shared" si="27"/>
        <v>25010.094967471774</v>
      </c>
      <c r="AP37" s="174">
        <f t="shared" si="27"/>
        <v>3200.9670595346024</v>
      </c>
      <c r="AQ37" s="175">
        <f t="shared" si="27"/>
        <v>3198.8349790438306</v>
      </c>
      <c r="AR37" s="176">
        <f t="shared" si="27"/>
        <v>2616.8025522864232</v>
      </c>
      <c r="AS37" s="177">
        <f t="shared" si="27"/>
        <v>3102.5256150884293</v>
      </c>
      <c r="AT37" s="178">
        <f t="shared" si="27"/>
        <v>2961.6986413600057</v>
      </c>
      <c r="AU37" s="179">
        <f t="shared" si="27"/>
        <v>3161.4954046023081</v>
      </c>
      <c r="AV37" s="180">
        <f t="shared" si="27"/>
        <v>4233.070437856948</v>
      </c>
      <c r="AW37" s="175">
        <f t="shared" si="27"/>
        <v>3918.8063844552394</v>
      </c>
      <c r="AX37" s="181">
        <f t="shared" si="27"/>
        <v>4101.0031131096503</v>
      </c>
      <c r="AY37" s="391">
        <v>-7</v>
      </c>
      <c r="AZ37" s="2"/>
      <c r="BA37" s="2"/>
      <c r="BB37" s="2"/>
      <c r="BC37" s="2"/>
      <c r="BD37" s="45">
        <v>-7</v>
      </c>
      <c r="BE37" s="30">
        <f t="shared" ref="BE37:BP37" si="28">BE9/BE23</f>
        <v>11299.577094525088</v>
      </c>
      <c r="BF37" s="31">
        <f t="shared" si="28"/>
        <v>10585.895761605128</v>
      </c>
      <c r="BG37" s="33">
        <f t="shared" si="28"/>
        <v>9835.7356187508121</v>
      </c>
      <c r="BH37" s="174">
        <f t="shared" si="28"/>
        <v>90.765836747557515</v>
      </c>
      <c r="BI37" s="175">
        <f t="shared" si="28"/>
        <v>29.0627270525551</v>
      </c>
      <c r="BJ37" s="176">
        <f t="shared" si="28"/>
        <v>41.067761806981522</v>
      </c>
      <c r="BK37" s="177">
        <f t="shared" si="28"/>
        <v>42.274231099130006</v>
      </c>
      <c r="BL37" s="178">
        <f t="shared" si="28"/>
        <v>29.040404040404038</v>
      </c>
      <c r="BM37" s="179">
        <f t="shared" si="28"/>
        <v>38.64236491273266</v>
      </c>
      <c r="BN37" s="180">
        <f t="shared" si="28"/>
        <v>29.229082937522833</v>
      </c>
      <c r="BO37" s="175">
        <f t="shared" si="28"/>
        <v>33.471765945577388</v>
      </c>
      <c r="BP37" s="181">
        <f t="shared" si="28"/>
        <v>25.482991584686498</v>
      </c>
      <c r="BQ37" s="391">
        <v>-7</v>
      </c>
      <c r="BR37" s="2"/>
      <c r="BS37" s="2"/>
      <c r="BT37" s="2"/>
      <c r="BU37" s="2"/>
      <c r="BV37" s="45">
        <v>-8</v>
      </c>
      <c r="BW37" s="30">
        <f t="shared" ref="BW37:CH37" si="29">BW9/BW23</f>
        <v>4554.6259842519685</v>
      </c>
      <c r="BX37" s="31">
        <f t="shared" si="29"/>
        <v>4453.1553712582609</v>
      </c>
      <c r="BY37" s="32">
        <f t="shared" si="29"/>
        <v>4516.2233265127152</v>
      </c>
      <c r="BZ37" s="180">
        <f t="shared" si="29"/>
        <v>2081.9819198122973</v>
      </c>
      <c r="CA37" s="175">
        <f t="shared" si="29"/>
        <v>2087.0271867612296</v>
      </c>
      <c r="CB37" s="176">
        <f t="shared" si="29"/>
        <v>2001.9661540622149</v>
      </c>
      <c r="CC37" s="177">
        <f t="shared" si="29"/>
        <v>109.19625612836131</v>
      </c>
      <c r="CD37" s="178">
        <f t="shared" si="29"/>
        <v>136.20639953877199</v>
      </c>
      <c r="CE37" s="179">
        <f t="shared" si="29"/>
        <v>146.19228761094951</v>
      </c>
      <c r="CF37" s="180">
        <f t="shared" si="29"/>
        <v>234.22207222409719</v>
      </c>
      <c r="CG37" s="175">
        <f t="shared" si="29"/>
        <v>192.46915972356777</v>
      </c>
      <c r="CH37" s="181">
        <f t="shared" si="29"/>
        <v>264.58861906487857</v>
      </c>
      <c r="CI37" s="391">
        <v>-7</v>
      </c>
      <c r="CJ37" s="2"/>
    </row>
    <row r="38" spans="1:88" ht="15.75" customHeight="1" x14ac:dyDescent="0.2">
      <c r="A38" s="2"/>
      <c r="B38" s="47">
        <v>-9</v>
      </c>
      <c r="C38" s="30">
        <f t="shared" ref="C38:N38" si="30">C10/C24</f>
        <v>21129.333076082065</v>
      </c>
      <c r="D38" s="31">
        <f t="shared" si="30"/>
        <v>22606.072793082647</v>
      </c>
      <c r="E38" s="33">
        <f t="shared" si="30"/>
        <v>22186.121420068623</v>
      </c>
      <c r="F38" s="174">
        <f t="shared" si="30"/>
        <v>4501.4745560645042</v>
      </c>
      <c r="G38" s="175">
        <f t="shared" si="30"/>
        <v>3969.5254155625148</v>
      </c>
      <c r="H38" s="176">
        <f t="shared" si="30"/>
        <v>4438.6594853381212</v>
      </c>
      <c r="I38" s="177">
        <f t="shared" si="30"/>
        <v>7717.9649567236647</v>
      </c>
      <c r="J38" s="178">
        <f t="shared" si="30"/>
        <v>6275.7830404889228</v>
      </c>
      <c r="K38" s="179">
        <f t="shared" si="30"/>
        <v>6465.5172413793107</v>
      </c>
      <c r="L38" s="180">
        <f t="shared" si="30"/>
        <v>8646.9063600717764</v>
      </c>
      <c r="M38" s="175">
        <f t="shared" si="30"/>
        <v>8322.435770424674</v>
      </c>
      <c r="N38" s="181">
        <f t="shared" si="30"/>
        <v>8078.4935096593335</v>
      </c>
      <c r="O38" s="391">
        <v>-6</v>
      </c>
      <c r="P38" s="2"/>
      <c r="Q38" s="2"/>
      <c r="R38" s="2"/>
      <c r="S38" s="2"/>
      <c r="T38" s="47">
        <v>-7</v>
      </c>
      <c r="U38" s="30">
        <f t="shared" ref="U38:AF38" si="31">U10/U24</f>
        <v>1661.6573636753972</v>
      </c>
      <c r="V38" s="31">
        <f t="shared" si="31"/>
        <v>1603.7884767166533</v>
      </c>
      <c r="W38" s="33">
        <f t="shared" si="31"/>
        <v>1412.7138524918464</v>
      </c>
      <c r="X38" s="174">
        <f t="shared" si="31"/>
        <v>716.75855878958839</v>
      </c>
      <c r="Y38" s="175">
        <f t="shared" si="31"/>
        <v>599.89026397610189</v>
      </c>
      <c r="Z38" s="176">
        <f t="shared" si="31"/>
        <v>615.86068806504466</v>
      </c>
      <c r="AA38" s="177">
        <f t="shared" si="31"/>
        <v>199.69376036748758</v>
      </c>
      <c r="AB38" s="178">
        <f t="shared" si="31"/>
        <v>159.14944198639637</v>
      </c>
      <c r="AC38" s="179">
        <f t="shared" si="31"/>
        <v>255.33512735465297</v>
      </c>
      <c r="AD38" s="180">
        <f t="shared" si="31"/>
        <v>234.9533311876408</v>
      </c>
      <c r="AE38" s="175">
        <f t="shared" si="31"/>
        <v>270.28646769747093</v>
      </c>
      <c r="AF38" s="181">
        <f t="shared" si="31"/>
        <v>216.92249143727008</v>
      </c>
      <c r="AG38" s="391">
        <v>-6</v>
      </c>
      <c r="AH38" s="2"/>
      <c r="AI38" s="2"/>
      <c r="AJ38" s="2"/>
      <c r="AK38" s="142"/>
      <c r="AL38" s="47">
        <v>-9</v>
      </c>
      <c r="AM38" s="30">
        <f t="shared" ref="AM38:AX38" si="32">AM10/AM24</f>
        <v>27075.844486934355</v>
      </c>
      <c r="AN38" s="31">
        <f t="shared" si="32"/>
        <v>26867.084297970858</v>
      </c>
      <c r="AO38" s="33">
        <f t="shared" si="32"/>
        <v>27647.839551688539</v>
      </c>
      <c r="AP38" s="174">
        <f t="shared" si="32"/>
        <v>3303.3650141279222</v>
      </c>
      <c r="AQ38" s="175">
        <f t="shared" si="32"/>
        <v>3544.6852160533399</v>
      </c>
      <c r="AR38" s="176">
        <f t="shared" si="32"/>
        <v>3134.5663265306121</v>
      </c>
      <c r="AS38" s="177">
        <f t="shared" si="32"/>
        <v>6599.7566909975667</v>
      </c>
      <c r="AT38" s="178">
        <f t="shared" si="32"/>
        <v>5683.260286517957</v>
      </c>
      <c r="AU38" s="179">
        <f t="shared" si="32"/>
        <v>6002.2202178588777</v>
      </c>
      <c r="AV38" s="180">
        <f t="shared" si="32"/>
        <v>8491.1572204428358</v>
      </c>
      <c r="AW38" s="175">
        <f t="shared" si="32"/>
        <v>7943.8187181550011</v>
      </c>
      <c r="AX38" s="181">
        <f t="shared" si="32"/>
        <v>7498.771498771498</v>
      </c>
      <c r="AY38" s="391">
        <v>-6</v>
      </c>
      <c r="AZ38" s="2"/>
      <c r="BA38" s="2"/>
      <c r="BB38" s="2"/>
      <c r="BC38" s="2"/>
      <c r="BD38" s="47">
        <v>-6</v>
      </c>
      <c r="BE38" s="30">
        <f t="shared" ref="BE38:BP38" si="33">BE10/BE24</f>
        <v>12142.857142857143</v>
      </c>
      <c r="BF38" s="31">
        <f t="shared" si="33"/>
        <v>11465.192850423329</v>
      </c>
      <c r="BG38" s="33">
        <f t="shared" si="33"/>
        <v>11929.225794862583</v>
      </c>
      <c r="BH38" s="174">
        <f t="shared" si="33"/>
        <v>113.53711790393012</v>
      </c>
      <c r="BI38" s="175">
        <f t="shared" si="33"/>
        <v>93.045260999842284</v>
      </c>
      <c r="BJ38" s="176">
        <f t="shared" si="33"/>
        <v>86.457037958192686</v>
      </c>
      <c r="BK38" s="177">
        <f t="shared" si="33"/>
        <v>44.732195409064154</v>
      </c>
      <c r="BL38" s="178">
        <f t="shared" si="33"/>
        <v>45.028818443804035</v>
      </c>
      <c r="BM38" s="179">
        <f t="shared" si="33"/>
        <v>54.520950747365838</v>
      </c>
      <c r="BN38" s="180">
        <f t="shared" si="33"/>
        <v>54.602614306988031</v>
      </c>
      <c r="BO38" s="175">
        <f t="shared" si="33"/>
        <v>68.611658015631534</v>
      </c>
      <c r="BP38" s="181">
        <f t="shared" si="33"/>
        <v>67.838603114676729</v>
      </c>
      <c r="BQ38" s="391">
        <v>-6</v>
      </c>
      <c r="BR38" s="2"/>
      <c r="BS38" s="2"/>
      <c r="BT38" s="2"/>
      <c r="BU38" s="2"/>
      <c r="BV38" s="47">
        <v>-7</v>
      </c>
      <c r="BW38" s="30">
        <f t="shared" ref="BW38:CH38" si="34">BW10/BW24</f>
        <v>4703.9415542331935</v>
      </c>
      <c r="BX38" s="31">
        <f t="shared" si="34"/>
        <v>4921.4816590745622</v>
      </c>
      <c r="BY38" s="32">
        <f t="shared" si="34"/>
        <v>5213.1495227995756</v>
      </c>
      <c r="BZ38" s="180">
        <f t="shared" si="34"/>
        <v>3877.4078326317131</v>
      </c>
      <c r="CA38" s="175">
        <f t="shared" si="34"/>
        <v>3884.3626806833113</v>
      </c>
      <c r="CB38" s="176">
        <f t="shared" si="34"/>
        <v>3870.6990453001858</v>
      </c>
      <c r="CC38" s="177">
        <f t="shared" si="34"/>
        <v>1874.7293981815558</v>
      </c>
      <c r="CD38" s="178">
        <f t="shared" si="34"/>
        <v>2207.317981965869</v>
      </c>
      <c r="CE38" s="179">
        <f t="shared" si="34"/>
        <v>2110.3200387087854</v>
      </c>
      <c r="CF38" s="180">
        <f t="shared" si="34"/>
        <v>2044.1093573844419</v>
      </c>
      <c r="CG38" s="175">
        <f t="shared" si="34"/>
        <v>2007.5984803039394</v>
      </c>
      <c r="CH38" s="181">
        <f t="shared" si="34"/>
        <v>2296.6978807294236</v>
      </c>
      <c r="CI38" s="391">
        <v>-6</v>
      </c>
      <c r="CJ38" s="2"/>
    </row>
    <row r="39" spans="1:88" ht="15.75" customHeight="1" x14ac:dyDescent="0.2">
      <c r="A39" s="2"/>
      <c r="B39" s="58">
        <v>-8</v>
      </c>
      <c r="C39" s="97">
        <f t="shared" ref="C39:N39" si="35">C11/C25</f>
        <v>21521.344232515894</v>
      </c>
      <c r="D39" s="31">
        <f t="shared" si="35"/>
        <v>23279.663116175376</v>
      </c>
      <c r="E39" s="33">
        <f t="shared" si="35"/>
        <v>21947.624770700233</v>
      </c>
      <c r="F39" s="174">
        <f t="shared" si="35"/>
        <v>4720.0317694446021</v>
      </c>
      <c r="G39" s="175">
        <f t="shared" si="35"/>
        <v>4621.7916029236785</v>
      </c>
      <c r="H39" s="176">
        <f t="shared" si="35"/>
        <v>4575.2350193206066</v>
      </c>
      <c r="I39" s="259">
        <f t="shared" si="35"/>
        <v>26923.410315150766</v>
      </c>
      <c r="J39" s="178">
        <f t="shared" si="35"/>
        <v>27053.122087604846</v>
      </c>
      <c r="K39" s="179">
        <f t="shared" si="35"/>
        <v>25842.287266888972</v>
      </c>
      <c r="L39" s="180">
        <f t="shared" si="35"/>
        <v>20285.695734043242</v>
      </c>
      <c r="M39" s="175">
        <f t="shared" si="35"/>
        <v>19745.669240251736</v>
      </c>
      <c r="N39" s="181">
        <f t="shared" si="35"/>
        <v>18273.586701351436</v>
      </c>
      <c r="O39" s="393">
        <v>-5</v>
      </c>
      <c r="P39" s="2"/>
      <c r="Q39" s="2"/>
      <c r="R39" s="2"/>
      <c r="S39" s="2"/>
      <c r="T39" s="58">
        <v>-6</v>
      </c>
      <c r="U39" s="97">
        <f t="shared" ref="U39:AF39" si="36">U11/U25</f>
        <v>1389.2606670592645</v>
      </c>
      <c r="V39" s="31">
        <f t="shared" si="36"/>
        <v>1473.8213076321958</v>
      </c>
      <c r="W39" s="33">
        <f t="shared" si="36"/>
        <v>1409.8018769551618</v>
      </c>
      <c r="X39" s="174">
        <f t="shared" si="36"/>
        <v>1257.0615186157199</v>
      </c>
      <c r="Y39" s="175">
        <f t="shared" si="36"/>
        <v>1465.6871528399927</v>
      </c>
      <c r="Z39" s="176">
        <f t="shared" si="36"/>
        <v>1279.6772138458273</v>
      </c>
      <c r="AA39" s="259">
        <f t="shared" si="36"/>
        <v>1448.2151696826356</v>
      </c>
      <c r="AB39" s="178">
        <f t="shared" si="36"/>
        <v>1343.0167597765362</v>
      </c>
      <c r="AC39" s="179">
        <f t="shared" si="36"/>
        <v>1368.4782608695652</v>
      </c>
      <c r="AD39" s="180">
        <f t="shared" si="36"/>
        <v>1108.5763945467384</v>
      </c>
      <c r="AE39" s="175">
        <f t="shared" si="36"/>
        <v>1065.620379847606</v>
      </c>
      <c r="AF39" s="181">
        <f t="shared" si="36"/>
        <v>1032.4330563250232</v>
      </c>
      <c r="AG39" s="393">
        <v>-5</v>
      </c>
      <c r="AH39" s="2"/>
      <c r="AI39" s="2"/>
      <c r="AJ39" s="2"/>
      <c r="AK39" s="142"/>
      <c r="AL39" s="58">
        <v>-8</v>
      </c>
      <c r="AM39" s="97">
        <f t="shared" ref="AM39:AX39" si="37">AM11/AM25</f>
        <v>25593.903514296508</v>
      </c>
      <c r="AN39" s="31">
        <f t="shared" si="37"/>
        <v>26295.99121361889</v>
      </c>
      <c r="AO39" s="33">
        <f t="shared" si="37"/>
        <v>27550.839964633069</v>
      </c>
      <c r="AP39" s="174">
        <f t="shared" si="37"/>
        <v>3213.4764460345855</v>
      </c>
      <c r="AQ39" s="175">
        <f t="shared" si="37"/>
        <v>3461.6936646105955</v>
      </c>
      <c r="AR39" s="176">
        <f t="shared" si="37"/>
        <v>3014.5669531297617</v>
      </c>
      <c r="AS39" s="259">
        <f t="shared" si="37"/>
        <v>32771.49096684534</v>
      </c>
      <c r="AT39" s="178">
        <f t="shared" si="37"/>
        <v>32427.184466019418</v>
      </c>
      <c r="AU39" s="179">
        <f t="shared" si="37"/>
        <v>32509.419254254903</v>
      </c>
      <c r="AV39" s="180">
        <f t="shared" si="37"/>
        <v>25624.570564793183</v>
      </c>
      <c r="AW39" s="175">
        <f t="shared" si="37"/>
        <v>25147.690655209452</v>
      </c>
      <c r="AX39" s="181">
        <f t="shared" si="37"/>
        <v>22793.965389735244</v>
      </c>
      <c r="AY39" s="393">
        <v>-5</v>
      </c>
      <c r="AZ39" s="2"/>
      <c r="BA39" s="2"/>
      <c r="BB39" s="2"/>
      <c r="BC39" s="2"/>
      <c r="BD39" s="58">
        <v>-5</v>
      </c>
      <c r="BE39" s="97">
        <f t="shared" ref="BE39:BP39" si="38">BE11/BE25</f>
        <v>11067.038033038802</v>
      </c>
      <c r="BF39" s="31">
        <f t="shared" si="38"/>
        <v>9604.5741156353542</v>
      </c>
      <c r="BG39" s="33">
        <f t="shared" si="38"/>
        <v>10923.940786115365</v>
      </c>
      <c r="BH39" s="174">
        <f t="shared" si="38"/>
        <v>9721.7668274860644</v>
      </c>
      <c r="BI39" s="175">
        <f t="shared" si="38"/>
        <v>9660.9169314571045</v>
      </c>
      <c r="BJ39" s="176">
        <f t="shared" si="38"/>
        <v>9630.5543995931002</v>
      </c>
      <c r="BK39" s="259">
        <f t="shared" si="38"/>
        <v>3488.5196723202953</v>
      </c>
      <c r="BL39" s="178">
        <f t="shared" si="38"/>
        <v>3459.8003152916449</v>
      </c>
      <c r="BM39" s="179">
        <f t="shared" si="38"/>
        <v>3570.9263966253852</v>
      </c>
      <c r="BN39" s="180">
        <f t="shared" si="38"/>
        <v>3374.793615850303</v>
      </c>
      <c r="BO39" s="175">
        <f t="shared" si="38"/>
        <v>3950.1305048036875</v>
      </c>
      <c r="BP39" s="181">
        <f t="shared" si="38"/>
        <v>4129.1995366028577</v>
      </c>
      <c r="BQ39" s="393">
        <v>-5</v>
      </c>
      <c r="BR39" s="2"/>
      <c r="BS39" s="2"/>
      <c r="BT39" s="2"/>
      <c r="BU39" s="2"/>
      <c r="BV39" s="58">
        <v>-6</v>
      </c>
      <c r="BW39" s="97">
        <f t="shared" ref="BW39:CH39" si="39">BW11/BW25</f>
        <v>4214.6427521317264</v>
      </c>
      <c r="BX39" s="31">
        <f t="shared" si="39"/>
        <v>4618.0185237159694</v>
      </c>
      <c r="BY39" s="32">
        <f t="shared" si="39"/>
        <v>5081.2813770021512</v>
      </c>
      <c r="BZ39" s="180">
        <f t="shared" si="39"/>
        <v>4403.7427831972927</v>
      </c>
      <c r="CA39" s="175">
        <f t="shared" si="39"/>
        <v>3625.5482179765086</v>
      </c>
      <c r="CB39" s="176">
        <f t="shared" si="39"/>
        <v>4095.3758667132238</v>
      </c>
      <c r="CC39" s="259">
        <f t="shared" si="39"/>
        <v>4947.3894512519973</v>
      </c>
      <c r="CD39" s="178">
        <f t="shared" si="39"/>
        <v>5055.8121632024631</v>
      </c>
      <c r="CE39" s="179">
        <f t="shared" si="39"/>
        <v>5409.0764836559829</v>
      </c>
      <c r="CF39" s="180">
        <f t="shared" si="39"/>
        <v>4404.8898441698011</v>
      </c>
      <c r="CG39" s="175">
        <f t="shared" si="39"/>
        <v>4163.3940642503057</v>
      </c>
      <c r="CH39" s="181">
        <f t="shared" si="39"/>
        <v>3954.976011809571</v>
      </c>
      <c r="CI39" s="393">
        <v>-5</v>
      </c>
      <c r="CJ39" s="2"/>
    </row>
    <row r="40" spans="1:88" ht="15.75" customHeight="1" x14ac:dyDescent="0.2">
      <c r="A40" s="2"/>
      <c r="B40" s="1" t="s">
        <v>20</v>
      </c>
      <c r="C40" s="99">
        <f>AVERAGE(C32:E32,F33:N33)</f>
        <v>3861.3527320663084</v>
      </c>
      <c r="D40" s="100"/>
      <c r="E40" s="51"/>
      <c r="F40" s="190"/>
      <c r="G40" s="260"/>
      <c r="H40" s="192"/>
      <c r="I40" s="261"/>
      <c r="J40" s="248"/>
      <c r="K40" s="19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AVERAGE(U32:W32,X33:AF33)</f>
        <v>16.125038416795469</v>
      </c>
      <c r="V40" s="100"/>
      <c r="W40" s="51"/>
      <c r="X40" s="190"/>
      <c r="Y40" s="260"/>
      <c r="Z40" s="192"/>
      <c r="AA40" s="261"/>
      <c r="AB40" s="248"/>
      <c r="AC40" s="19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AVERAGE(AM32:AO32,AP33:AX33)</f>
        <v>2870.8975724858251</v>
      </c>
      <c r="AN40" s="100"/>
      <c r="AO40" s="51"/>
      <c r="AP40" s="190"/>
      <c r="AQ40" s="260"/>
      <c r="AR40" s="192"/>
      <c r="AS40" s="261"/>
      <c r="AT40" s="248"/>
      <c r="AU40" s="19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AVERAGE(BE32:BG32,BH33:BP33)</f>
        <v>36.524679611792052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106" t="s">
        <v>20</v>
      </c>
      <c r="BW40" s="107">
        <f>AVERAGE(BW32:BY32,BZ33:CH33)</f>
        <v>64.698323779523108</v>
      </c>
      <c r="BX40" s="108"/>
      <c r="BY40" s="61"/>
      <c r="BZ40" s="196"/>
      <c r="CA40" s="260"/>
      <c r="CB40" s="192"/>
      <c r="CC40" s="261"/>
      <c r="CD40" s="248"/>
      <c r="CE40" s="195"/>
      <c r="CF40" s="196"/>
      <c r="CG40" s="191"/>
      <c r="CH40" s="197"/>
      <c r="CI40" s="2"/>
      <c r="CJ40" s="2"/>
    </row>
    <row r="41" spans="1:88" ht="15.75" customHeight="1" x14ac:dyDescent="0.2">
      <c r="A41" s="2"/>
      <c r="B41" s="1"/>
      <c r="C41" s="63"/>
      <c r="D41" s="64"/>
      <c r="E41" s="65"/>
      <c r="F41" s="252"/>
      <c r="G41" s="205"/>
      <c r="H41" s="206"/>
      <c r="I41" s="207"/>
      <c r="J41" s="208"/>
      <c r="K41" s="209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252"/>
      <c r="Y41" s="205"/>
      <c r="Z41" s="206"/>
      <c r="AA41" s="207"/>
      <c r="AB41" s="208"/>
      <c r="AC41" s="209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1"/>
      <c r="BW41" s="63"/>
      <c r="BX41" s="64"/>
      <c r="BY41" s="65"/>
      <c r="BZ41" s="252"/>
      <c r="CA41" s="205"/>
      <c r="CB41" s="206"/>
      <c r="CC41" s="207"/>
      <c r="CD41" s="208"/>
      <c r="CE41" s="209"/>
      <c r="CF41" s="204"/>
      <c r="CG41" s="205"/>
      <c r="CH41" s="210"/>
      <c r="CI41" s="2"/>
      <c r="CJ41" s="2"/>
    </row>
    <row r="42" spans="1:88" ht="15.75" customHeight="1" x14ac:dyDescent="0.2">
      <c r="A42" s="2"/>
      <c r="B42" s="2"/>
      <c r="C42" s="30"/>
      <c r="D42" s="31"/>
      <c r="E42" s="33"/>
      <c r="F42" s="174"/>
      <c r="G42" s="175"/>
      <c r="H42" s="176"/>
      <c r="I42" s="177"/>
      <c r="J42" s="178"/>
      <c r="K42" s="179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174"/>
      <c r="Y42" s="175"/>
      <c r="Z42" s="176"/>
      <c r="AA42" s="177"/>
      <c r="AB42" s="178"/>
      <c r="AC42" s="179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30"/>
      <c r="BX42" s="31"/>
      <c r="BY42" s="33"/>
      <c r="BZ42" s="174"/>
      <c r="CA42" s="175"/>
      <c r="CB42" s="176"/>
      <c r="CC42" s="177"/>
      <c r="CD42" s="178"/>
      <c r="CE42" s="179"/>
      <c r="CF42" s="180"/>
      <c r="CG42" s="175"/>
      <c r="CH42" s="181"/>
      <c r="CI42" s="2"/>
      <c r="CJ42" s="2"/>
    </row>
    <row r="43" spans="1:88" ht="15.75" customHeight="1" x14ac:dyDescent="0.2">
      <c r="A43" s="2"/>
      <c r="B43" s="2"/>
      <c r="C43" s="30"/>
      <c r="D43" s="31"/>
      <c r="E43" s="33"/>
      <c r="F43" s="174"/>
      <c r="G43" s="175"/>
      <c r="H43" s="176"/>
      <c r="I43" s="177"/>
      <c r="J43" s="178"/>
      <c r="K43" s="179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174"/>
      <c r="Y43" s="175"/>
      <c r="Z43" s="176"/>
      <c r="AA43" s="177"/>
      <c r="AB43" s="178"/>
      <c r="AC43" s="179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30"/>
      <c r="BX43" s="31"/>
      <c r="BY43" s="33"/>
      <c r="BZ43" s="174"/>
      <c r="CA43" s="175"/>
      <c r="CB43" s="176"/>
      <c r="CC43" s="177"/>
      <c r="CD43" s="178"/>
      <c r="CE43" s="179"/>
      <c r="CF43" s="180"/>
      <c r="CG43" s="175"/>
      <c r="CH43" s="181"/>
      <c r="CI43" s="2"/>
      <c r="CJ43" s="2"/>
    </row>
    <row r="44" spans="1:88" ht="15.75" customHeight="1" x14ac:dyDescent="0.2">
      <c r="A44" s="2"/>
      <c r="B44" s="380"/>
      <c r="C44" s="30"/>
      <c r="D44" s="31"/>
      <c r="E44" s="33"/>
      <c r="F44" s="174"/>
      <c r="G44" s="175"/>
      <c r="H44" s="176"/>
      <c r="I44" s="177"/>
      <c r="J44" s="178"/>
      <c r="K44" s="179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174"/>
      <c r="Y44" s="175"/>
      <c r="Z44" s="176"/>
      <c r="AA44" s="177"/>
      <c r="AB44" s="178"/>
      <c r="AC44" s="179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177"/>
      <c r="AT44" s="178"/>
      <c r="AU44" s="179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380"/>
      <c r="BW44" s="30"/>
      <c r="BX44" s="31"/>
      <c r="BY44" s="33"/>
      <c r="BZ44" s="174"/>
      <c r="CA44" s="175"/>
      <c r="CB44" s="176"/>
      <c r="CC44" s="177"/>
      <c r="CD44" s="178"/>
      <c r="CE44" s="179"/>
      <c r="CF44" s="180"/>
      <c r="CG44" s="175"/>
      <c r="CH44" s="181"/>
      <c r="CI44" s="2"/>
      <c r="CJ44" s="2"/>
    </row>
    <row r="45" spans="1:88" ht="15.75" customHeight="1" x14ac:dyDescent="0.2">
      <c r="A45" s="2"/>
      <c r="B45" s="4" t="s">
        <v>21</v>
      </c>
      <c r="C45" s="609" t="s">
        <v>6</v>
      </c>
      <c r="D45" s="587"/>
      <c r="E45" s="588"/>
      <c r="F45" s="601" t="s">
        <v>46</v>
      </c>
      <c r="G45" s="584"/>
      <c r="H45" s="585"/>
      <c r="I45" s="610" t="s">
        <v>36</v>
      </c>
      <c r="J45" s="587"/>
      <c r="K45" s="588"/>
      <c r="L45" s="601" t="s">
        <v>37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88"/>
      <c r="X45" s="601" t="s">
        <v>35</v>
      </c>
      <c r="Y45" s="584"/>
      <c r="Z45" s="585"/>
      <c r="AA45" s="610" t="s">
        <v>36</v>
      </c>
      <c r="AB45" s="587"/>
      <c r="AC45" s="588"/>
      <c r="AD45" s="601" t="s">
        <v>37</v>
      </c>
      <c r="AE45" s="584"/>
      <c r="AF45" s="589"/>
      <c r="AG45" s="2"/>
      <c r="AH45" s="2"/>
      <c r="AI45" s="2"/>
      <c r="AJ45" s="2"/>
      <c r="AK45" s="142"/>
      <c r="AL45" s="4" t="s">
        <v>21</v>
      </c>
      <c r="AM45" s="609" t="s">
        <v>6</v>
      </c>
      <c r="AN45" s="587"/>
      <c r="AO45" s="588"/>
      <c r="AP45" s="601" t="s">
        <v>46</v>
      </c>
      <c r="AQ45" s="584"/>
      <c r="AR45" s="585"/>
      <c r="AS45" s="610" t="s">
        <v>36</v>
      </c>
      <c r="AT45" s="587"/>
      <c r="AU45" s="588"/>
      <c r="AV45" s="601" t="s">
        <v>37</v>
      </c>
      <c r="AW45" s="584"/>
      <c r="AX45" s="589"/>
      <c r="AY45" s="2"/>
      <c r="AZ45" s="380"/>
      <c r="BA45" s="2"/>
      <c r="BB45" s="2"/>
      <c r="BC45" s="2"/>
      <c r="BD45" s="4" t="s">
        <v>21</v>
      </c>
      <c r="BE45" s="609" t="s">
        <v>6</v>
      </c>
      <c r="BF45" s="587"/>
      <c r="BG45" s="588"/>
      <c r="BH45" s="601" t="s">
        <v>35</v>
      </c>
      <c r="BI45" s="584"/>
      <c r="BJ45" s="585"/>
      <c r="BK45" s="610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5" t="s">
        <v>21</v>
      </c>
      <c r="BW45" s="609" t="s">
        <v>6</v>
      </c>
      <c r="BX45" s="587"/>
      <c r="BY45" s="588"/>
      <c r="BZ45" s="601" t="s">
        <v>35</v>
      </c>
      <c r="CA45" s="584"/>
      <c r="CB45" s="585"/>
      <c r="CC45" s="610" t="s">
        <v>36</v>
      </c>
      <c r="CD45" s="587"/>
      <c r="CE45" s="588"/>
      <c r="CF45" s="601" t="s">
        <v>37</v>
      </c>
      <c r="CG45" s="584"/>
      <c r="CH45" s="589"/>
      <c r="CI45" s="2"/>
      <c r="CJ45" s="2"/>
    </row>
    <row r="46" spans="1:88" ht="15.75" customHeight="1" x14ac:dyDescent="0.2">
      <c r="A46" s="2"/>
      <c r="B46" s="384" t="s">
        <v>31</v>
      </c>
      <c r="C46" s="7">
        <f t="shared" ref="C46:N46" si="40">C32/$C$40</f>
        <v>1.0163858801660071</v>
      </c>
      <c r="D46" s="8">
        <f t="shared" si="40"/>
        <v>1.0484765456795935</v>
      </c>
      <c r="E46" s="9">
        <f t="shared" si="40"/>
        <v>1.0797691013165309</v>
      </c>
      <c r="F46" s="265">
        <f t="shared" si="40"/>
        <v>0.97000299743584661</v>
      </c>
      <c r="G46" s="266">
        <f t="shared" si="40"/>
        <v>1.0012023094224254</v>
      </c>
      <c r="H46" s="267">
        <f t="shared" si="40"/>
        <v>0.97945169058495452</v>
      </c>
      <c r="I46" s="404">
        <f t="shared" si="40"/>
        <v>1.1562592154183897</v>
      </c>
      <c r="J46" s="405">
        <f t="shared" si="40"/>
        <v>1.1897088366017001</v>
      </c>
      <c r="K46" s="406">
        <f t="shared" si="40"/>
        <v>1.1740173824477029</v>
      </c>
      <c r="L46" s="265">
        <f t="shared" si="40"/>
        <v>1.0390905364970715</v>
      </c>
      <c r="M46" s="266">
        <f t="shared" si="40"/>
        <v>1.0406034657259107</v>
      </c>
      <c r="N46" s="267">
        <f t="shared" si="40"/>
        <v>0.9865320742374335</v>
      </c>
      <c r="O46" s="397" t="s">
        <v>10</v>
      </c>
      <c r="P46" s="389" t="s">
        <v>45</v>
      </c>
      <c r="Q46" s="2"/>
      <c r="R46" s="2"/>
      <c r="S46" s="2"/>
      <c r="T46" s="17" t="s">
        <v>31</v>
      </c>
      <c r="U46" s="7">
        <f t="shared" ref="U46:AF46" si="41">U32/$U$40</f>
        <v>1.2367554147082649</v>
      </c>
      <c r="V46" s="8">
        <f t="shared" si="41"/>
        <v>0.94331503433617636</v>
      </c>
      <c r="W46" s="9">
        <f t="shared" si="41"/>
        <v>1.0608382513393089</v>
      </c>
      <c r="X46" s="265">
        <f t="shared" si="41"/>
        <v>1.2462614829845926</v>
      </c>
      <c r="Y46" s="266">
        <f t="shared" si="41"/>
        <v>0.83172313332163517</v>
      </c>
      <c r="Z46" s="267">
        <f t="shared" si="41"/>
        <v>0.86400131783070144</v>
      </c>
      <c r="AA46" s="404">
        <f t="shared" si="41"/>
        <v>0.72640711043684236</v>
      </c>
      <c r="AB46" s="405">
        <f t="shared" si="41"/>
        <v>0.98081222977420024</v>
      </c>
      <c r="AC46" s="406">
        <f t="shared" si="41"/>
        <v>0.75054342327124945</v>
      </c>
      <c r="AD46" s="265">
        <f t="shared" si="41"/>
        <v>1.0221188242219716</v>
      </c>
      <c r="AE46" s="266">
        <f t="shared" si="41"/>
        <v>0.69276827197241664</v>
      </c>
      <c r="AF46" s="267">
        <f t="shared" si="41"/>
        <v>1.0745704354102592</v>
      </c>
      <c r="AG46" s="397" t="s">
        <v>10</v>
      </c>
      <c r="AH46" s="389" t="s">
        <v>45</v>
      </c>
      <c r="AI46" s="2"/>
      <c r="AJ46" s="2"/>
      <c r="AK46" s="142"/>
      <c r="AL46" s="384" t="s">
        <v>31</v>
      </c>
      <c r="AM46" s="130">
        <f t="shared" ref="AM46:AX46" si="42">AM32/$AM$40</f>
        <v>1.1626227791293542</v>
      </c>
      <c r="AN46" s="131">
        <f t="shared" si="42"/>
        <v>1.0338512593671596</v>
      </c>
      <c r="AO46" s="132">
        <f t="shared" si="42"/>
        <v>1.0518229184246963</v>
      </c>
      <c r="AP46" s="265">
        <f t="shared" si="42"/>
        <v>0.98688383551673431</v>
      </c>
      <c r="AQ46" s="266">
        <f t="shared" si="42"/>
        <v>1.0741557756520883</v>
      </c>
      <c r="AR46" s="269">
        <f t="shared" si="42"/>
        <v>1.0263240240610838</v>
      </c>
      <c r="AS46" s="407">
        <f t="shared" si="42"/>
        <v>1.1765071417410229</v>
      </c>
      <c r="AT46" s="405">
        <f t="shared" si="42"/>
        <v>1.1080670262322496</v>
      </c>
      <c r="AU46" s="408">
        <f t="shared" si="42"/>
        <v>1.1681272504040512</v>
      </c>
      <c r="AV46" s="268">
        <f t="shared" si="42"/>
        <v>0.91766483038310864</v>
      </c>
      <c r="AW46" s="266">
        <f t="shared" si="42"/>
        <v>1.1388450435434208</v>
      </c>
      <c r="AX46" s="267">
        <f t="shared" si="42"/>
        <v>0.91924502364570282</v>
      </c>
      <c r="AY46" s="397" t="s">
        <v>10</v>
      </c>
      <c r="AZ46" s="389" t="s">
        <v>45</v>
      </c>
      <c r="BA46" s="2"/>
      <c r="BB46" s="2"/>
      <c r="BC46" s="2"/>
      <c r="BD46" s="17" t="s">
        <v>31</v>
      </c>
      <c r="BE46" s="7">
        <f t="shared" ref="BE46:BP46" si="43">BE32/$BE$40</f>
        <v>1.1503675643228335</v>
      </c>
      <c r="BF46" s="8">
        <f t="shared" si="43"/>
        <v>1.2158566541269797</v>
      </c>
      <c r="BG46" s="9">
        <f t="shared" si="43"/>
        <v>0.91094806479077828</v>
      </c>
      <c r="BH46" s="268">
        <f t="shared" si="43"/>
        <v>0.86704580515205565</v>
      </c>
      <c r="BI46" s="266">
        <f t="shared" si="43"/>
        <v>0.93707024510464132</v>
      </c>
      <c r="BJ46" s="269">
        <f t="shared" si="43"/>
        <v>1.062545776849809</v>
      </c>
      <c r="BK46" s="407">
        <f t="shared" si="43"/>
        <v>0.99592006726097149</v>
      </c>
      <c r="BL46" s="405">
        <f t="shared" si="43"/>
        <v>1.0785828880745127</v>
      </c>
      <c r="BM46" s="408">
        <f t="shared" si="43"/>
        <v>0.93727170893096579</v>
      </c>
      <c r="BN46" s="268">
        <f t="shared" si="43"/>
        <v>0.88910367316786409</v>
      </c>
      <c r="BO46" s="266">
        <f t="shared" si="43"/>
        <v>0.85103320890475875</v>
      </c>
      <c r="BP46" s="267">
        <f t="shared" si="43"/>
        <v>0.74753175174365127</v>
      </c>
      <c r="BQ46" s="397" t="s">
        <v>10</v>
      </c>
      <c r="BR46" s="389" t="s">
        <v>45</v>
      </c>
      <c r="BS46" s="2"/>
      <c r="BT46" s="2"/>
      <c r="BU46" s="2"/>
      <c r="BV46" s="17" t="s">
        <v>31</v>
      </c>
      <c r="BW46" s="18">
        <f t="shared" ref="BW46:CH46" si="44">BW32/$BW$40</f>
        <v>0.83455779383291961</v>
      </c>
      <c r="BX46" s="19">
        <f t="shared" si="44"/>
        <v>0.76607394025201536</v>
      </c>
      <c r="BY46" s="20">
        <f t="shared" si="44"/>
        <v>0.78027460363727463</v>
      </c>
      <c r="BZ46" s="268">
        <f t="shared" si="44"/>
        <v>0.71755509666056849</v>
      </c>
      <c r="CA46" s="266">
        <f t="shared" si="44"/>
        <v>0.67978422243867309</v>
      </c>
      <c r="CB46" s="269">
        <f t="shared" si="44"/>
        <v>0.5237267117788359</v>
      </c>
      <c r="CC46" s="407">
        <f t="shared" si="44"/>
        <v>0.82016952372744623</v>
      </c>
      <c r="CD46" s="405">
        <f t="shared" si="44"/>
        <v>0.67042531842988473</v>
      </c>
      <c r="CE46" s="408">
        <f t="shared" si="44"/>
        <v>0.89164396840357785</v>
      </c>
      <c r="CF46" s="268">
        <f t="shared" si="44"/>
        <v>0.76618091140893119</v>
      </c>
      <c r="CG46" s="266">
        <f t="shared" si="44"/>
        <v>0.59512902554091973</v>
      </c>
      <c r="CH46" s="267">
        <f t="shared" si="44"/>
        <v>0.63129387990278751</v>
      </c>
      <c r="CI46" s="397" t="s">
        <v>10</v>
      </c>
      <c r="CJ46" s="389" t="s">
        <v>45</v>
      </c>
    </row>
    <row r="47" spans="1:88" ht="15.75" customHeight="1" x14ac:dyDescent="0.2">
      <c r="A47" s="2"/>
      <c r="B47" s="17" t="s">
        <v>10</v>
      </c>
      <c r="C47" s="115">
        <f t="shared" ref="C47:N47" si="45">C33/$C$40</f>
        <v>1.0991262122295626</v>
      </c>
      <c r="D47" s="116">
        <f t="shared" si="45"/>
        <v>1.113017002013267</v>
      </c>
      <c r="E47" s="117">
        <f t="shared" si="45"/>
        <v>1.1284178249639574</v>
      </c>
      <c r="F47" s="271">
        <f t="shared" si="45"/>
        <v>1.1109896894683935</v>
      </c>
      <c r="G47" s="272">
        <f t="shared" si="45"/>
        <v>1.0205277018412382</v>
      </c>
      <c r="H47" s="273">
        <f t="shared" si="45"/>
        <v>1.0461498105264901</v>
      </c>
      <c r="I47" s="274">
        <f t="shared" si="45"/>
        <v>0.93433339032542273</v>
      </c>
      <c r="J47" s="272">
        <f t="shared" si="45"/>
        <v>0.91588577931242476</v>
      </c>
      <c r="K47" s="275">
        <f t="shared" si="45"/>
        <v>1.0137512490025606</v>
      </c>
      <c r="L47" s="271">
        <f t="shared" si="45"/>
        <v>0.92122160327844105</v>
      </c>
      <c r="M47" s="272">
        <f t="shared" si="45"/>
        <v>0.94524680873406619</v>
      </c>
      <c r="N47" s="273">
        <f t="shared" si="45"/>
        <v>0.94726244034883089</v>
      </c>
      <c r="O47" s="401" t="s">
        <v>31</v>
      </c>
      <c r="P47" s="2"/>
      <c r="Q47" s="2"/>
      <c r="R47" s="2"/>
      <c r="S47" s="2"/>
      <c r="T47" s="17">
        <v>-12</v>
      </c>
      <c r="U47" s="115">
        <f t="shared" ref="U47:AF47" si="46">U33/$U$40</f>
        <v>0.82450985595033954</v>
      </c>
      <c r="V47" s="116">
        <f t="shared" si="46"/>
        <v>1.0408641255967122</v>
      </c>
      <c r="W47" s="117">
        <f t="shared" si="46"/>
        <v>0.82226672140406298</v>
      </c>
      <c r="X47" s="271">
        <f t="shared" si="46"/>
        <v>0.98140121463103791</v>
      </c>
      <c r="Y47" s="272">
        <f t="shared" si="46"/>
        <v>0.9330127191404245</v>
      </c>
      <c r="Z47" s="273">
        <f t="shared" si="46"/>
        <v>0.94783295392589728</v>
      </c>
      <c r="AA47" s="274">
        <f t="shared" si="46"/>
        <v>1.2071954752448859</v>
      </c>
      <c r="AB47" s="272">
        <f t="shared" si="46"/>
        <v>1.1188895588273351</v>
      </c>
      <c r="AC47" s="275">
        <f t="shared" si="46"/>
        <v>1.1523238104503282</v>
      </c>
      <c r="AD47" s="271">
        <f t="shared" si="46"/>
        <v>0.71502625549948062</v>
      </c>
      <c r="AE47" s="272">
        <f t="shared" si="46"/>
        <v>1.003170548934005</v>
      </c>
      <c r="AF47" s="273">
        <f t="shared" si="46"/>
        <v>0.70023876296285381</v>
      </c>
      <c r="AG47" s="401" t="s">
        <v>31</v>
      </c>
      <c r="AH47" s="2"/>
      <c r="AI47" s="2"/>
      <c r="AJ47" s="2"/>
      <c r="AK47" s="142"/>
      <c r="AL47" s="17" t="s">
        <v>10</v>
      </c>
      <c r="AM47" s="115">
        <f t="shared" ref="AM47:AX47" si="47">AM33/$AM$40</f>
        <v>1.1724448033828587</v>
      </c>
      <c r="AN47" s="116">
        <f t="shared" si="47"/>
        <v>0.99579288888404294</v>
      </c>
      <c r="AO47" s="117">
        <f t="shared" si="47"/>
        <v>1.138057120531206</v>
      </c>
      <c r="AP47" s="271">
        <f t="shared" si="47"/>
        <v>1.0071210077561898</v>
      </c>
      <c r="AQ47" s="272">
        <f t="shared" si="47"/>
        <v>1.0995439756244847</v>
      </c>
      <c r="AR47" s="275">
        <f t="shared" si="47"/>
        <v>0.96121020279599079</v>
      </c>
      <c r="AS47" s="271">
        <f t="shared" si="47"/>
        <v>0.99937408106346892</v>
      </c>
      <c r="AT47" s="272">
        <f t="shared" si="47"/>
        <v>0.86254111328846417</v>
      </c>
      <c r="AU47" s="273">
        <f t="shared" si="47"/>
        <v>0.92017689705292782</v>
      </c>
      <c r="AV47" s="274">
        <f t="shared" si="47"/>
        <v>1.0010644094940251</v>
      </c>
      <c r="AW47" s="272">
        <f t="shared" si="47"/>
        <v>0.94394845789816895</v>
      </c>
      <c r="AX47" s="273">
        <f t="shared" si="47"/>
        <v>0.95672289810507127</v>
      </c>
      <c r="AY47" s="401" t="s">
        <v>31</v>
      </c>
      <c r="AZ47" s="2"/>
      <c r="BA47" s="2"/>
      <c r="BB47" s="2"/>
      <c r="BC47" s="2"/>
      <c r="BD47" s="17">
        <v>-11</v>
      </c>
      <c r="BE47" s="115">
        <f t="shared" ref="BE47:BP47" si="48">BE33/$BE$40</f>
        <v>1.4385842445368953</v>
      </c>
      <c r="BF47" s="116">
        <f t="shared" si="48"/>
        <v>1.1180290075936303</v>
      </c>
      <c r="BG47" s="118">
        <f t="shared" si="48"/>
        <v>1.2613255740843197</v>
      </c>
      <c r="BH47" s="274">
        <f t="shared" si="48"/>
        <v>0.96161465614866337</v>
      </c>
      <c r="BI47" s="272">
        <f t="shared" si="48"/>
        <v>0.90921537670015562</v>
      </c>
      <c r="BJ47" s="275">
        <f t="shared" si="48"/>
        <v>0.70851291567642405</v>
      </c>
      <c r="BK47" s="271">
        <f t="shared" si="48"/>
        <v>0.81941632714952295</v>
      </c>
      <c r="BL47" s="272">
        <f t="shared" si="48"/>
        <v>1.2124588843519288</v>
      </c>
      <c r="BM47" s="273">
        <f t="shared" si="48"/>
        <v>0.97629004580017276</v>
      </c>
      <c r="BN47" s="274">
        <f t="shared" si="48"/>
        <v>1.0739136568105208</v>
      </c>
      <c r="BO47" s="272">
        <f t="shared" si="48"/>
        <v>1.0882673654645614</v>
      </c>
      <c r="BP47" s="273">
        <f t="shared" si="48"/>
        <v>0.97313848865745767</v>
      </c>
      <c r="BQ47" s="401" t="s">
        <v>31</v>
      </c>
      <c r="BR47" s="2"/>
      <c r="BS47" s="2"/>
      <c r="BT47" s="2"/>
      <c r="BU47" s="2"/>
      <c r="BV47" s="17">
        <v>-12</v>
      </c>
      <c r="BW47" s="115">
        <f t="shared" ref="BW47:CH47" si="49">BW33/$BW$40</f>
        <v>0.86420031484699322</v>
      </c>
      <c r="BX47" s="116">
        <f t="shared" si="49"/>
        <v>0.74609913394903571</v>
      </c>
      <c r="BY47" s="118">
        <f t="shared" si="49"/>
        <v>0.78798628486463873</v>
      </c>
      <c r="BZ47" s="274">
        <f t="shared" si="49"/>
        <v>1.5103602369644633</v>
      </c>
      <c r="CA47" s="272">
        <f t="shared" si="49"/>
        <v>1.8557489896094388</v>
      </c>
      <c r="CB47" s="275">
        <f t="shared" si="49"/>
        <v>1.6877741496414296</v>
      </c>
      <c r="CC47" s="271">
        <f t="shared" si="49"/>
        <v>0.77692738213431356</v>
      </c>
      <c r="CD47" s="272">
        <f t="shared" si="49"/>
        <v>0.7308204037607694</v>
      </c>
      <c r="CE47" s="273">
        <f t="shared" si="49"/>
        <v>0.88019014143564367</v>
      </c>
      <c r="CF47" s="274">
        <f t="shared" si="49"/>
        <v>0.72652605751373422</v>
      </c>
      <c r="CG47" s="272">
        <f t="shared" si="49"/>
        <v>0.80253027699349155</v>
      </c>
      <c r="CH47" s="273">
        <f t="shared" si="49"/>
        <v>0.64821602422450608</v>
      </c>
      <c r="CI47" s="401" t="s">
        <v>31</v>
      </c>
      <c r="CJ47" s="2"/>
    </row>
    <row r="48" spans="1:88" ht="15.75" customHeight="1" x14ac:dyDescent="0.2">
      <c r="A48" s="2"/>
      <c r="B48" s="17">
        <v>-13</v>
      </c>
      <c r="C48" s="115">
        <f t="shared" ref="C48:N48" si="50">C34/$C$40</f>
        <v>1.2219687837205633</v>
      </c>
      <c r="D48" s="116">
        <f t="shared" si="50"/>
        <v>1.1818382781706835</v>
      </c>
      <c r="E48" s="117">
        <f t="shared" si="50"/>
        <v>1.0708449148324666</v>
      </c>
      <c r="F48" s="271">
        <f t="shared" si="50"/>
        <v>0.95203204485998494</v>
      </c>
      <c r="G48" s="272">
        <f t="shared" si="50"/>
        <v>1.0137593390332933</v>
      </c>
      <c r="H48" s="273">
        <f t="shared" si="50"/>
        <v>1.0546829505066537</v>
      </c>
      <c r="I48" s="274">
        <f t="shared" si="50"/>
        <v>2.5195881255246371</v>
      </c>
      <c r="J48" s="272">
        <f t="shared" si="50"/>
        <v>2.4006308368139431</v>
      </c>
      <c r="K48" s="275">
        <f t="shared" si="50"/>
        <v>2.3136378216950173</v>
      </c>
      <c r="L48" s="271">
        <f t="shared" si="50"/>
        <v>1.1409934225930793</v>
      </c>
      <c r="M48" s="272">
        <f t="shared" si="50"/>
        <v>1.1725930888301963</v>
      </c>
      <c r="N48" s="273">
        <f t="shared" si="50"/>
        <v>1.1710433868717074</v>
      </c>
      <c r="O48" s="391">
        <v>-10</v>
      </c>
      <c r="P48" s="2"/>
      <c r="Q48" s="2"/>
      <c r="R48" s="2"/>
      <c r="S48" s="2"/>
      <c r="T48" s="17">
        <v>-11</v>
      </c>
      <c r="U48" s="115">
        <f t="shared" ref="U48:AF48" si="51">U34/$U$40</f>
        <v>2.0926496776253551</v>
      </c>
      <c r="V48" s="116">
        <f t="shared" si="51"/>
        <v>1.5022438172456258</v>
      </c>
      <c r="W48" s="117">
        <f t="shared" si="51"/>
        <v>1.8947031369048957</v>
      </c>
      <c r="X48" s="271">
        <f t="shared" si="51"/>
        <v>0.67928948476194229</v>
      </c>
      <c r="Y48" s="272">
        <f t="shared" si="51"/>
        <v>1.1944693608435186</v>
      </c>
      <c r="Z48" s="273">
        <f t="shared" si="51"/>
        <v>1.1617573362201639</v>
      </c>
      <c r="AA48" s="274">
        <f t="shared" si="51"/>
        <v>0.9254822157739242</v>
      </c>
      <c r="AB48" s="272">
        <f t="shared" si="51"/>
        <v>1.0111199368743657</v>
      </c>
      <c r="AC48" s="275">
        <f t="shared" si="51"/>
        <v>1.158546818516309</v>
      </c>
      <c r="AD48" s="271">
        <f t="shared" si="51"/>
        <v>1.0963002535464637</v>
      </c>
      <c r="AE48" s="272">
        <f t="shared" si="51"/>
        <v>1.1851146407263473</v>
      </c>
      <c r="AF48" s="273">
        <f t="shared" si="51"/>
        <v>0.77950708008270964</v>
      </c>
      <c r="AG48" s="391">
        <v>-10</v>
      </c>
      <c r="AH48" s="2"/>
      <c r="AI48" s="2"/>
      <c r="AJ48" s="2"/>
      <c r="AK48" s="142"/>
      <c r="AL48" s="17">
        <v>-13</v>
      </c>
      <c r="AM48" s="115">
        <f t="shared" ref="AM48:AX48" si="52">AM34/$AM$40</f>
        <v>1.0883841289455469</v>
      </c>
      <c r="AN48" s="116">
        <f t="shared" si="52"/>
        <v>0.98251612262062615</v>
      </c>
      <c r="AO48" s="117">
        <f t="shared" si="52"/>
        <v>1.2114310511192234</v>
      </c>
      <c r="AP48" s="271">
        <f t="shared" si="52"/>
        <v>0.95661995646559606</v>
      </c>
      <c r="AQ48" s="272">
        <f t="shared" si="52"/>
        <v>0.95389714367920786</v>
      </c>
      <c r="AR48" s="275">
        <f t="shared" si="52"/>
        <v>0.91232960930215223</v>
      </c>
      <c r="AS48" s="271">
        <f t="shared" si="52"/>
        <v>2.3178978687905105</v>
      </c>
      <c r="AT48" s="272">
        <f t="shared" si="52"/>
        <v>2.4034788663967772</v>
      </c>
      <c r="AU48" s="273">
        <f t="shared" si="52"/>
        <v>2.4554929568347612</v>
      </c>
      <c r="AV48" s="274">
        <f t="shared" si="52"/>
        <v>1.180491578863051</v>
      </c>
      <c r="AW48" s="272">
        <f t="shared" si="52"/>
        <v>1.1108530948571751</v>
      </c>
      <c r="AX48" s="273">
        <f t="shared" si="52"/>
        <v>1.1345924335701054</v>
      </c>
      <c r="AY48" s="391">
        <v>-10</v>
      </c>
      <c r="AZ48" s="2"/>
      <c r="BA48" s="2"/>
      <c r="BB48" s="2"/>
      <c r="BC48" s="2"/>
      <c r="BD48" s="17">
        <v>-10</v>
      </c>
      <c r="BE48" s="115">
        <f t="shared" ref="BE48:BP48" si="53">BE34/$BE$40</f>
        <v>1.149401680557659</v>
      </c>
      <c r="BF48" s="116">
        <f t="shared" si="53"/>
        <v>1.15997397404578</v>
      </c>
      <c r="BG48" s="118">
        <f t="shared" si="53"/>
        <v>1.0221487191634691</v>
      </c>
      <c r="BH48" s="274">
        <f t="shared" si="53"/>
        <v>0.91658548894464076</v>
      </c>
      <c r="BI48" s="272">
        <f t="shared" si="53"/>
        <v>0.79469433302033965</v>
      </c>
      <c r="BJ48" s="275">
        <f t="shared" si="53"/>
        <v>0.97331742923152875</v>
      </c>
      <c r="BK48" s="271">
        <f t="shared" si="53"/>
        <v>0.84066189158654303</v>
      </c>
      <c r="BL48" s="272">
        <f t="shared" si="53"/>
        <v>1.2758688836607026</v>
      </c>
      <c r="BM48" s="273">
        <f t="shared" si="53"/>
        <v>1.0724147289809414</v>
      </c>
      <c r="BN48" s="274">
        <f t="shared" si="53"/>
        <v>0.88432648678564052</v>
      </c>
      <c r="BO48" s="272">
        <f t="shared" si="53"/>
        <v>0.9420065677866013</v>
      </c>
      <c r="BP48" s="273">
        <f t="shared" si="53"/>
        <v>0.71093986599531567</v>
      </c>
      <c r="BQ48" s="391">
        <v>-10</v>
      </c>
      <c r="BR48" s="2"/>
      <c r="BS48" s="2"/>
      <c r="BT48" s="2"/>
      <c r="BU48" s="2"/>
      <c r="BV48" s="17">
        <v>-11</v>
      </c>
      <c r="BW48" s="115">
        <f t="shared" ref="BW48:CH48" si="54">BW34/$BW$40</f>
        <v>3.0001095953564691</v>
      </c>
      <c r="BX48" s="116">
        <f t="shared" si="54"/>
        <v>2.1986134260440355</v>
      </c>
      <c r="BY48" s="118">
        <f t="shared" si="54"/>
        <v>1.4874524345074456</v>
      </c>
      <c r="BZ48" s="274">
        <f t="shared" si="54"/>
        <v>0.80612039781575795</v>
      </c>
      <c r="CA48" s="272">
        <f t="shared" si="54"/>
        <v>0.79030161894393203</v>
      </c>
      <c r="CB48" s="275">
        <f t="shared" si="54"/>
        <v>0.79157683553125557</v>
      </c>
      <c r="CC48" s="271">
        <f t="shared" si="54"/>
        <v>0.75523663059501212</v>
      </c>
      <c r="CD48" s="272">
        <f t="shared" si="54"/>
        <v>0.7300645276768859</v>
      </c>
      <c r="CE48" s="273">
        <f t="shared" si="54"/>
        <v>0.82821719934969007</v>
      </c>
      <c r="CF48" s="274">
        <f t="shared" si="54"/>
        <v>0.88334168638879751</v>
      </c>
      <c r="CG48" s="272">
        <f t="shared" si="54"/>
        <v>0.98666686784695368</v>
      </c>
      <c r="CH48" s="273">
        <f t="shared" si="54"/>
        <v>0.85257067953635746</v>
      </c>
      <c r="CI48" s="391">
        <v>-10</v>
      </c>
      <c r="CJ48" s="2"/>
    </row>
    <row r="49" spans="1:88" ht="15.75" customHeight="1" x14ac:dyDescent="0.2">
      <c r="A49" s="2"/>
      <c r="B49" s="17">
        <v>-12</v>
      </c>
      <c r="C49" s="115">
        <f t="shared" ref="C49:N49" si="55">C35/$C$40</f>
        <v>1.733084198920765</v>
      </c>
      <c r="D49" s="116">
        <f t="shared" si="55"/>
        <v>1.7240673437672416</v>
      </c>
      <c r="E49" s="117">
        <f t="shared" si="55"/>
        <v>1.7029857481058035</v>
      </c>
      <c r="F49" s="271">
        <f t="shared" si="55"/>
        <v>1.0435095087038764</v>
      </c>
      <c r="G49" s="272">
        <f t="shared" si="55"/>
        <v>1.1142978242984094</v>
      </c>
      <c r="H49" s="273">
        <f t="shared" si="55"/>
        <v>1.0518526577440497</v>
      </c>
      <c r="I49" s="274">
        <f t="shared" si="55"/>
        <v>2.1762895774434861</v>
      </c>
      <c r="J49" s="272">
        <f t="shared" si="55"/>
        <v>2.1447749682870474</v>
      </c>
      <c r="K49" s="275">
        <f t="shared" si="55"/>
        <v>2.191828059905967</v>
      </c>
      <c r="L49" s="271">
        <f t="shared" si="55"/>
        <v>0.97203804110488323</v>
      </c>
      <c r="M49" s="272">
        <f t="shared" si="55"/>
        <v>0.99560877607398701</v>
      </c>
      <c r="N49" s="273">
        <f t="shared" si="55"/>
        <v>1.0082658881482953</v>
      </c>
      <c r="O49" s="391">
        <v>-9</v>
      </c>
      <c r="P49" s="2"/>
      <c r="Q49" s="2"/>
      <c r="R49" s="2"/>
      <c r="S49" s="2"/>
      <c r="T49" s="17">
        <v>-10</v>
      </c>
      <c r="U49" s="115">
        <f t="shared" ref="U49:AF49" si="56">U35/$U$40</f>
        <v>15.616329541482592</v>
      </c>
      <c r="V49" s="116">
        <f t="shared" si="56"/>
        <v>15.915159887268208</v>
      </c>
      <c r="W49" s="117">
        <f t="shared" si="56"/>
        <v>14.318171784200574</v>
      </c>
      <c r="X49" s="271">
        <f t="shared" si="56"/>
        <v>1.0270844009323357</v>
      </c>
      <c r="Y49" s="272">
        <f t="shared" si="56"/>
        <v>1.0436530662292607</v>
      </c>
      <c r="Z49" s="273">
        <f t="shared" si="56"/>
        <v>1.2223316570214553</v>
      </c>
      <c r="AA49" s="274">
        <f t="shared" si="56"/>
        <v>1.1298896322928558</v>
      </c>
      <c r="AB49" s="272">
        <f t="shared" si="56"/>
        <v>0.90550608871938287</v>
      </c>
      <c r="AC49" s="275">
        <f t="shared" si="56"/>
        <v>1.1132335718794957</v>
      </c>
      <c r="AD49" s="271">
        <f t="shared" si="56"/>
        <v>0.93519091984708369</v>
      </c>
      <c r="AE49" s="272">
        <f t="shared" si="56"/>
        <v>0.66149713203514049</v>
      </c>
      <c r="AF49" s="273">
        <f t="shared" si="56"/>
        <v>0.84991351477790444</v>
      </c>
      <c r="AG49" s="391">
        <v>-9</v>
      </c>
      <c r="AH49" s="2"/>
      <c r="AI49" s="2"/>
      <c r="AJ49" s="2"/>
      <c r="AK49" s="142"/>
      <c r="AL49" s="17">
        <v>-12</v>
      </c>
      <c r="AM49" s="115">
        <f t="shared" ref="AM49:AX49" si="57">AM35/$AM$40</f>
        <v>1.776785801563745</v>
      </c>
      <c r="AN49" s="116">
        <f t="shared" si="57"/>
        <v>1.7080892958713836</v>
      </c>
      <c r="AO49" s="117">
        <f t="shared" si="57"/>
        <v>1.5216185370114641</v>
      </c>
      <c r="AP49" s="271">
        <f t="shared" si="57"/>
        <v>1.1068163226332077</v>
      </c>
      <c r="AQ49" s="272">
        <f t="shared" si="57"/>
        <v>0.9907424090224809</v>
      </c>
      <c r="AR49" s="275">
        <f t="shared" si="57"/>
        <v>0.94280607902154723</v>
      </c>
      <c r="AS49" s="271">
        <f t="shared" si="57"/>
        <v>2.3407137070120241</v>
      </c>
      <c r="AT49" s="272">
        <f t="shared" si="57"/>
        <v>2.3498775515228734</v>
      </c>
      <c r="AU49" s="273">
        <f t="shared" si="57"/>
        <v>2.4287529437234636</v>
      </c>
      <c r="AV49" s="274">
        <f t="shared" si="57"/>
        <v>0.9645077511779343</v>
      </c>
      <c r="AW49" s="272">
        <f t="shared" si="57"/>
        <v>1.0463997441795632</v>
      </c>
      <c r="AX49" s="273">
        <f t="shared" si="57"/>
        <v>0.95804673649349226</v>
      </c>
      <c r="AY49" s="391">
        <v>-9</v>
      </c>
      <c r="AZ49" s="2"/>
      <c r="BA49" s="2"/>
      <c r="BB49" s="2"/>
      <c r="BC49" s="2"/>
      <c r="BD49" s="17">
        <v>-9</v>
      </c>
      <c r="BE49" s="115">
        <f t="shared" ref="BE49:BP49" si="58">BE35/$BE$40</f>
        <v>2.6562988493540813</v>
      </c>
      <c r="BF49" s="116">
        <f t="shared" si="58"/>
        <v>2.7861902407899026</v>
      </c>
      <c r="BG49" s="118">
        <f t="shared" si="58"/>
        <v>2.0987863491402248</v>
      </c>
      <c r="BH49" s="274">
        <f t="shared" si="58"/>
        <v>1.0243935923895719</v>
      </c>
      <c r="BI49" s="272">
        <f t="shared" si="58"/>
        <v>0.82747858700436128</v>
      </c>
      <c r="BJ49" s="275">
        <f t="shared" si="58"/>
        <v>0.82606066093557418</v>
      </c>
      <c r="BK49" s="271">
        <f t="shared" si="58"/>
        <v>0.86507640837077071</v>
      </c>
      <c r="BL49" s="272">
        <f t="shared" si="58"/>
        <v>0.87135652133828723</v>
      </c>
      <c r="BM49" s="273">
        <f t="shared" si="58"/>
        <v>0.797571065731698</v>
      </c>
      <c r="BN49" s="274">
        <f t="shared" si="58"/>
        <v>0.89489904934687192</v>
      </c>
      <c r="BO49" s="272">
        <f t="shared" si="58"/>
        <v>1.1693077581895006</v>
      </c>
      <c r="BP49" s="273">
        <f t="shared" si="58"/>
        <v>0.75603421197368592</v>
      </c>
      <c r="BQ49" s="391">
        <v>-9</v>
      </c>
      <c r="BR49" s="2"/>
      <c r="BS49" s="2"/>
      <c r="BT49" s="2"/>
      <c r="BU49" s="2"/>
      <c r="BV49" s="17">
        <v>-10</v>
      </c>
      <c r="BW49" s="115">
        <f t="shared" ref="BW49:CH49" si="59">BW35/$BW$40</f>
        <v>21.346508883356414</v>
      </c>
      <c r="BX49" s="116">
        <f t="shared" si="59"/>
        <v>27.097749057145499</v>
      </c>
      <c r="BY49" s="118">
        <f t="shared" si="59"/>
        <v>22.342390219687754</v>
      </c>
      <c r="BZ49" s="274">
        <f t="shared" si="59"/>
        <v>1.0779457374718031</v>
      </c>
      <c r="CA49" s="272">
        <f t="shared" si="59"/>
        <v>1.3110754971075849</v>
      </c>
      <c r="CB49" s="275">
        <f t="shared" si="59"/>
        <v>0.84943926650120427</v>
      </c>
      <c r="CC49" s="271">
        <f t="shared" si="59"/>
        <v>0.65835136366941582</v>
      </c>
      <c r="CD49" s="272">
        <f t="shared" si="59"/>
        <v>0.75755662555460457</v>
      </c>
      <c r="CE49" s="273">
        <f t="shared" si="59"/>
        <v>0.67870986728308591</v>
      </c>
      <c r="CF49" s="274">
        <f t="shared" si="59"/>
        <v>0.7661667954482837</v>
      </c>
      <c r="CG49" s="272">
        <f t="shared" si="59"/>
        <v>0.9094375492583433</v>
      </c>
      <c r="CH49" s="273">
        <f t="shared" si="59"/>
        <v>0.81193296822877237</v>
      </c>
      <c r="CI49" s="391">
        <v>-9</v>
      </c>
      <c r="CJ49" s="2"/>
    </row>
    <row r="50" spans="1:88" ht="15.75" customHeight="1" x14ac:dyDescent="0.2">
      <c r="A50" s="2"/>
      <c r="B50" s="17">
        <v>-11</v>
      </c>
      <c r="C50" s="115">
        <f t="shared" ref="C50:N50" si="60">C36/$C$40</f>
        <v>3.9578814498607566</v>
      </c>
      <c r="D50" s="116">
        <f t="shared" si="60"/>
        <v>3.9254549300797756</v>
      </c>
      <c r="E50" s="117">
        <f t="shared" si="60"/>
        <v>3.7884809890172</v>
      </c>
      <c r="F50" s="271">
        <f t="shared" si="60"/>
        <v>1.0189160527049288</v>
      </c>
      <c r="G50" s="272">
        <f t="shared" si="60"/>
        <v>1.0072808960839645</v>
      </c>
      <c r="H50" s="273">
        <f t="shared" si="60"/>
        <v>1.0542497519413789</v>
      </c>
      <c r="I50" s="274">
        <f t="shared" si="60"/>
        <v>4.1170384899776717</v>
      </c>
      <c r="J50" s="272">
        <f t="shared" si="60"/>
        <v>4.0604597771573738</v>
      </c>
      <c r="K50" s="275">
        <f t="shared" si="60"/>
        <v>3.9856461723896879</v>
      </c>
      <c r="L50" s="271">
        <f t="shared" si="60"/>
        <v>1.0379175117057973</v>
      </c>
      <c r="M50" s="272">
        <f t="shared" si="60"/>
        <v>1.0559585093809782</v>
      </c>
      <c r="N50" s="273">
        <f t="shared" si="60"/>
        <v>1.0826700944382615</v>
      </c>
      <c r="O50" s="391">
        <v>-8</v>
      </c>
      <c r="P50" s="2"/>
      <c r="Q50" s="2"/>
      <c r="R50" s="2"/>
      <c r="S50" s="2"/>
      <c r="T50" s="17">
        <v>-9</v>
      </c>
      <c r="U50" s="115">
        <f t="shared" ref="U50:AF50" si="61">U36/$U$40</f>
        <v>67.92158052146533</v>
      </c>
      <c r="V50" s="116">
        <f t="shared" si="61"/>
        <v>71.801539487563488</v>
      </c>
      <c r="W50" s="117">
        <f t="shared" si="61"/>
        <v>56.706209064487801</v>
      </c>
      <c r="X50" s="271">
        <f t="shared" si="61"/>
        <v>2.6163137165642425</v>
      </c>
      <c r="Y50" s="272">
        <f t="shared" si="61"/>
        <v>2.5546645208314955</v>
      </c>
      <c r="Z50" s="273">
        <f t="shared" si="61"/>
        <v>3.440226933416084</v>
      </c>
      <c r="AA50" s="274">
        <f t="shared" si="61"/>
        <v>1.1668719793331868</v>
      </c>
      <c r="AB50" s="272">
        <f t="shared" si="61"/>
        <v>0.59195130960395581</v>
      </c>
      <c r="AC50" s="275">
        <f t="shared" si="61"/>
        <v>1.137076793656109</v>
      </c>
      <c r="AD50" s="271">
        <f t="shared" si="61"/>
        <v>1.2550086524951172</v>
      </c>
      <c r="AE50" s="272">
        <f t="shared" si="61"/>
        <v>0.69166392608544502</v>
      </c>
      <c r="AF50" s="273">
        <f t="shared" si="61"/>
        <v>1.1457631801520516</v>
      </c>
      <c r="AG50" s="391">
        <v>-8</v>
      </c>
      <c r="AH50" s="2"/>
      <c r="AI50" s="2"/>
      <c r="AJ50" s="2"/>
      <c r="AK50" s="142"/>
      <c r="AL50" s="17">
        <v>-11</v>
      </c>
      <c r="AM50" s="115">
        <f t="shared" ref="AM50:AX50" si="62">AM36/$AM$40</f>
        <v>4.9508181332249297</v>
      </c>
      <c r="AN50" s="116">
        <f t="shared" si="62"/>
        <v>5.0801715521821329</v>
      </c>
      <c r="AO50" s="117">
        <f t="shared" si="62"/>
        <v>4.9112420437940036</v>
      </c>
      <c r="AP50" s="271">
        <f t="shared" si="62"/>
        <v>1.0502422409440637</v>
      </c>
      <c r="AQ50" s="272">
        <f t="shared" si="62"/>
        <v>0.91326294267885422</v>
      </c>
      <c r="AR50" s="275">
        <f t="shared" si="62"/>
        <v>1.0156128906466317</v>
      </c>
      <c r="AS50" s="271">
        <f t="shared" si="62"/>
        <v>5.6015120412929784</v>
      </c>
      <c r="AT50" s="272">
        <f t="shared" si="62"/>
        <v>5.822533712868819</v>
      </c>
      <c r="AU50" s="273">
        <f t="shared" si="62"/>
        <v>5.5009847070362499</v>
      </c>
      <c r="AV50" s="274">
        <f t="shared" si="62"/>
        <v>1.1432779113789253</v>
      </c>
      <c r="AW50" s="272">
        <f t="shared" si="62"/>
        <v>1.1004720380115665</v>
      </c>
      <c r="AX50" s="273">
        <f t="shared" si="62"/>
        <v>1.0959949577292587</v>
      </c>
      <c r="AY50" s="391">
        <v>-8</v>
      </c>
      <c r="AZ50" s="2"/>
      <c r="BA50" s="2"/>
      <c r="BB50" s="2"/>
      <c r="BC50" s="2"/>
      <c r="BD50" s="17">
        <v>-8</v>
      </c>
      <c r="BE50" s="115">
        <f t="shared" ref="BE50:BP50" si="63">BE36/$BE$40</f>
        <v>77.537292609855655</v>
      </c>
      <c r="BF50" s="116">
        <f t="shared" si="63"/>
        <v>73.169637594683621</v>
      </c>
      <c r="BG50" s="118">
        <f t="shared" si="63"/>
        <v>67.033165359607025</v>
      </c>
      <c r="BH50" s="274">
        <f t="shared" si="63"/>
        <v>1.0239263018649358</v>
      </c>
      <c r="BI50" s="272">
        <f t="shared" si="63"/>
        <v>0.78016022884084579</v>
      </c>
      <c r="BJ50" s="275">
        <f t="shared" si="63"/>
        <v>0.94015813694473416</v>
      </c>
      <c r="BK50" s="271">
        <f t="shared" si="63"/>
        <v>0.86959131297699654</v>
      </c>
      <c r="BL50" s="272">
        <f t="shared" si="63"/>
        <v>0.83940062456067943</v>
      </c>
      <c r="BM50" s="273">
        <f t="shared" si="63"/>
        <v>0.90496291501564885</v>
      </c>
      <c r="BN50" s="274">
        <f t="shared" si="63"/>
        <v>0.98020767399055064</v>
      </c>
      <c r="BO50" s="272">
        <f t="shared" si="63"/>
        <v>0.82439118244461473</v>
      </c>
      <c r="BP50" s="273">
        <f t="shared" si="63"/>
        <v>0.75099115601201372</v>
      </c>
      <c r="BQ50" s="391">
        <v>-8</v>
      </c>
      <c r="BR50" s="2"/>
      <c r="BS50" s="2"/>
      <c r="BT50" s="2"/>
      <c r="BU50" s="2"/>
      <c r="BV50" s="17">
        <v>-9</v>
      </c>
      <c r="BW50" s="115">
        <f t="shared" ref="BW50:CH50" si="64">BW36/$BW$40</f>
        <v>56.990977778069393</v>
      </c>
      <c r="BX50" s="116">
        <f t="shared" si="64"/>
        <v>66.846693264756709</v>
      </c>
      <c r="BY50" s="118">
        <f t="shared" si="64"/>
        <v>62.850763803343767</v>
      </c>
      <c r="BZ50" s="274">
        <f t="shared" si="64"/>
        <v>7.1989955891590718</v>
      </c>
      <c r="CA50" s="272">
        <f t="shared" si="64"/>
        <v>6.0767199326463874</v>
      </c>
      <c r="CB50" s="275">
        <f t="shared" si="64"/>
        <v>7.9777467093980654</v>
      </c>
      <c r="CC50" s="271">
        <f t="shared" si="64"/>
        <v>0.85670305649625245</v>
      </c>
      <c r="CD50" s="272">
        <f t="shared" si="64"/>
        <v>0.99043099543475577</v>
      </c>
      <c r="CE50" s="273">
        <f t="shared" si="64"/>
        <v>0.83283736139197617</v>
      </c>
      <c r="CF50" s="274">
        <f t="shared" si="64"/>
        <v>0.94277285018963708</v>
      </c>
      <c r="CG50" s="272">
        <f t="shared" si="64"/>
        <v>0.99767906012442176</v>
      </c>
      <c r="CH50" s="273">
        <f t="shared" si="64"/>
        <v>0.86133742928222878</v>
      </c>
      <c r="CI50" s="391">
        <v>-8</v>
      </c>
      <c r="CJ50" s="2"/>
    </row>
    <row r="51" spans="1:88" ht="15.75" customHeight="1" x14ac:dyDescent="0.2">
      <c r="A51" s="2"/>
      <c r="B51" s="45">
        <v>-10</v>
      </c>
      <c r="C51" s="115">
        <f t="shared" ref="C51:N51" si="65">C37/$C$40</f>
        <v>5.5892645554731386</v>
      </c>
      <c r="D51" s="116">
        <f t="shared" si="65"/>
        <v>5.6268395429794156</v>
      </c>
      <c r="E51" s="117">
        <f t="shared" si="65"/>
        <v>5.4227555774222624</v>
      </c>
      <c r="F51" s="271">
        <f t="shared" si="65"/>
        <v>0.99620630555843426</v>
      </c>
      <c r="G51" s="272">
        <f t="shared" si="65"/>
        <v>0.99738450064346007</v>
      </c>
      <c r="H51" s="273">
        <f t="shared" si="65"/>
        <v>1.0223704379400735</v>
      </c>
      <c r="I51" s="274">
        <f t="shared" si="65"/>
        <v>1.079818414085207</v>
      </c>
      <c r="J51" s="272">
        <f t="shared" si="65"/>
        <v>1.1015448040660876</v>
      </c>
      <c r="K51" s="275">
        <f t="shared" si="65"/>
        <v>1.1046782052986008</v>
      </c>
      <c r="L51" s="271">
        <f t="shared" si="65"/>
        <v>1.3511068102824502</v>
      </c>
      <c r="M51" s="272">
        <f t="shared" si="65"/>
        <v>1.4810254712297224</v>
      </c>
      <c r="N51" s="273">
        <f t="shared" si="65"/>
        <v>1.3761236458731945</v>
      </c>
      <c r="O51" s="391">
        <v>-7</v>
      </c>
      <c r="P51" s="2"/>
      <c r="Q51" s="2"/>
      <c r="R51" s="2"/>
      <c r="S51" s="2"/>
      <c r="T51" s="45">
        <v>-8</v>
      </c>
      <c r="U51" s="115">
        <f t="shared" ref="U51:AF51" si="66">U37/$U$40</f>
        <v>93.573952895782369</v>
      </c>
      <c r="V51" s="116">
        <f t="shared" si="66"/>
        <v>93.301898346664643</v>
      </c>
      <c r="W51" s="117">
        <f t="shared" si="66"/>
        <v>79.913908712905567</v>
      </c>
      <c r="X51" s="271">
        <f t="shared" si="66"/>
        <v>13.720852289914529</v>
      </c>
      <c r="Y51" s="272">
        <f t="shared" si="66"/>
        <v>12.827648317870079</v>
      </c>
      <c r="Z51" s="273">
        <f t="shared" si="66"/>
        <v>13.970334453269942</v>
      </c>
      <c r="AA51" s="274">
        <f t="shared" si="66"/>
        <v>1.5631934047182465</v>
      </c>
      <c r="AB51" s="272">
        <f t="shared" si="66"/>
        <v>1.4536941168806294</v>
      </c>
      <c r="AC51" s="275">
        <f t="shared" si="66"/>
        <v>1.3095495553025087</v>
      </c>
      <c r="AD51" s="271">
        <f t="shared" si="66"/>
        <v>1.9298133511560018</v>
      </c>
      <c r="AE51" s="272">
        <f t="shared" si="66"/>
        <v>1.6404112340271859</v>
      </c>
      <c r="AF51" s="273">
        <f t="shared" si="66"/>
        <v>1.7329179245983912</v>
      </c>
      <c r="AG51" s="391">
        <v>-7</v>
      </c>
      <c r="AH51" s="2"/>
      <c r="AI51" s="2"/>
      <c r="AJ51" s="2"/>
      <c r="AK51" s="142"/>
      <c r="AL51" s="45">
        <v>-10</v>
      </c>
      <c r="AM51" s="115">
        <f t="shared" ref="AM51:AX51" si="67">AM37/$AM$40</f>
        <v>8.7740117423252535</v>
      </c>
      <c r="AN51" s="116">
        <f t="shared" si="67"/>
        <v>8.4839956798876113</v>
      </c>
      <c r="AO51" s="117">
        <f t="shared" si="67"/>
        <v>8.7115943136265486</v>
      </c>
      <c r="AP51" s="271">
        <f t="shared" si="67"/>
        <v>1.1149708335860202</v>
      </c>
      <c r="AQ51" s="272">
        <f t="shared" si="67"/>
        <v>1.1142281806571226</v>
      </c>
      <c r="AR51" s="275">
        <f t="shared" si="67"/>
        <v>0.91149282975658774</v>
      </c>
      <c r="AS51" s="271">
        <f t="shared" si="67"/>
        <v>1.0806814025071763</v>
      </c>
      <c r="AT51" s="272">
        <f t="shared" si="67"/>
        <v>1.0316281116207009</v>
      </c>
      <c r="AU51" s="273">
        <f t="shared" si="67"/>
        <v>1.1012219435836099</v>
      </c>
      <c r="AV51" s="274">
        <f t="shared" si="67"/>
        <v>1.4744763026120984</v>
      </c>
      <c r="AW51" s="272">
        <f t="shared" si="67"/>
        <v>1.3650108669889121</v>
      </c>
      <c r="AX51" s="273">
        <f t="shared" si="67"/>
        <v>1.4284741999899053</v>
      </c>
      <c r="AY51" s="391">
        <v>-7</v>
      </c>
      <c r="AZ51" s="2"/>
      <c r="BA51" s="2"/>
      <c r="BB51" s="2"/>
      <c r="BC51" s="2"/>
      <c r="BD51" s="45">
        <v>-7</v>
      </c>
      <c r="BE51" s="115">
        <f t="shared" ref="BE51:BP51" si="68">BE37/$BE$40</f>
        <v>309.36827412654429</v>
      </c>
      <c r="BF51" s="116">
        <f t="shared" si="68"/>
        <v>289.82857273818371</v>
      </c>
      <c r="BG51" s="118">
        <f t="shared" si="68"/>
        <v>269.29012720416387</v>
      </c>
      <c r="BH51" s="274">
        <f t="shared" si="68"/>
        <v>2.4850549741236776</v>
      </c>
      <c r="BI51" s="272">
        <f t="shared" si="68"/>
        <v>0.79570108106224569</v>
      </c>
      <c r="BJ51" s="275">
        <f t="shared" si="68"/>
        <v>1.1243839027056852</v>
      </c>
      <c r="BK51" s="271">
        <f t="shared" si="68"/>
        <v>1.1574155214624169</v>
      </c>
      <c r="BL51" s="272">
        <f t="shared" si="68"/>
        <v>0.79508990493727139</v>
      </c>
      <c r="BM51" s="273">
        <f t="shared" si="68"/>
        <v>1.0579795722631584</v>
      </c>
      <c r="BN51" s="274">
        <f t="shared" si="68"/>
        <v>0.80025569692023191</v>
      </c>
      <c r="BO51" s="272">
        <f t="shared" si="68"/>
        <v>0.9164150459726681</v>
      </c>
      <c r="BP51" s="273">
        <f t="shared" si="68"/>
        <v>0.69769240567025459</v>
      </c>
      <c r="BQ51" s="391">
        <v>-7</v>
      </c>
      <c r="BR51" s="2"/>
      <c r="BS51" s="2"/>
      <c r="BT51" s="2"/>
      <c r="BU51" s="2"/>
      <c r="BV51" s="45">
        <v>-8</v>
      </c>
      <c r="BW51" s="115">
        <f t="shared" ref="BW51:CH51" si="69">BW37/$BW$40</f>
        <v>70.397897784385862</v>
      </c>
      <c r="BX51" s="116">
        <f t="shared" si="69"/>
        <v>68.829532376040873</v>
      </c>
      <c r="BY51" s="118">
        <f t="shared" si="69"/>
        <v>69.804332827894541</v>
      </c>
      <c r="BZ51" s="274">
        <f t="shared" si="69"/>
        <v>32.179843281677734</v>
      </c>
      <c r="CA51" s="272">
        <f t="shared" si="69"/>
        <v>32.257824698416215</v>
      </c>
      <c r="CB51" s="275">
        <f t="shared" si="69"/>
        <v>30.94309152250144</v>
      </c>
      <c r="CC51" s="271">
        <f t="shared" si="69"/>
        <v>1.6877756601620291</v>
      </c>
      <c r="CD51" s="272">
        <f t="shared" si="69"/>
        <v>2.1052539166691835</v>
      </c>
      <c r="CE51" s="273">
        <f t="shared" si="69"/>
        <v>2.259599307535987</v>
      </c>
      <c r="CF51" s="274">
        <f t="shared" si="69"/>
        <v>3.6202185550010806</v>
      </c>
      <c r="CG51" s="272">
        <f t="shared" si="69"/>
        <v>2.9748708850550449</v>
      </c>
      <c r="CH51" s="273">
        <f t="shared" si="69"/>
        <v>4.0895745609505321</v>
      </c>
      <c r="CI51" s="391">
        <v>-7</v>
      </c>
      <c r="CJ51" s="2"/>
    </row>
    <row r="52" spans="1:88" ht="15.75" customHeight="1" x14ac:dyDescent="0.2">
      <c r="A52" s="2"/>
      <c r="B52" s="47">
        <v>-9</v>
      </c>
      <c r="C52" s="115">
        <f t="shared" ref="C52:N52" si="70">C38/$C$40</f>
        <v>5.4720028296340644</v>
      </c>
      <c r="D52" s="116">
        <f t="shared" si="70"/>
        <v>5.8544438598816022</v>
      </c>
      <c r="E52" s="117">
        <f t="shared" si="70"/>
        <v>5.7456862813453107</v>
      </c>
      <c r="F52" s="271">
        <f t="shared" si="70"/>
        <v>1.1657765732413807</v>
      </c>
      <c r="G52" s="272">
        <f t="shared" si="70"/>
        <v>1.0280141937300611</v>
      </c>
      <c r="H52" s="273">
        <f t="shared" si="70"/>
        <v>1.1495089398276446</v>
      </c>
      <c r="I52" s="274">
        <f t="shared" si="70"/>
        <v>1.9987723195113503</v>
      </c>
      <c r="J52" s="272">
        <f t="shared" si="70"/>
        <v>1.6252809509921646</v>
      </c>
      <c r="K52" s="275">
        <f t="shared" si="70"/>
        <v>1.6744176691465966</v>
      </c>
      <c r="L52" s="271">
        <f t="shared" si="70"/>
        <v>2.2393464052802541</v>
      </c>
      <c r="M52" s="272">
        <f t="shared" si="70"/>
        <v>2.1553161153374161</v>
      </c>
      <c r="N52" s="273">
        <f t="shared" si="70"/>
        <v>2.0921407781713652</v>
      </c>
      <c r="O52" s="391">
        <v>-6</v>
      </c>
      <c r="P52" s="2"/>
      <c r="Q52" s="2"/>
      <c r="R52" s="2"/>
      <c r="S52" s="2"/>
      <c r="T52" s="47">
        <v>-7</v>
      </c>
      <c r="U52" s="115">
        <f t="shared" ref="U52:AF52" si="71">U38/$U$40</f>
        <v>103.0482731715326</v>
      </c>
      <c r="V52" s="116">
        <f t="shared" si="71"/>
        <v>99.459513538038095</v>
      </c>
      <c r="W52" s="117">
        <f t="shared" si="71"/>
        <v>87.609952669656664</v>
      </c>
      <c r="X52" s="271">
        <f t="shared" si="71"/>
        <v>44.450037281339384</v>
      </c>
      <c r="Y52" s="272">
        <f t="shared" si="71"/>
        <v>37.202408358374512</v>
      </c>
      <c r="Z52" s="273">
        <f t="shared" si="71"/>
        <v>38.192819895770192</v>
      </c>
      <c r="AA52" s="274">
        <f t="shared" si="71"/>
        <v>12.384079665788031</v>
      </c>
      <c r="AB52" s="272">
        <f t="shared" si="71"/>
        <v>9.8697093224057042</v>
      </c>
      <c r="AC52" s="275">
        <f t="shared" si="71"/>
        <v>15.834698854962216</v>
      </c>
      <c r="AD52" s="271">
        <f t="shared" si="71"/>
        <v>14.570714507130651</v>
      </c>
      <c r="AE52" s="272">
        <f t="shared" si="71"/>
        <v>16.761911550917407</v>
      </c>
      <c r="AF52" s="273">
        <f t="shared" si="71"/>
        <v>13.452525558719204</v>
      </c>
      <c r="AG52" s="391">
        <v>-6</v>
      </c>
      <c r="AH52" s="2"/>
      <c r="AI52" s="2"/>
      <c r="AJ52" s="2"/>
      <c r="AK52" s="142"/>
      <c r="AL52" s="47">
        <v>-9</v>
      </c>
      <c r="AM52" s="115">
        <f t="shared" ref="AM52:AX52" si="72">AM38/$AM$40</f>
        <v>9.4311426316370408</v>
      </c>
      <c r="AN52" s="116">
        <f t="shared" si="72"/>
        <v>9.35842663125994</v>
      </c>
      <c r="AO52" s="117">
        <f t="shared" si="72"/>
        <v>9.6303817372868146</v>
      </c>
      <c r="AP52" s="271">
        <f t="shared" si="72"/>
        <v>1.1506384086241142</v>
      </c>
      <c r="AQ52" s="272">
        <f t="shared" si="72"/>
        <v>1.2346958143073359</v>
      </c>
      <c r="AR52" s="275">
        <f t="shared" si="72"/>
        <v>1.0918419230876579</v>
      </c>
      <c r="AS52" s="271">
        <f t="shared" si="72"/>
        <v>2.2988478426567593</v>
      </c>
      <c r="AT52" s="272">
        <f t="shared" si="72"/>
        <v>1.9796109554674883</v>
      </c>
      <c r="AU52" s="273">
        <f t="shared" si="72"/>
        <v>2.0907120739461749</v>
      </c>
      <c r="AV52" s="274">
        <f t="shared" si="72"/>
        <v>2.9576663764742377</v>
      </c>
      <c r="AW52" s="272">
        <f t="shared" si="72"/>
        <v>2.7670157215942344</v>
      </c>
      <c r="AX52" s="273">
        <f t="shared" si="72"/>
        <v>2.611995485536788</v>
      </c>
      <c r="AY52" s="391">
        <v>-6</v>
      </c>
      <c r="AZ52" s="2"/>
      <c r="BA52" s="2"/>
      <c r="BB52" s="2"/>
      <c r="BC52" s="2"/>
      <c r="BD52" s="47">
        <v>-6</v>
      </c>
      <c r="BE52" s="115">
        <f t="shared" ref="BE52:BP52" si="73">BE38/$BE$40</f>
        <v>332.45622608929887</v>
      </c>
      <c r="BF52" s="116">
        <f t="shared" si="73"/>
        <v>313.90262617722658</v>
      </c>
      <c r="BG52" s="118">
        <f t="shared" si="73"/>
        <v>326.6072672410578</v>
      </c>
      <c r="BH52" s="274">
        <f t="shared" si="73"/>
        <v>3.1085041432444074</v>
      </c>
      <c r="BI52" s="272">
        <f t="shared" si="73"/>
        <v>2.5474627563824672</v>
      </c>
      <c r="BJ52" s="275">
        <f t="shared" si="73"/>
        <v>2.3670854577538822</v>
      </c>
      <c r="BK52" s="271">
        <f t="shared" si="73"/>
        <v>1.2247115069730083</v>
      </c>
      <c r="BL52" s="272">
        <f t="shared" si="73"/>
        <v>1.2328326743013074</v>
      </c>
      <c r="BM52" s="273">
        <f t="shared" si="73"/>
        <v>1.4927153729163352</v>
      </c>
      <c r="BN52" s="274">
        <f t="shared" si="73"/>
        <v>1.4949512189385361</v>
      </c>
      <c r="BO52" s="272">
        <f t="shared" si="73"/>
        <v>1.8785012967911194</v>
      </c>
      <c r="BP52" s="273">
        <f t="shared" si="73"/>
        <v>1.8573360214438384</v>
      </c>
      <c r="BQ52" s="391">
        <v>-6</v>
      </c>
      <c r="BR52" s="2"/>
      <c r="BS52" s="2"/>
      <c r="BT52" s="2"/>
      <c r="BU52" s="2"/>
      <c r="BV52" s="47">
        <v>-7</v>
      </c>
      <c r="BW52" s="115">
        <f t="shared" ref="BW52:CH52" si="74">BW38/$BW$40</f>
        <v>72.705771640439039</v>
      </c>
      <c r="BX52" s="116">
        <f t="shared" si="74"/>
        <v>76.06814785257545</v>
      </c>
      <c r="BY52" s="118">
        <f t="shared" si="74"/>
        <v>80.576268723201864</v>
      </c>
      <c r="BZ52" s="274">
        <f t="shared" si="74"/>
        <v>59.930576344528184</v>
      </c>
      <c r="CA52" s="272">
        <f t="shared" si="74"/>
        <v>60.038072917009707</v>
      </c>
      <c r="CB52" s="275">
        <f t="shared" si="74"/>
        <v>59.826882972897891</v>
      </c>
      <c r="CC52" s="271">
        <f t="shared" si="74"/>
        <v>28.976475566356232</v>
      </c>
      <c r="CD52" s="272">
        <f t="shared" si="74"/>
        <v>34.117081448476114</v>
      </c>
      <c r="CE52" s="273">
        <f t="shared" si="74"/>
        <v>32.617847193387377</v>
      </c>
      <c r="CF52" s="274">
        <f t="shared" si="74"/>
        <v>31.594471664370978</v>
      </c>
      <c r="CG52" s="272">
        <f t="shared" si="74"/>
        <v>31.030146733713995</v>
      </c>
      <c r="CH52" s="273">
        <f t="shared" si="74"/>
        <v>35.498568534109751</v>
      </c>
      <c r="CI52" s="391">
        <v>-6</v>
      </c>
      <c r="CJ52" s="2"/>
    </row>
    <row r="53" spans="1:88" ht="15.75" customHeight="1" x14ac:dyDescent="0.2">
      <c r="A53" s="2"/>
      <c r="B53" s="58">
        <v>-8</v>
      </c>
      <c r="C53" s="119">
        <f t="shared" ref="C53:N53" si="75">C39/$C$40</f>
        <v>5.5735245458912717</v>
      </c>
      <c r="D53" s="120">
        <f t="shared" si="75"/>
        <v>6.0288879912086752</v>
      </c>
      <c r="E53" s="121">
        <f t="shared" si="75"/>
        <v>5.6839212301010118</v>
      </c>
      <c r="F53" s="276">
        <f t="shared" si="75"/>
        <v>1.2223777771575903</v>
      </c>
      <c r="G53" s="277">
        <f t="shared" si="75"/>
        <v>1.1969358728982109</v>
      </c>
      <c r="H53" s="278">
        <f t="shared" si="75"/>
        <v>1.184878807192598</v>
      </c>
      <c r="I53" s="279">
        <f t="shared" si="75"/>
        <v>6.9725332502175634</v>
      </c>
      <c r="J53" s="277">
        <f t="shared" si="75"/>
        <v>7.006125563962148</v>
      </c>
      <c r="K53" s="280">
        <f t="shared" si="75"/>
        <v>6.6925476795434085</v>
      </c>
      <c r="L53" s="276">
        <f t="shared" si="75"/>
        <v>5.2535204995861253</v>
      </c>
      <c r="M53" s="277">
        <f t="shared" si="75"/>
        <v>5.1136662745869694</v>
      </c>
      <c r="N53" s="278">
        <f t="shared" si="75"/>
        <v>4.7324313444870842</v>
      </c>
      <c r="O53" s="393">
        <v>-5</v>
      </c>
      <c r="P53" s="2"/>
      <c r="Q53" s="2"/>
      <c r="R53" s="2"/>
      <c r="S53" s="2"/>
      <c r="T53" s="58">
        <v>-6</v>
      </c>
      <c r="U53" s="119">
        <f t="shared" ref="U53:AF53" si="76">U39/$U$40</f>
        <v>86.155495022712159</v>
      </c>
      <c r="V53" s="120">
        <f t="shared" si="76"/>
        <v>91.399553262279198</v>
      </c>
      <c r="W53" s="121">
        <f t="shared" si="76"/>
        <v>87.42936546971228</v>
      </c>
      <c r="X53" s="276">
        <f t="shared" si="76"/>
        <v>77.957117752128482</v>
      </c>
      <c r="Y53" s="277">
        <f t="shared" si="76"/>
        <v>90.895110756038051</v>
      </c>
      <c r="Z53" s="278">
        <f t="shared" si="76"/>
        <v>79.359638145912569</v>
      </c>
      <c r="AA53" s="279">
        <f t="shared" si="76"/>
        <v>89.811579498266994</v>
      </c>
      <c r="AB53" s="277">
        <f t="shared" si="76"/>
        <v>83.287662643809938</v>
      </c>
      <c r="AC53" s="280">
        <f t="shared" si="76"/>
        <v>84.866666701655092</v>
      </c>
      <c r="AD53" s="276">
        <f t="shared" si="76"/>
        <v>68.748759903236618</v>
      </c>
      <c r="AE53" s="277">
        <f t="shared" si="76"/>
        <v>66.084827353817673</v>
      </c>
      <c r="AF53" s="278">
        <f t="shared" si="76"/>
        <v>64.026703666619781</v>
      </c>
      <c r="AG53" s="393">
        <v>-5</v>
      </c>
      <c r="AH53" s="2"/>
      <c r="AI53" s="2"/>
      <c r="AJ53" s="2"/>
      <c r="AK53" s="142"/>
      <c r="AL53" s="58">
        <v>-8</v>
      </c>
      <c r="AM53" s="119">
        <f t="shared" ref="AM53:AX53" si="77">AM39/$AM$40</f>
        <v>8.9149483282106452</v>
      </c>
      <c r="AN53" s="120">
        <f t="shared" si="77"/>
        <v>9.1595017062381547</v>
      </c>
      <c r="AO53" s="121">
        <f t="shared" si="77"/>
        <v>9.596594538473072</v>
      </c>
      <c r="AP53" s="276">
        <f t="shared" si="77"/>
        <v>1.119328142122511</v>
      </c>
      <c r="AQ53" s="277">
        <f t="shared" si="77"/>
        <v>1.2057879381650032</v>
      </c>
      <c r="AR53" s="280">
        <f t="shared" si="77"/>
        <v>1.0500433669319444</v>
      </c>
      <c r="AS53" s="276">
        <f t="shared" si="77"/>
        <v>11.415067984633627</v>
      </c>
      <c r="AT53" s="277">
        <f t="shared" si="77"/>
        <v>11.295138069987527</v>
      </c>
      <c r="AU53" s="278">
        <f t="shared" si="77"/>
        <v>11.323782348008313</v>
      </c>
      <c r="AV53" s="279">
        <f t="shared" si="77"/>
        <v>8.9256303709245977</v>
      </c>
      <c r="AW53" s="277">
        <f t="shared" si="77"/>
        <v>8.7595220728947183</v>
      </c>
      <c r="AX53" s="278">
        <f t="shared" si="77"/>
        <v>7.9396651445138895</v>
      </c>
      <c r="AY53" s="393">
        <v>-5</v>
      </c>
      <c r="AZ53" s="2"/>
      <c r="BA53" s="2"/>
      <c r="BB53" s="2"/>
      <c r="BC53" s="2"/>
      <c r="BD53" s="58">
        <v>-5</v>
      </c>
      <c r="BE53" s="119">
        <f t="shared" ref="BE53:BP53" si="78">BE39/$BE$40</f>
        <v>303.00164575477316</v>
      </c>
      <c r="BF53" s="120">
        <f t="shared" si="78"/>
        <v>262.96121465592546</v>
      </c>
      <c r="BG53" s="122">
        <f t="shared" si="78"/>
        <v>299.08382228734331</v>
      </c>
      <c r="BH53" s="279">
        <f t="shared" si="78"/>
        <v>266.16980438474201</v>
      </c>
      <c r="BI53" s="277">
        <f t="shared" si="78"/>
        <v>264.50381041365966</v>
      </c>
      <c r="BJ53" s="280">
        <f t="shared" si="78"/>
        <v>263.6725223041754</v>
      </c>
      <c r="BK53" s="276">
        <f t="shared" si="78"/>
        <v>95.511301109237408</v>
      </c>
      <c r="BL53" s="277">
        <f t="shared" si="78"/>
        <v>94.725001069541008</v>
      </c>
      <c r="BM53" s="278">
        <f t="shared" si="78"/>
        <v>97.767494050036944</v>
      </c>
      <c r="BN53" s="279">
        <f t="shared" si="78"/>
        <v>92.397624064599469</v>
      </c>
      <c r="BO53" s="277">
        <f t="shared" si="78"/>
        <v>108.14962778012655</v>
      </c>
      <c r="BP53" s="278">
        <f t="shared" si="78"/>
        <v>113.05231368189028</v>
      </c>
      <c r="BQ53" s="393">
        <v>-5</v>
      </c>
      <c r="BR53" s="2"/>
      <c r="BS53" s="2"/>
      <c r="BT53" s="2"/>
      <c r="BU53" s="2"/>
      <c r="BV53" s="58">
        <v>-6</v>
      </c>
      <c r="BW53" s="119">
        <f t="shared" ref="BW53:CH53" si="79">BW39/$BW$40</f>
        <v>65.142997622229785</v>
      </c>
      <c r="BX53" s="120">
        <f t="shared" si="79"/>
        <v>71.377715123704078</v>
      </c>
      <c r="BY53" s="122">
        <f t="shared" si="79"/>
        <v>78.538068378988925</v>
      </c>
      <c r="BZ53" s="279">
        <f t="shared" si="79"/>
        <v>68.065794072258001</v>
      </c>
      <c r="CA53" s="277">
        <f t="shared" si="79"/>
        <v>56.037745743329246</v>
      </c>
      <c r="CB53" s="280">
        <f t="shared" si="79"/>
        <v>63.299566781193832</v>
      </c>
      <c r="CC53" s="276">
        <f t="shared" si="79"/>
        <v>76.46858778152513</v>
      </c>
      <c r="CD53" s="277">
        <f t="shared" si="79"/>
        <v>78.144407271376906</v>
      </c>
      <c r="CE53" s="278">
        <f t="shared" si="79"/>
        <v>83.604584596176892</v>
      </c>
      <c r="CF53" s="279">
        <f t="shared" si="79"/>
        <v>68.083523449241824</v>
      </c>
      <c r="CG53" s="277">
        <f t="shared" si="79"/>
        <v>64.350879915192053</v>
      </c>
      <c r="CH53" s="278">
        <f t="shared" si="79"/>
        <v>61.129497346596068</v>
      </c>
      <c r="CI53" s="393">
        <v>-5</v>
      </c>
      <c r="CJ53" s="2"/>
    </row>
    <row r="54" spans="1:88" ht="15.75" customHeight="1" x14ac:dyDescent="0.2">
      <c r="A54" s="2"/>
      <c r="B54" s="1"/>
      <c r="C54" s="63"/>
      <c r="D54" s="64"/>
      <c r="E54" s="65"/>
      <c r="F54" s="252"/>
      <c r="G54" s="205"/>
      <c r="H54" s="206"/>
      <c r="I54" s="207"/>
      <c r="J54" s="208"/>
      <c r="K54" s="209"/>
      <c r="L54" s="204"/>
      <c r="M54" s="205"/>
      <c r="N54" s="206"/>
      <c r="O54" s="123" t="s">
        <v>34</v>
      </c>
      <c r="P54" s="2"/>
      <c r="Q54" s="2"/>
      <c r="R54" s="2"/>
      <c r="S54" s="2"/>
      <c r="T54" s="1"/>
      <c r="U54" s="63"/>
      <c r="V54" s="64"/>
      <c r="W54" s="65"/>
      <c r="X54" s="252"/>
      <c r="Y54" s="205"/>
      <c r="Z54" s="206"/>
      <c r="AA54" s="207"/>
      <c r="AB54" s="208"/>
      <c r="AC54" s="209"/>
      <c r="AD54" s="204"/>
      <c r="AE54" s="205"/>
      <c r="AF54" s="206"/>
      <c r="AG54" s="123" t="s">
        <v>38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25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26</v>
      </c>
      <c r="BR54" s="2"/>
      <c r="BS54" s="2"/>
      <c r="BT54" s="2"/>
      <c r="BU54" s="2"/>
      <c r="BV54" s="1"/>
      <c r="BW54" s="63"/>
      <c r="BX54" s="64"/>
      <c r="BY54" s="65"/>
      <c r="BZ54" s="252"/>
      <c r="CA54" s="205"/>
      <c r="CB54" s="206"/>
      <c r="CC54" s="207"/>
      <c r="CD54" s="208"/>
      <c r="CE54" s="209"/>
      <c r="CF54" s="204"/>
      <c r="CG54" s="205"/>
      <c r="CH54" s="206"/>
      <c r="CI54" s="123" t="s">
        <v>4</v>
      </c>
      <c r="CJ54" s="2"/>
    </row>
    <row r="55" spans="1:88" ht="15.75" customHeight="1" x14ac:dyDescent="0.2">
      <c r="A55" s="2"/>
      <c r="B55" s="1"/>
      <c r="C55" s="30"/>
      <c r="D55" s="31"/>
      <c r="E55" s="33"/>
      <c r="F55" s="174"/>
      <c r="G55" s="175"/>
      <c r="H55" s="176"/>
      <c r="I55" s="177"/>
      <c r="J55" s="178"/>
      <c r="K55" s="179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174"/>
      <c r="Y55" s="175"/>
      <c r="Z55" s="176"/>
      <c r="AA55" s="177"/>
      <c r="AB55" s="178"/>
      <c r="AC55" s="179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409" t="s">
        <v>29</v>
      </c>
      <c r="BR55" s="2"/>
      <c r="BS55" s="2"/>
      <c r="BT55" s="2"/>
      <c r="BU55" s="2"/>
      <c r="BV55" s="1"/>
      <c r="BW55" s="30"/>
      <c r="BX55" s="31"/>
      <c r="BY55" s="33"/>
      <c r="BZ55" s="174"/>
      <c r="CA55" s="175"/>
      <c r="CB55" s="176"/>
      <c r="CC55" s="177"/>
      <c r="CD55" s="178"/>
      <c r="CE55" s="179"/>
      <c r="CF55" s="180"/>
      <c r="CG55" s="175"/>
      <c r="CH55" s="176"/>
      <c r="CI55" s="409" t="s">
        <v>29</v>
      </c>
      <c r="CJ55" s="2"/>
    </row>
    <row r="56" spans="1:88" ht="15.75" customHeight="1" x14ac:dyDescent="0.2">
      <c r="A56" s="2"/>
      <c r="B56" s="2"/>
      <c r="C56" s="97"/>
      <c r="D56" s="124"/>
      <c r="E56" s="125"/>
      <c r="F56" s="281"/>
      <c r="G56" s="282"/>
      <c r="H56" s="283"/>
      <c r="I56" s="259"/>
      <c r="J56" s="284"/>
      <c r="K56" s="285"/>
      <c r="L56" s="286"/>
      <c r="M56" s="282"/>
      <c r="N56" s="283"/>
      <c r="O56" s="126">
        <v>5.7690000000000001</v>
      </c>
      <c r="P56" s="2"/>
      <c r="Q56" s="2"/>
      <c r="R56" s="2"/>
      <c r="S56" s="2"/>
      <c r="T56" s="2"/>
      <c r="U56" s="97"/>
      <c r="V56" s="124"/>
      <c r="W56" s="125"/>
      <c r="X56" s="281"/>
      <c r="Y56" s="282"/>
      <c r="Z56" s="283"/>
      <c r="AA56" s="259"/>
      <c r="AB56" s="284"/>
      <c r="AC56" s="285"/>
      <c r="AD56" s="286"/>
      <c r="AE56" s="282"/>
      <c r="AF56" s="283"/>
      <c r="AG56" s="126">
        <v>92.93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9.423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319.10000000000002</v>
      </c>
      <c r="BR56" s="2"/>
      <c r="BS56" s="2"/>
      <c r="BT56" s="2"/>
      <c r="BU56" s="2"/>
      <c r="BV56" s="2"/>
      <c r="BW56" s="97"/>
      <c r="BX56" s="124"/>
      <c r="BY56" s="125"/>
      <c r="BZ56" s="281"/>
      <c r="CA56" s="282"/>
      <c r="CB56" s="283"/>
      <c r="CC56" s="259"/>
      <c r="CD56" s="284"/>
      <c r="CE56" s="285"/>
      <c r="CF56" s="286"/>
      <c r="CG56" s="282"/>
      <c r="CH56" s="283"/>
      <c r="CI56" s="126">
        <v>73.430000000000007</v>
      </c>
      <c r="CJ56" s="2"/>
    </row>
    <row r="57" spans="1:88" ht="15.75" customHeight="1" x14ac:dyDescent="0.2">
      <c r="A57" s="2"/>
      <c r="B57" s="4" t="s">
        <v>29</v>
      </c>
      <c r="C57" s="609" t="s">
        <v>6</v>
      </c>
      <c r="D57" s="587"/>
      <c r="E57" s="588"/>
      <c r="F57" s="601" t="s">
        <v>46</v>
      </c>
      <c r="G57" s="584"/>
      <c r="H57" s="585"/>
      <c r="I57" s="610" t="s">
        <v>36</v>
      </c>
      <c r="J57" s="587"/>
      <c r="K57" s="588"/>
      <c r="L57" s="601" t="s">
        <v>37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88"/>
      <c r="X57" s="601" t="s">
        <v>35</v>
      </c>
      <c r="Y57" s="584"/>
      <c r="Z57" s="585"/>
      <c r="AA57" s="610" t="s">
        <v>36</v>
      </c>
      <c r="AB57" s="587"/>
      <c r="AC57" s="588"/>
      <c r="AD57" s="601" t="s">
        <v>37</v>
      </c>
      <c r="AE57" s="584"/>
      <c r="AF57" s="589"/>
      <c r="AG57" s="2"/>
      <c r="AH57" s="2"/>
      <c r="AI57" s="2"/>
      <c r="AJ57" s="2"/>
      <c r="AK57" s="142"/>
      <c r="AL57" s="4" t="s">
        <v>29</v>
      </c>
      <c r="AM57" s="609" t="s">
        <v>6</v>
      </c>
      <c r="AN57" s="587"/>
      <c r="AO57" s="588"/>
      <c r="AP57" s="601" t="s">
        <v>46</v>
      </c>
      <c r="AQ57" s="584"/>
      <c r="AR57" s="585"/>
      <c r="AS57" s="610" t="s">
        <v>36</v>
      </c>
      <c r="AT57" s="587"/>
      <c r="AU57" s="588"/>
      <c r="AV57" s="601" t="s">
        <v>37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611" t="s">
        <v>6</v>
      </c>
      <c r="BF57" s="599"/>
      <c r="BG57" s="600"/>
      <c r="BH57" s="601" t="s">
        <v>35</v>
      </c>
      <c r="BI57" s="584"/>
      <c r="BJ57" s="585"/>
      <c r="BK57" s="610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5" t="s">
        <v>29</v>
      </c>
      <c r="BW57" s="609" t="s">
        <v>6</v>
      </c>
      <c r="BX57" s="587"/>
      <c r="BY57" s="588"/>
      <c r="BZ57" s="601" t="s">
        <v>35</v>
      </c>
      <c r="CA57" s="584"/>
      <c r="CB57" s="585"/>
      <c r="CC57" s="610" t="s">
        <v>36</v>
      </c>
      <c r="CD57" s="587"/>
      <c r="CE57" s="588"/>
      <c r="CF57" s="601" t="s">
        <v>37</v>
      </c>
      <c r="CG57" s="584"/>
      <c r="CH57" s="589"/>
      <c r="CI57" s="2"/>
      <c r="CJ57" s="2"/>
    </row>
    <row r="58" spans="1:88" ht="15.75" customHeight="1" x14ac:dyDescent="0.2">
      <c r="A58" s="2"/>
      <c r="B58" s="384" t="s">
        <v>31</v>
      </c>
      <c r="C58" s="7">
        <f t="shared" ref="C58:N58" si="80">C46/$O$56*100</f>
        <v>17.618059978609931</v>
      </c>
      <c r="D58" s="8">
        <f t="shared" si="80"/>
        <v>18.174320431263538</v>
      </c>
      <c r="E58" s="9">
        <f t="shared" si="80"/>
        <v>18.716746426010243</v>
      </c>
      <c r="F58" s="265">
        <f t="shared" si="80"/>
        <v>16.814057851202055</v>
      </c>
      <c r="G58" s="266">
        <f t="shared" si="80"/>
        <v>17.354867558024363</v>
      </c>
      <c r="H58" s="267">
        <f t="shared" si="80"/>
        <v>16.977841750475896</v>
      </c>
      <c r="I58" s="404">
        <f t="shared" si="80"/>
        <v>20.04262810570965</v>
      </c>
      <c r="J58" s="405">
        <f t="shared" si="80"/>
        <v>20.622444732218757</v>
      </c>
      <c r="K58" s="406">
        <f t="shared" si="80"/>
        <v>20.3504486470394</v>
      </c>
      <c r="L58" s="265">
        <f t="shared" si="80"/>
        <v>18.011623097539808</v>
      </c>
      <c r="M58" s="266">
        <f t="shared" si="80"/>
        <v>18.037848253179245</v>
      </c>
      <c r="N58" s="267">
        <f t="shared" si="80"/>
        <v>17.100573309714569</v>
      </c>
      <c r="O58" s="397" t="s">
        <v>10</v>
      </c>
      <c r="P58" s="389" t="s">
        <v>45</v>
      </c>
      <c r="Q58" s="2"/>
      <c r="R58" s="2"/>
      <c r="S58" s="2"/>
      <c r="T58" s="17" t="s">
        <v>31</v>
      </c>
      <c r="U58" s="7">
        <f t="shared" ref="U58:AF58" si="81">U46/$AG$56*100</f>
        <v>1.3308462441711661</v>
      </c>
      <c r="V58" s="8">
        <f t="shared" si="81"/>
        <v>1.0150812808954872</v>
      </c>
      <c r="W58" s="9">
        <f t="shared" si="81"/>
        <v>1.141545519573129</v>
      </c>
      <c r="X58" s="265">
        <f t="shared" si="81"/>
        <v>1.3410755224196627</v>
      </c>
      <c r="Y58" s="266">
        <f t="shared" si="81"/>
        <v>0.89499960542519652</v>
      </c>
      <c r="Z58" s="267">
        <f t="shared" si="81"/>
        <v>0.92973347447616628</v>
      </c>
      <c r="AA58" s="404">
        <f t="shared" si="81"/>
        <v>0.7816712691669454</v>
      </c>
      <c r="AB58" s="405">
        <f t="shared" si="81"/>
        <v>1.0554312168021094</v>
      </c>
      <c r="AC58" s="406">
        <f t="shared" si="81"/>
        <v>0.80764384296916969</v>
      </c>
      <c r="AD58" s="265">
        <f t="shared" si="81"/>
        <v>1.0998803661056404</v>
      </c>
      <c r="AE58" s="266">
        <f t="shared" si="81"/>
        <v>0.74547322928270376</v>
      </c>
      <c r="AF58" s="267">
        <f t="shared" si="81"/>
        <v>1.1563224313034102</v>
      </c>
      <c r="AG58" s="397" t="s">
        <v>10</v>
      </c>
      <c r="AH58" s="389" t="s">
        <v>45</v>
      </c>
      <c r="AI58" s="2"/>
      <c r="AJ58" s="2"/>
      <c r="AK58" s="142"/>
      <c r="AL58" s="384" t="s">
        <v>31</v>
      </c>
      <c r="AM58" s="130">
        <f t="shared" ref="AM58:AX58" si="82">AM46/$AY$56*100</f>
        <v>12.33813837556356</v>
      </c>
      <c r="AN58" s="131">
        <f t="shared" si="82"/>
        <v>10.97157231632346</v>
      </c>
      <c r="AO58" s="132">
        <f t="shared" si="82"/>
        <v>11.162293520372454</v>
      </c>
      <c r="AP58" s="265">
        <f t="shared" si="82"/>
        <v>10.473138443348555</v>
      </c>
      <c r="AQ58" s="266">
        <f t="shared" si="82"/>
        <v>11.399297205264654</v>
      </c>
      <c r="AR58" s="267">
        <f t="shared" si="82"/>
        <v>10.891690799756807</v>
      </c>
      <c r="AS58" s="404">
        <f t="shared" si="82"/>
        <v>12.485483834670729</v>
      </c>
      <c r="AT58" s="405">
        <f t="shared" si="82"/>
        <v>11.759174638992356</v>
      </c>
      <c r="AU58" s="406">
        <f t="shared" si="82"/>
        <v>12.396553649623804</v>
      </c>
      <c r="AV58" s="265">
        <f t="shared" si="82"/>
        <v>9.7385634127465632</v>
      </c>
      <c r="AW58" s="266">
        <f t="shared" si="82"/>
        <v>12.085801162511098</v>
      </c>
      <c r="AX58" s="267">
        <f t="shared" si="82"/>
        <v>9.7553329475294799</v>
      </c>
      <c r="AY58" s="410" t="s">
        <v>10</v>
      </c>
      <c r="AZ58" s="389" t="s">
        <v>45</v>
      </c>
      <c r="BA58" s="2"/>
      <c r="BB58" s="2"/>
      <c r="BC58" s="2"/>
      <c r="BD58" s="17" t="s">
        <v>31</v>
      </c>
      <c r="BE58" s="130">
        <f t="shared" ref="BE58:BP58" si="83">BE46/$BQ$56*100</f>
        <v>0.36050378073420036</v>
      </c>
      <c r="BF58" s="131">
        <f t="shared" si="83"/>
        <v>0.38102684240895635</v>
      </c>
      <c r="BG58" s="132">
        <f t="shared" si="83"/>
        <v>0.28547416633994932</v>
      </c>
      <c r="BH58" s="265">
        <f t="shared" si="83"/>
        <v>0.27171601540333923</v>
      </c>
      <c r="BI58" s="266">
        <f t="shared" si="83"/>
        <v>0.293660371389734</v>
      </c>
      <c r="BJ58" s="269">
        <f t="shared" si="83"/>
        <v>0.33298206732993074</v>
      </c>
      <c r="BK58" s="407">
        <f t="shared" si="83"/>
        <v>0.31210281017266417</v>
      </c>
      <c r="BL58" s="405">
        <f t="shared" si="83"/>
        <v>0.3380077994592644</v>
      </c>
      <c r="BM58" s="406">
        <f t="shared" si="83"/>
        <v>0.29372350640268435</v>
      </c>
      <c r="BN58" s="265">
        <f t="shared" si="83"/>
        <v>0.2786285406354948</v>
      </c>
      <c r="BO58" s="266">
        <f t="shared" si="83"/>
        <v>0.26669796581158217</v>
      </c>
      <c r="BP58" s="267">
        <f t="shared" si="83"/>
        <v>0.23426253580183365</v>
      </c>
      <c r="BQ58" s="397" t="s">
        <v>10</v>
      </c>
      <c r="BR58" s="389" t="s">
        <v>45</v>
      </c>
      <c r="BS58" s="2"/>
      <c r="BT58" s="2"/>
      <c r="BU58" s="2"/>
      <c r="BV58" s="17" t="s">
        <v>31</v>
      </c>
      <c r="BW58" s="18">
        <f t="shared" ref="BW58:CH58" si="84">BW46/$CI$56*100</f>
        <v>1.1365351951966765</v>
      </c>
      <c r="BX58" s="19">
        <f t="shared" si="84"/>
        <v>1.0432710612175069</v>
      </c>
      <c r="BY58" s="20">
        <f t="shared" si="84"/>
        <v>1.0626101098151635</v>
      </c>
      <c r="BZ58" s="268">
        <f t="shared" si="84"/>
        <v>0.97719610058636575</v>
      </c>
      <c r="CA58" s="266">
        <f t="shared" si="84"/>
        <v>0.92575816755913531</v>
      </c>
      <c r="CB58" s="269">
        <f t="shared" si="84"/>
        <v>0.71323261851945507</v>
      </c>
      <c r="CC58" s="407">
        <f t="shared" si="84"/>
        <v>1.1169406560362878</v>
      </c>
      <c r="CD58" s="405">
        <f t="shared" si="84"/>
        <v>0.91301282640594406</v>
      </c>
      <c r="CE58" s="406">
        <f t="shared" si="84"/>
        <v>1.2142775002091484</v>
      </c>
      <c r="CF58" s="265">
        <f t="shared" si="84"/>
        <v>1.0434167389472029</v>
      </c>
      <c r="CG58" s="266">
        <f t="shared" si="84"/>
        <v>0.81047123184109993</v>
      </c>
      <c r="CH58" s="267">
        <f t="shared" si="84"/>
        <v>0.85972202083996663</v>
      </c>
      <c r="CI58" s="397" t="s">
        <v>10</v>
      </c>
      <c r="CJ58" s="389" t="s">
        <v>45</v>
      </c>
    </row>
    <row r="59" spans="1:88" ht="15.75" customHeight="1" x14ac:dyDescent="0.2">
      <c r="A59" s="2"/>
      <c r="B59" s="17" t="s">
        <v>10</v>
      </c>
      <c r="C59" s="115">
        <f t="shared" ref="C59:N59" si="85">C47/$O$56*100</f>
        <v>19.052283103303218</v>
      </c>
      <c r="D59" s="116">
        <f t="shared" si="85"/>
        <v>19.293066424220264</v>
      </c>
      <c r="E59" s="117">
        <f t="shared" si="85"/>
        <v>19.560024700363275</v>
      </c>
      <c r="F59" s="271">
        <f t="shared" si="85"/>
        <v>19.25792493444953</v>
      </c>
      <c r="G59" s="272">
        <f t="shared" si="85"/>
        <v>17.689854426091838</v>
      </c>
      <c r="H59" s="273">
        <f t="shared" si="85"/>
        <v>18.133988742008842</v>
      </c>
      <c r="I59" s="274">
        <f t="shared" si="85"/>
        <v>16.195759929371167</v>
      </c>
      <c r="J59" s="272">
        <f t="shared" si="85"/>
        <v>15.875988547623935</v>
      </c>
      <c r="K59" s="275">
        <f t="shared" si="85"/>
        <v>17.57239121169285</v>
      </c>
      <c r="L59" s="271">
        <f t="shared" si="85"/>
        <v>15.968479862687484</v>
      </c>
      <c r="M59" s="272">
        <f t="shared" si="85"/>
        <v>16.384933415393764</v>
      </c>
      <c r="N59" s="273">
        <f t="shared" si="85"/>
        <v>16.419872427610173</v>
      </c>
      <c r="O59" s="401" t="s">
        <v>31</v>
      </c>
      <c r="P59" s="2"/>
      <c r="Q59" s="2"/>
      <c r="R59" s="2"/>
      <c r="S59" s="2"/>
      <c r="T59" s="17">
        <v>-12</v>
      </c>
      <c r="U59" s="115">
        <f t="shared" ref="U59:AF59" si="86">U47/$AG$56*100</f>
        <v>0.88723755079128319</v>
      </c>
      <c r="V59" s="116">
        <f t="shared" si="86"/>
        <v>1.1200517869328657</v>
      </c>
      <c r="W59" s="117">
        <f t="shared" si="86"/>
        <v>0.8848237613301011</v>
      </c>
      <c r="X59" s="271">
        <f t="shared" si="86"/>
        <v>1.0560650109017946</v>
      </c>
      <c r="Y59" s="272">
        <f t="shared" si="86"/>
        <v>1.0039951782421441</v>
      </c>
      <c r="Z59" s="273">
        <f t="shared" si="86"/>
        <v>1.019942918245881</v>
      </c>
      <c r="AA59" s="274">
        <f t="shared" si="86"/>
        <v>1.2990374209027071</v>
      </c>
      <c r="AB59" s="272">
        <f t="shared" si="86"/>
        <v>1.2040132990717045</v>
      </c>
      <c r="AC59" s="275">
        <f t="shared" si="86"/>
        <v>1.2399911873994707</v>
      </c>
      <c r="AD59" s="271">
        <f t="shared" si="86"/>
        <v>0.76942457279616971</v>
      </c>
      <c r="AE59" s="272">
        <f t="shared" si="86"/>
        <v>1.0794905293597385</v>
      </c>
      <c r="AF59" s="273">
        <f t="shared" si="86"/>
        <v>0.75351206603126419</v>
      </c>
      <c r="AG59" s="401" t="s">
        <v>31</v>
      </c>
      <c r="AH59" s="2"/>
      <c r="AI59" s="2"/>
      <c r="AJ59" s="2"/>
      <c r="AK59" s="142"/>
      <c r="AL59" s="17" t="s">
        <v>10</v>
      </c>
      <c r="AM59" s="115">
        <f t="shared" ref="AM59:AX59" si="87">AM47/$AY$56*100</f>
        <v>12.442372953229956</v>
      </c>
      <c r="AN59" s="116">
        <f t="shared" si="87"/>
        <v>10.5676842712941</v>
      </c>
      <c r="AO59" s="117">
        <f t="shared" si="87"/>
        <v>12.077439462285961</v>
      </c>
      <c r="AP59" s="271">
        <f t="shared" si="87"/>
        <v>10.687902024367927</v>
      </c>
      <c r="AQ59" s="272">
        <f t="shared" si="87"/>
        <v>11.668725200302289</v>
      </c>
      <c r="AR59" s="273">
        <f t="shared" si="87"/>
        <v>10.200681341356157</v>
      </c>
      <c r="AS59" s="274">
        <f t="shared" si="87"/>
        <v>10.605689069972078</v>
      </c>
      <c r="AT59" s="272">
        <f t="shared" si="87"/>
        <v>9.1535722518143281</v>
      </c>
      <c r="AU59" s="275">
        <f t="shared" si="87"/>
        <v>9.7652222970702311</v>
      </c>
      <c r="AV59" s="271">
        <f t="shared" si="87"/>
        <v>10.623627395670434</v>
      </c>
      <c r="AW59" s="272">
        <f t="shared" si="87"/>
        <v>10.017493981727359</v>
      </c>
      <c r="AX59" s="273">
        <f t="shared" si="87"/>
        <v>10.153060576303421</v>
      </c>
      <c r="AY59" s="401" t="s">
        <v>31</v>
      </c>
      <c r="AZ59" s="2"/>
      <c r="BA59" s="2"/>
      <c r="BB59" s="2"/>
      <c r="BC59" s="2"/>
      <c r="BD59" s="17">
        <v>-11</v>
      </c>
      <c r="BE59" s="134">
        <f t="shared" ref="BE59:BP59" si="88">BE47/$BQ$56*100</f>
        <v>0.45082552320178476</v>
      </c>
      <c r="BF59" s="116">
        <f t="shared" si="88"/>
        <v>0.35036947903278914</v>
      </c>
      <c r="BG59" s="117">
        <f t="shared" si="88"/>
        <v>0.39527595552626754</v>
      </c>
      <c r="BH59" s="271">
        <f t="shared" si="88"/>
        <v>0.30135213292029561</v>
      </c>
      <c r="BI59" s="272">
        <f t="shared" si="88"/>
        <v>0.28493117414608449</v>
      </c>
      <c r="BJ59" s="275">
        <f t="shared" si="88"/>
        <v>0.22203475890831215</v>
      </c>
      <c r="BK59" s="271">
        <f t="shared" si="88"/>
        <v>0.25678982361313785</v>
      </c>
      <c r="BL59" s="272">
        <f t="shared" si="88"/>
        <v>0.37996204461044458</v>
      </c>
      <c r="BM59" s="275">
        <f t="shared" si="88"/>
        <v>0.30595112685683884</v>
      </c>
      <c r="BN59" s="271">
        <f t="shared" si="88"/>
        <v>0.33654454929818889</v>
      </c>
      <c r="BO59" s="272">
        <f t="shared" si="88"/>
        <v>0.34104273439817029</v>
      </c>
      <c r="BP59" s="273">
        <f t="shared" si="88"/>
        <v>0.30496348751408886</v>
      </c>
      <c r="BQ59" s="401" t="s">
        <v>31</v>
      </c>
      <c r="BR59" s="2"/>
      <c r="BS59" s="2"/>
      <c r="BT59" s="2"/>
      <c r="BU59" s="2"/>
      <c r="BV59" s="17">
        <v>-12</v>
      </c>
      <c r="BW59" s="115">
        <f t="shared" ref="BW59:CH59" si="89">BW47/$CI$56*100</f>
        <v>1.1769036018616275</v>
      </c>
      <c r="BX59" s="116">
        <f t="shared" si="89"/>
        <v>1.0160685468460244</v>
      </c>
      <c r="BY59" s="118">
        <f t="shared" si="89"/>
        <v>1.0731121951036888</v>
      </c>
      <c r="BZ59" s="274">
        <f t="shared" si="89"/>
        <v>2.0568708116089653</v>
      </c>
      <c r="CA59" s="272">
        <f t="shared" si="89"/>
        <v>2.5272354481947956</v>
      </c>
      <c r="CB59" s="275">
        <f t="shared" si="89"/>
        <v>2.2984803889982697</v>
      </c>
      <c r="CC59" s="271">
        <f t="shared" si="89"/>
        <v>1.0580517256357258</v>
      </c>
      <c r="CD59" s="272">
        <f t="shared" si="89"/>
        <v>0.99526134244963815</v>
      </c>
      <c r="CE59" s="275">
        <f t="shared" si="89"/>
        <v>1.1986792066398524</v>
      </c>
      <c r="CF59" s="271">
        <f t="shared" si="89"/>
        <v>0.98941312476335863</v>
      </c>
      <c r="CG59" s="272">
        <f t="shared" si="89"/>
        <v>1.0929188029327135</v>
      </c>
      <c r="CH59" s="273">
        <f t="shared" si="89"/>
        <v>0.88276729432725864</v>
      </c>
      <c r="CI59" s="401" t="s">
        <v>31</v>
      </c>
      <c r="CJ59" s="2"/>
    </row>
    <row r="60" spans="1:88" ht="15.75" customHeight="1" x14ac:dyDescent="0.2">
      <c r="A60" s="2"/>
      <c r="B60" s="17">
        <v>-13</v>
      </c>
      <c r="C60" s="115">
        <f t="shared" ref="C60:N60" si="90">C48/$O$56*100</f>
        <v>21.1816395167371</v>
      </c>
      <c r="D60" s="116">
        <f t="shared" si="90"/>
        <v>20.486016262275673</v>
      </c>
      <c r="E60" s="117">
        <f t="shared" si="90"/>
        <v>18.562054339269658</v>
      </c>
      <c r="F60" s="271">
        <f t="shared" si="90"/>
        <v>16.502548879528252</v>
      </c>
      <c r="G60" s="272">
        <f t="shared" si="90"/>
        <v>17.572531444501529</v>
      </c>
      <c r="H60" s="273">
        <f t="shared" si="90"/>
        <v>18.281902418212059</v>
      </c>
      <c r="I60" s="274">
        <f t="shared" si="90"/>
        <v>43.674607826740115</v>
      </c>
      <c r="J60" s="272">
        <f t="shared" si="90"/>
        <v>41.612599008735366</v>
      </c>
      <c r="K60" s="275">
        <f t="shared" si="90"/>
        <v>40.104659762437464</v>
      </c>
      <c r="L60" s="271">
        <f t="shared" si="90"/>
        <v>19.778010445364522</v>
      </c>
      <c r="M60" s="272">
        <f t="shared" si="90"/>
        <v>20.325759903452873</v>
      </c>
      <c r="N60" s="273">
        <f t="shared" si="90"/>
        <v>20.298897328336061</v>
      </c>
      <c r="O60" s="391">
        <v>-10</v>
      </c>
      <c r="P60" s="2"/>
      <c r="Q60" s="2"/>
      <c r="R60" s="2"/>
      <c r="S60" s="2"/>
      <c r="T60" s="17">
        <v>-11</v>
      </c>
      <c r="U60" s="115">
        <f t="shared" ref="U60:AF60" si="91">U48/$AG$56*100</f>
        <v>2.251855888975955</v>
      </c>
      <c r="V60" s="116">
        <f t="shared" si="91"/>
        <v>1.6165326775482898</v>
      </c>
      <c r="W60" s="117">
        <f t="shared" si="91"/>
        <v>2.038849819116427</v>
      </c>
      <c r="X60" s="271">
        <f t="shared" si="91"/>
        <v>0.7309689925341033</v>
      </c>
      <c r="Y60" s="272">
        <f t="shared" si="91"/>
        <v>1.2853431193839648</v>
      </c>
      <c r="Z60" s="273">
        <f t="shared" si="91"/>
        <v>1.2501424041968834</v>
      </c>
      <c r="AA60" s="274">
        <f t="shared" si="91"/>
        <v>0.99589176344982688</v>
      </c>
      <c r="AB60" s="272">
        <f t="shared" si="91"/>
        <v>1.0880446969486339</v>
      </c>
      <c r="AC60" s="275">
        <f t="shared" si="91"/>
        <v>1.2466876342583761</v>
      </c>
      <c r="AD60" s="271">
        <f t="shared" si="91"/>
        <v>1.1797054272532697</v>
      </c>
      <c r="AE60" s="272">
        <f t="shared" si="91"/>
        <v>1.2752767036762587</v>
      </c>
      <c r="AF60" s="273">
        <f t="shared" si="91"/>
        <v>0.8388110191355963</v>
      </c>
      <c r="AG60" s="391">
        <v>-10</v>
      </c>
      <c r="AH60" s="2"/>
      <c r="AI60" s="2"/>
      <c r="AJ60" s="2"/>
      <c r="AK60" s="142"/>
      <c r="AL60" s="17">
        <v>-13</v>
      </c>
      <c r="AM60" s="115">
        <f t="shared" ref="AM60:AX60" si="92">AM48/$AY$56*100</f>
        <v>11.550293207529947</v>
      </c>
      <c r="AN60" s="116">
        <f t="shared" si="92"/>
        <v>10.426786826070531</v>
      </c>
      <c r="AO60" s="117">
        <f t="shared" si="92"/>
        <v>12.856107939289222</v>
      </c>
      <c r="AP60" s="271">
        <f t="shared" si="92"/>
        <v>10.151968125497145</v>
      </c>
      <c r="AQ60" s="272">
        <f t="shared" si="92"/>
        <v>10.123072733515949</v>
      </c>
      <c r="AR60" s="273">
        <f t="shared" si="92"/>
        <v>9.6819442778536793</v>
      </c>
      <c r="AS60" s="274">
        <f t="shared" si="92"/>
        <v>24.598300634516722</v>
      </c>
      <c r="AT60" s="272">
        <f t="shared" si="92"/>
        <v>25.506514553717256</v>
      </c>
      <c r="AU60" s="275">
        <f t="shared" si="92"/>
        <v>26.058505325636862</v>
      </c>
      <c r="AV60" s="271">
        <f t="shared" si="92"/>
        <v>12.52776800236709</v>
      </c>
      <c r="AW60" s="272">
        <f t="shared" si="92"/>
        <v>11.788741322903268</v>
      </c>
      <c r="AX60" s="273">
        <f t="shared" si="92"/>
        <v>12.040671055609737</v>
      </c>
      <c r="AY60" s="391">
        <v>-10</v>
      </c>
      <c r="AZ60" s="2"/>
      <c r="BA60" s="2"/>
      <c r="BB60" s="2"/>
      <c r="BC60" s="2"/>
      <c r="BD60" s="17">
        <v>-10</v>
      </c>
      <c r="BE60" s="134">
        <f t="shared" ref="BE60:BP60" si="93">BE48/$BQ$56*100</f>
        <v>0.3602010907419802</v>
      </c>
      <c r="BF60" s="116">
        <f t="shared" si="93"/>
        <v>0.3635142507194547</v>
      </c>
      <c r="BG60" s="117">
        <f t="shared" si="93"/>
        <v>0.32032238143637387</v>
      </c>
      <c r="BH60" s="271">
        <f t="shared" si="93"/>
        <v>0.28724083012994067</v>
      </c>
      <c r="BI60" s="272">
        <f t="shared" si="93"/>
        <v>0.24904241084936998</v>
      </c>
      <c r="BJ60" s="275">
        <f t="shared" si="93"/>
        <v>0.30501956415905002</v>
      </c>
      <c r="BK60" s="271">
        <f t="shared" si="93"/>
        <v>0.26344778802461388</v>
      </c>
      <c r="BL60" s="272">
        <f t="shared" si="93"/>
        <v>0.39983355802591747</v>
      </c>
      <c r="BM60" s="275">
        <f t="shared" si="93"/>
        <v>0.33607481321872179</v>
      </c>
      <c r="BN60" s="271">
        <f t="shared" si="93"/>
        <v>0.27713145934993433</v>
      </c>
      <c r="BO60" s="272">
        <f t="shared" si="93"/>
        <v>0.29520732302933289</v>
      </c>
      <c r="BP60" s="273">
        <f t="shared" si="93"/>
        <v>0.22279531996092622</v>
      </c>
      <c r="BQ60" s="391">
        <v>-10</v>
      </c>
      <c r="BR60" s="2"/>
      <c r="BS60" s="2"/>
      <c r="BT60" s="2"/>
      <c r="BU60" s="2"/>
      <c r="BV60" s="17">
        <v>-11</v>
      </c>
      <c r="BW60" s="115">
        <f t="shared" ref="BW60:CH60" si="94">BW48/$CI$56*100</f>
        <v>4.0856728794177704</v>
      </c>
      <c r="BX60" s="116">
        <f t="shared" si="94"/>
        <v>2.9941623669399906</v>
      </c>
      <c r="BY60" s="118">
        <f t="shared" si="94"/>
        <v>2.0256740222081513</v>
      </c>
      <c r="BZ60" s="274">
        <f t="shared" si="94"/>
        <v>1.0978079774148957</v>
      </c>
      <c r="CA60" s="272">
        <f t="shared" si="94"/>
        <v>1.0762653124662018</v>
      </c>
      <c r="CB60" s="275">
        <f t="shared" si="94"/>
        <v>1.078001954965621</v>
      </c>
      <c r="CC60" s="271">
        <f t="shared" si="94"/>
        <v>1.0285123663284925</v>
      </c>
      <c r="CD60" s="272">
        <f t="shared" si="94"/>
        <v>0.99423195924947005</v>
      </c>
      <c r="CE60" s="275">
        <f t="shared" si="94"/>
        <v>1.127900312337859</v>
      </c>
      <c r="CF60" s="271">
        <f t="shared" si="94"/>
        <v>1.202971110430066</v>
      </c>
      <c r="CG60" s="272">
        <f t="shared" si="94"/>
        <v>1.3436836004997323</v>
      </c>
      <c r="CH60" s="273">
        <f t="shared" si="94"/>
        <v>1.1610658852462989</v>
      </c>
      <c r="CI60" s="402">
        <v>-10</v>
      </c>
      <c r="CJ60" s="2"/>
    </row>
    <row r="61" spans="1:88" ht="15.75" customHeight="1" x14ac:dyDescent="0.2">
      <c r="A61" s="2"/>
      <c r="B61" s="17">
        <v>-12</v>
      </c>
      <c r="C61" s="115">
        <f t="shared" ref="C61:N61" si="95">C49/$O$56*100</f>
        <v>30.041327767737304</v>
      </c>
      <c r="D61" s="116">
        <f t="shared" si="95"/>
        <v>29.88502935980658</v>
      </c>
      <c r="E61" s="117">
        <f t="shared" si="95"/>
        <v>29.51960041785064</v>
      </c>
      <c r="F61" s="271">
        <f t="shared" si="95"/>
        <v>18.088221679734378</v>
      </c>
      <c r="G61" s="272">
        <f t="shared" si="95"/>
        <v>19.315268231901705</v>
      </c>
      <c r="H61" s="273">
        <f t="shared" si="95"/>
        <v>18.232842047912108</v>
      </c>
      <c r="I61" s="274">
        <f t="shared" si="95"/>
        <v>37.723861630152292</v>
      </c>
      <c r="J61" s="272">
        <f t="shared" si="95"/>
        <v>37.177586553770972</v>
      </c>
      <c r="K61" s="275">
        <f t="shared" si="95"/>
        <v>37.993206099947422</v>
      </c>
      <c r="L61" s="271">
        <f t="shared" si="95"/>
        <v>16.849333352485406</v>
      </c>
      <c r="M61" s="272">
        <f t="shared" si="95"/>
        <v>17.257909101646508</v>
      </c>
      <c r="N61" s="273">
        <f t="shared" si="95"/>
        <v>17.477307820216595</v>
      </c>
      <c r="O61" s="391">
        <v>-9</v>
      </c>
      <c r="P61" s="2"/>
      <c r="Q61" s="2"/>
      <c r="R61" s="2"/>
      <c r="S61" s="2"/>
      <c r="T61" s="17">
        <v>-10</v>
      </c>
      <c r="U61" s="115">
        <f t="shared" ref="U61:AF61" si="96">U49/$AG$56*100</f>
        <v>16.80440066876422</v>
      </c>
      <c r="V61" s="116">
        <f t="shared" si="96"/>
        <v>17.125965659386857</v>
      </c>
      <c r="W61" s="117">
        <f t="shared" si="96"/>
        <v>15.407480667384668</v>
      </c>
      <c r="X61" s="271">
        <f t="shared" si="96"/>
        <v>1.1052237177793345</v>
      </c>
      <c r="Y61" s="272">
        <f t="shared" si="96"/>
        <v>1.1230529067354575</v>
      </c>
      <c r="Z61" s="273">
        <f t="shared" si="96"/>
        <v>1.315325144755682</v>
      </c>
      <c r="AA61" s="274">
        <f t="shared" si="96"/>
        <v>1.2158502445850163</v>
      </c>
      <c r="AB61" s="272">
        <f t="shared" si="96"/>
        <v>0.97439587724026999</v>
      </c>
      <c r="AC61" s="275">
        <f t="shared" si="96"/>
        <v>1.1979270115995864</v>
      </c>
      <c r="AD61" s="271">
        <f t="shared" si="96"/>
        <v>1.0063390937771266</v>
      </c>
      <c r="AE61" s="272">
        <f t="shared" si="96"/>
        <v>0.71182301951483962</v>
      </c>
      <c r="AF61" s="273">
        <f t="shared" si="96"/>
        <v>0.91457388870967871</v>
      </c>
      <c r="AG61" s="391">
        <v>-9</v>
      </c>
      <c r="AH61" s="2"/>
      <c r="AI61" s="2"/>
      <c r="AJ61" s="2"/>
      <c r="AK61" s="142"/>
      <c r="AL61" s="17">
        <v>-12</v>
      </c>
      <c r="AM61" s="115">
        <f t="shared" ref="AM61:AX61" si="97">AM49/$AY$56*100</f>
        <v>18.855839982635519</v>
      </c>
      <c r="AN61" s="116">
        <f t="shared" si="97"/>
        <v>18.126809889328065</v>
      </c>
      <c r="AO61" s="117">
        <f t="shared" si="97"/>
        <v>16.147920375798197</v>
      </c>
      <c r="AP61" s="271">
        <f t="shared" si="97"/>
        <v>11.745901757754512</v>
      </c>
      <c r="AQ61" s="272">
        <f t="shared" si="97"/>
        <v>10.514086904621468</v>
      </c>
      <c r="AR61" s="273">
        <f t="shared" si="97"/>
        <v>10.005370678356652</v>
      </c>
      <c r="AS61" s="274">
        <f t="shared" si="97"/>
        <v>24.840429873840858</v>
      </c>
      <c r="AT61" s="272">
        <f t="shared" si="97"/>
        <v>24.93767962987237</v>
      </c>
      <c r="AU61" s="275">
        <f t="shared" si="97"/>
        <v>25.774731441403624</v>
      </c>
      <c r="AV61" s="271">
        <f t="shared" si="97"/>
        <v>10.235676018019042</v>
      </c>
      <c r="AW61" s="272">
        <f t="shared" si="97"/>
        <v>11.104740997342281</v>
      </c>
      <c r="AX61" s="273">
        <f t="shared" si="97"/>
        <v>10.167109588172474</v>
      </c>
      <c r="AY61" s="391">
        <v>-9</v>
      </c>
      <c r="AZ61" s="2"/>
      <c r="BA61" s="2"/>
      <c r="BB61" s="2"/>
      <c r="BC61" s="2"/>
      <c r="BD61" s="17">
        <v>-9</v>
      </c>
      <c r="BE61" s="134">
        <f t="shared" ref="BE61:BP61" si="98">BE49/$BQ$56*100</f>
        <v>0.83243461277157038</v>
      </c>
      <c r="BF61" s="116">
        <f t="shared" si="98"/>
        <v>0.87314015693823332</v>
      </c>
      <c r="BG61" s="117">
        <f t="shared" si="98"/>
        <v>0.6577205732184972</v>
      </c>
      <c r="BH61" s="271">
        <f t="shared" si="98"/>
        <v>0.32102588291744655</v>
      </c>
      <c r="BI61" s="272">
        <f t="shared" si="98"/>
        <v>0.25931638577385185</v>
      </c>
      <c r="BJ61" s="275">
        <f t="shared" si="98"/>
        <v>0.25887203413838111</v>
      </c>
      <c r="BK61" s="271">
        <f t="shared" si="98"/>
        <v>0.27109884311211868</v>
      </c>
      <c r="BL61" s="272">
        <f t="shared" si="98"/>
        <v>0.27306691361275059</v>
      </c>
      <c r="BM61" s="275">
        <f t="shared" si="98"/>
        <v>0.24994392533114945</v>
      </c>
      <c r="BN61" s="271">
        <f t="shared" si="98"/>
        <v>0.28044470364991281</v>
      </c>
      <c r="BO61" s="272">
        <f t="shared" si="98"/>
        <v>0.36643928492306505</v>
      </c>
      <c r="BP61" s="273">
        <f t="shared" si="98"/>
        <v>0.23692704856586835</v>
      </c>
      <c r="BQ61" s="391">
        <v>-9</v>
      </c>
      <c r="BR61" s="2"/>
      <c r="BS61" s="2"/>
      <c r="BT61" s="2"/>
      <c r="BU61" s="2"/>
      <c r="BV61" s="17">
        <v>-10</v>
      </c>
      <c r="BW61" s="115">
        <f t="shared" ref="BW61:CH61" si="99">BW49/$CI$56*100</f>
        <v>29.070555472363356</v>
      </c>
      <c r="BX61" s="116">
        <f t="shared" si="99"/>
        <v>36.902831345697258</v>
      </c>
      <c r="BY61" s="118">
        <f t="shared" si="99"/>
        <v>30.426787715767063</v>
      </c>
      <c r="BZ61" s="274">
        <f t="shared" si="99"/>
        <v>1.467990926694543</v>
      </c>
      <c r="CA61" s="272">
        <f t="shared" si="99"/>
        <v>1.7854766404842501</v>
      </c>
      <c r="CB61" s="275">
        <f t="shared" si="99"/>
        <v>1.1568013979316414</v>
      </c>
      <c r="CC61" s="271">
        <f t="shared" si="99"/>
        <v>0.89657001725373253</v>
      </c>
      <c r="CD61" s="272">
        <f t="shared" si="99"/>
        <v>1.0316718310698687</v>
      </c>
      <c r="CE61" s="275">
        <f t="shared" si="99"/>
        <v>0.92429506643481663</v>
      </c>
      <c r="CF61" s="271">
        <f t="shared" si="99"/>
        <v>1.0433975152502841</v>
      </c>
      <c r="CG61" s="272">
        <f t="shared" si="99"/>
        <v>1.2385095318784465</v>
      </c>
      <c r="CH61" s="273">
        <f t="shared" si="99"/>
        <v>1.1057237753353837</v>
      </c>
      <c r="CI61" s="402">
        <v>-9</v>
      </c>
      <c r="CJ61" s="2"/>
    </row>
    <row r="62" spans="1:88" ht="15.75" customHeight="1" x14ac:dyDescent="0.2">
      <c r="A62" s="2"/>
      <c r="B62" s="17">
        <v>-11</v>
      </c>
      <c r="C62" s="115">
        <f t="shared" ref="C62:N62" si="100">C50/$O$56*100</f>
        <v>68.606022705161323</v>
      </c>
      <c r="D62" s="116">
        <f t="shared" si="100"/>
        <v>68.043940545671262</v>
      </c>
      <c r="E62" s="117">
        <f t="shared" si="100"/>
        <v>65.669630594855249</v>
      </c>
      <c r="F62" s="271">
        <f t="shared" si="100"/>
        <v>17.661918056941044</v>
      </c>
      <c r="G62" s="272">
        <f t="shared" si="100"/>
        <v>17.460233941479711</v>
      </c>
      <c r="H62" s="273">
        <f t="shared" si="100"/>
        <v>18.274393342717609</v>
      </c>
      <c r="I62" s="274">
        <f t="shared" si="100"/>
        <v>71.364855087149792</v>
      </c>
      <c r="J62" s="272">
        <f t="shared" si="100"/>
        <v>70.384118168787907</v>
      </c>
      <c r="K62" s="275">
        <f t="shared" si="100"/>
        <v>69.087297146640452</v>
      </c>
      <c r="L62" s="271">
        <f t="shared" si="100"/>
        <v>17.991289854494667</v>
      </c>
      <c r="M62" s="272">
        <f t="shared" si="100"/>
        <v>18.304012989789882</v>
      </c>
      <c r="N62" s="273">
        <f t="shared" si="100"/>
        <v>18.767032318222594</v>
      </c>
      <c r="O62" s="391">
        <v>-8</v>
      </c>
      <c r="P62" s="2"/>
      <c r="Q62" s="2"/>
      <c r="R62" s="2"/>
      <c r="S62" s="2"/>
      <c r="T62" s="17">
        <v>-9</v>
      </c>
      <c r="U62" s="115">
        <f t="shared" ref="U62:AF62" si="101">U50/$AG$56*100</f>
        <v>73.088970753755859</v>
      </c>
      <c r="V62" s="116">
        <f t="shared" si="101"/>
        <v>77.264112221632928</v>
      </c>
      <c r="W62" s="117">
        <f t="shared" si="101"/>
        <v>61.020347642836327</v>
      </c>
      <c r="X62" s="271">
        <f t="shared" si="101"/>
        <v>2.8153596433490176</v>
      </c>
      <c r="Y62" s="272">
        <f t="shared" si="101"/>
        <v>2.7490202526971865</v>
      </c>
      <c r="Z62" s="273">
        <f t="shared" si="101"/>
        <v>3.7019551634736727</v>
      </c>
      <c r="AA62" s="274">
        <f t="shared" si="101"/>
        <v>1.2556461630616449</v>
      </c>
      <c r="AB62" s="272">
        <f t="shared" si="101"/>
        <v>0.63698623652637021</v>
      </c>
      <c r="AC62" s="275">
        <f t="shared" si="101"/>
        <v>1.2235841963371452</v>
      </c>
      <c r="AD62" s="271">
        <f t="shared" si="101"/>
        <v>1.3504881658184837</v>
      </c>
      <c r="AE62" s="272">
        <f t="shared" si="101"/>
        <v>0.74428486612013878</v>
      </c>
      <c r="AF62" s="273">
        <f t="shared" si="101"/>
        <v>1.2329314324244609</v>
      </c>
      <c r="AG62" s="391">
        <v>-8</v>
      </c>
      <c r="AH62" s="2"/>
      <c r="AI62" s="2"/>
      <c r="AJ62" s="2"/>
      <c r="AK62" s="142"/>
      <c r="AL62" s="17">
        <v>-11</v>
      </c>
      <c r="AM62" s="115">
        <f t="shared" ref="AM62:AX62" si="102">AM50/$AY$56*100</f>
        <v>52.539723370741051</v>
      </c>
      <c r="AN62" s="116">
        <f t="shared" si="102"/>
        <v>53.912464737155183</v>
      </c>
      <c r="AO62" s="117">
        <f t="shared" si="102"/>
        <v>52.119728789069342</v>
      </c>
      <c r="AP62" s="271">
        <f t="shared" si="102"/>
        <v>11.145518846907182</v>
      </c>
      <c r="AQ62" s="272">
        <f t="shared" si="102"/>
        <v>9.6918491210745437</v>
      </c>
      <c r="AR62" s="273">
        <f t="shared" si="102"/>
        <v>10.778020700908753</v>
      </c>
      <c r="AS62" s="274">
        <f t="shared" si="102"/>
        <v>59.445102847214038</v>
      </c>
      <c r="AT62" s="272">
        <f t="shared" si="102"/>
        <v>61.790658101122986</v>
      </c>
      <c r="AU62" s="275">
        <f t="shared" si="102"/>
        <v>58.378273448331207</v>
      </c>
      <c r="AV62" s="271">
        <f t="shared" si="102"/>
        <v>12.132844225606764</v>
      </c>
      <c r="AW62" s="272">
        <f t="shared" si="102"/>
        <v>11.678574106033816</v>
      </c>
      <c r="AX62" s="273">
        <f t="shared" si="102"/>
        <v>11.631061845794957</v>
      </c>
      <c r="AY62" s="391">
        <v>-8</v>
      </c>
      <c r="AZ62" s="2"/>
      <c r="BA62" s="2"/>
      <c r="BB62" s="2"/>
      <c r="BC62" s="2"/>
      <c r="BD62" s="17">
        <v>-8</v>
      </c>
      <c r="BE62" s="134">
        <f t="shared" ref="BE62:BP62" si="103">BE50/$BQ$56*100</f>
        <v>24.298744158525746</v>
      </c>
      <c r="BF62" s="116">
        <f t="shared" si="103"/>
        <v>22.930002380032473</v>
      </c>
      <c r="BG62" s="117">
        <f t="shared" si="103"/>
        <v>21.006946211095901</v>
      </c>
      <c r="BH62" s="271">
        <f t="shared" si="103"/>
        <v>0.32087944276557062</v>
      </c>
      <c r="BI62" s="272">
        <f t="shared" si="103"/>
        <v>0.24448769314974797</v>
      </c>
      <c r="BJ62" s="275">
        <f t="shared" si="103"/>
        <v>0.29462805921176249</v>
      </c>
      <c r="BK62" s="271">
        <f t="shared" si="103"/>
        <v>0.2725137301714185</v>
      </c>
      <c r="BL62" s="272">
        <f t="shared" si="103"/>
        <v>0.26305253041701016</v>
      </c>
      <c r="BM62" s="275">
        <f t="shared" si="103"/>
        <v>0.28359853181311467</v>
      </c>
      <c r="BN62" s="271">
        <f t="shared" si="103"/>
        <v>0.30717883860562534</v>
      </c>
      <c r="BO62" s="272">
        <f t="shared" si="103"/>
        <v>0.25834885065641322</v>
      </c>
      <c r="BP62" s="273">
        <f t="shared" si="103"/>
        <v>0.2353466487032321</v>
      </c>
      <c r="BQ62" s="391">
        <v>-8</v>
      </c>
      <c r="BR62" s="2"/>
      <c r="BS62" s="2"/>
      <c r="BT62" s="2"/>
      <c r="BU62" s="2"/>
      <c r="BV62" s="17">
        <v>-9</v>
      </c>
      <c r="BW62" s="115">
        <f t="shared" ref="BW62:CH62" si="104">BW50/$CI$56*100</f>
        <v>77.612662097329959</v>
      </c>
      <c r="BX62" s="116">
        <f t="shared" si="104"/>
        <v>91.034581594384719</v>
      </c>
      <c r="BY62" s="118">
        <f t="shared" si="104"/>
        <v>85.592760184316703</v>
      </c>
      <c r="BZ62" s="274">
        <f t="shared" si="104"/>
        <v>9.8038888589936963</v>
      </c>
      <c r="CA62" s="272">
        <f t="shared" si="104"/>
        <v>8.2755276217436844</v>
      </c>
      <c r="CB62" s="275">
        <f t="shared" si="104"/>
        <v>10.864424226335373</v>
      </c>
      <c r="CC62" s="271">
        <f t="shared" si="104"/>
        <v>1.1666935264827079</v>
      </c>
      <c r="CD62" s="272">
        <f t="shared" si="104"/>
        <v>1.3488097445659208</v>
      </c>
      <c r="CE62" s="275">
        <f t="shared" si="104"/>
        <v>1.1341922394007573</v>
      </c>
      <c r="CF62" s="271">
        <f t="shared" si="104"/>
        <v>1.2839069184115988</v>
      </c>
      <c r="CG62" s="272">
        <f t="shared" si="104"/>
        <v>1.3586804577480889</v>
      </c>
      <c r="CH62" s="273">
        <f t="shared" si="104"/>
        <v>1.1730048063219782</v>
      </c>
      <c r="CI62" s="402">
        <v>-8</v>
      </c>
      <c r="CJ62" s="2"/>
    </row>
    <row r="63" spans="1:88" ht="15.75" customHeight="1" x14ac:dyDescent="0.2">
      <c r="A63" s="1"/>
      <c r="B63" s="45">
        <v>-10</v>
      </c>
      <c r="C63" s="115">
        <f t="shared" ref="C63:N63" si="105">C51/$O$56*100</f>
        <v>96.884461006641331</v>
      </c>
      <c r="D63" s="116">
        <f t="shared" si="105"/>
        <v>97.535786843116924</v>
      </c>
      <c r="E63" s="117">
        <f t="shared" si="105"/>
        <v>93.99818993625</v>
      </c>
      <c r="F63" s="271">
        <f t="shared" si="105"/>
        <v>17.268266693680605</v>
      </c>
      <c r="G63" s="272">
        <f t="shared" si="105"/>
        <v>17.288689558735655</v>
      </c>
      <c r="H63" s="273">
        <f t="shared" si="105"/>
        <v>17.721796462819785</v>
      </c>
      <c r="I63" s="274">
        <f t="shared" si="105"/>
        <v>18.717601214858849</v>
      </c>
      <c r="J63" s="272">
        <f t="shared" si="105"/>
        <v>19.094207038760402</v>
      </c>
      <c r="K63" s="275">
        <f t="shared" si="105"/>
        <v>19.148521499369057</v>
      </c>
      <c r="L63" s="271">
        <f t="shared" si="105"/>
        <v>23.420121516423126</v>
      </c>
      <c r="M63" s="272">
        <f t="shared" si="105"/>
        <v>25.672135053383986</v>
      </c>
      <c r="N63" s="273">
        <f t="shared" si="105"/>
        <v>23.853764012362532</v>
      </c>
      <c r="O63" s="391">
        <v>-7</v>
      </c>
      <c r="P63" s="2"/>
      <c r="Q63" s="2"/>
      <c r="R63" s="2"/>
      <c r="S63" s="1"/>
      <c r="T63" s="45">
        <v>-8</v>
      </c>
      <c r="U63" s="115">
        <f t="shared" ref="U63:AF63" si="106">U51/$AG$56*100</f>
        <v>100.6929440393655</v>
      </c>
      <c r="V63" s="116">
        <f t="shared" si="106"/>
        <v>100.40019191505934</v>
      </c>
      <c r="W63" s="117">
        <f t="shared" si="106"/>
        <v>85.993660511035799</v>
      </c>
      <c r="X63" s="271">
        <f t="shared" si="106"/>
        <v>14.764717841294015</v>
      </c>
      <c r="Y63" s="272">
        <f t="shared" si="106"/>
        <v>13.803560010620981</v>
      </c>
      <c r="Z63" s="273">
        <f t="shared" si="106"/>
        <v>15.033180300516454</v>
      </c>
      <c r="AA63" s="274">
        <f t="shared" si="106"/>
        <v>1.6821192346048059</v>
      </c>
      <c r="AB63" s="272">
        <f t="shared" si="106"/>
        <v>1.5642893757458618</v>
      </c>
      <c r="AC63" s="275">
        <f t="shared" si="106"/>
        <v>1.4091784733697499</v>
      </c>
      <c r="AD63" s="271">
        <f t="shared" si="106"/>
        <v>2.0766311752458857</v>
      </c>
      <c r="AE63" s="272">
        <f t="shared" si="106"/>
        <v>1.7652117013097879</v>
      </c>
      <c r="AF63" s="273">
        <f t="shared" si="106"/>
        <v>1.8647561870207587</v>
      </c>
      <c r="AG63" s="391">
        <v>-7</v>
      </c>
      <c r="AH63" s="2"/>
      <c r="AI63" s="2"/>
      <c r="AJ63" s="2"/>
      <c r="AK63" s="151"/>
      <c r="AL63" s="45">
        <v>-10</v>
      </c>
      <c r="AM63" s="115">
        <f t="shared" ref="AM63:AX63" si="107">AM51/$AY$56*100</f>
        <v>93.112721450973723</v>
      </c>
      <c r="AN63" s="116">
        <f t="shared" si="107"/>
        <v>90.034974847581566</v>
      </c>
      <c r="AO63" s="117">
        <f t="shared" si="107"/>
        <v>92.450327004420558</v>
      </c>
      <c r="AP63" s="271">
        <f t="shared" si="107"/>
        <v>11.832440131444553</v>
      </c>
      <c r="AQ63" s="272">
        <f t="shared" si="107"/>
        <v>11.824558852351933</v>
      </c>
      <c r="AR63" s="273">
        <f t="shared" si="107"/>
        <v>9.6730640958992655</v>
      </c>
      <c r="AS63" s="274">
        <f t="shared" si="107"/>
        <v>11.46854932088694</v>
      </c>
      <c r="AT63" s="272">
        <f t="shared" si="107"/>
        <v>10.947979535399565</v>
      </c>
      <c r="AU63" s="275">
        <f t="shared" si="107"/>
        <v>11.686532352579963</v>
      </c>
      <c r="AV63" s="271">
        <f t="shared" si="107"/>
        <v>15.647631355323128</v>
      </c>
      <c r="AW63" s="272">
        <f t="shared" si="107"/>
        <v>14.485947861497529</v>
      </c>
      <c r="AX63" s="273">
        <f t="shared" si="107"/>
        <v>15.159441791254432</v>
      </c>
      <c r="AY63" s="391">
        <v>-7</v>
      </c>
      <c r="AZ63" s="2"/>
      <c r="BA63" s="2"/>
      <c r="BB63" s="2"/>
      <c r="BC63" s="2"/>
      <c r="BD63" s="45">
        <v>-7</v>
      </c>
      <c r="BE63" s="134">
        <f t="shared" ref="BE63:BP63" si="108">BE51/$BQ$56*100</f>
        <v>96.950258265917981</v>
      </c>
      <c r="BF63" s="116">
        <f t="shared" si="108"/>
        <v>90.826879579499746</v>
      </c>
      <c r="BG63" s="117">
        <f t="shared" si="108"/>
        <v>84.390513069308639</v>
      </c>
      <c r="BH63" s="271">
        <f t="shared" si="108"/>
        <v>0.77876996995414516</v>
      </c>
      <c r="BI63" s="272">
        <f t="shared" si="108"/>
        <v>0.24935790694523524</v>
      </c>
      <c r="BJ63" s="275">
        <f t="shared" si="108"/>
        <v>0.35236098486546069</v>
      </c>
      <c r="BK63" s="271">
        <f t="shared" si="108"/>
        <v>0.36271247930505068</v>
      </c>
      <c r="BL63" s="272">
        <f t="shared" si="108"/>
        <v>0.24916637572462277</v>
      </c>
      <c r="BM63" s="275">
        <f t="shared" si="108"/>
        <v>0.33155110381170738</v>
      </c>
      <c r="BN63" s="271">
        <f t="shared" si="108"/>
        <v>0.25078523877161762</v>
      </c>
      <c r="BO63" s="272">
        <f t="shared" si="108"/>
        <v>0.2871874164752955</v>
      </c>
      <c r="BP63" s="273">
        <f t="shared" si="108"/>
        <v>0.21864381249459561</v>
      </c>
      <c r="BQ63" s="391">
        <v>-7</v>
      </c>
      <c r="BR63" s="2"/>
      <c r="BS63" s="2"/>
      <c r="BT63" s="2"/>
      <c r="BU63" s="2"/>
      <c r="BV63" s="45">
        <v>-8</v>
      </c>
      <c r="BW63" s="115">
        <f t="shared" ref="BW63:CH63" si="109">BW51/$CI$56*100</f>
        <v>95.870758251921359</v>
      </c>
      <c r="BX63" s="116">
        <f t="shared" si="109"/>
        <v>93.734893607573028</v>
      </c>
      <c r="BY63" s="118">
        <f t="shared" si="109"/>
        <v>95.062417033766224</v>
      </c>
      <c r="BZ63" s="274">
        <f t="shared" si="109"/>
        <v>43.823836690286981</v>
      </c>
      <c r="CA63" s="272">
        <f t="shared" si="109"/>
        <v>43.93003499716221</v>
      </c>
      <c r="CB63" s="275">
        <f t="shared" si="109"/>
        <v>42.139577178947889</v>
      </c>
      <c r="CC63" s="271">
        <f t="shared" si="109"/>
        <v>2.2984824460874695</v>
      </c>
      <c r="CD63" s="272">
        <f t="shared" si="109"/>
        <v>2.8670215397918879</v>
      </c>
      <c r="CE63" s="275">
        <f t="shared" si="109"/>
        <v>3.0772154535421312</v>
      </c>
      <c r="CF63" s="271">
        <f t="shared" si="109"/>
        <v>4.9301628149272512</v>
      </c>
      <c r="CG63" s="272">
        <f t="shared" si="109"/>
        <v>4.0513017636593283</v>
      </c>
      <c r="CH63" s="273">
        <f t="shared" si="109"/>
        <v>5.5693511656687074</v>
      </c>
      <c r="CI63" s="402">
        <v>-7</v>
      </c>
      <c r="CJ63" s="2"/>
    </row>
    <row r="64" spans="1:88" ht="15.75" customHeight="1" x14ac:dyDescent="0.2">
      <c r="A64" s="2"/>
      <c r="B64" s="47">
        <v>-9</v>
      </c>
      <c r="C64" s="115">
        <f t="shared" ref="C64:N64" si="110">C52/$O$56*100</f>
        <v>94.851843120715273</v>
      </c>
      <c r="D64" s="116">
        <f t="shared" si="110"/>
        <v>101.48108614806036</v>
      </c>
      <c r="E64" s="117">
        <f t="shared" si="110"/>
        <v>99.595879378493862</v>
      </c>
      <c r="F64" s="271">
        <f t="shared" si="110"/>
        <v>20.207602240273541</v>
      </c>
      <c r="G64" s="272">
        <f t="shared" si="110"/>
        <v>17.819625476340111</v>
      </c>
      <c r="H64" s="273">
        <f t="shared" si="110"/>
        <v>19.925618648425107</v>
      </c>
      <c r="I64" s="274">
        <f t="shared" si="110"/>
        <v>34.646772742439765</v>
      </c>
      <c r="J64" s="272">
        <f t="shared" si="110"/>
        <v>28.172663390399805</v>
      </c>
      <c r="K64" s="275">
        <f t="shared" si="110"/>
        <v>29.024400574563991</v>
      </c>
      <c r="L64" s="271">
        <f t="shared" si="110"/>
        <v>38.816890367139088</v>
      </c>
      <c r="M64" s="272">
        <f t="shared" si="110"/>
        <v>37.360307078131669</v>
      </c>
      <c r="N64" s="273">
        <f t="shared" si="110"/>
        <v>36.265224097267556</v>
      </c>
      <c r="O64" s="391">
        <v>-6</v>
      </c>
      <c r="P64" s="2"/>
      <c r="Q64" s="2"/>
      <c r="R64" s="2"/>
      <c r="S64" s="2"/>
      <c r="T64" s="47">
        <v>-7</v>
      </c>
      <c r="U64" s="115">
        <f t="shared" ref="U64:AF64" si="111">U52/$AG$56*100</f>
        <v>110.88805893848337</v>
      </c>
      <c r="V64" s="116">
        <f t="shared" si="111"/>
        <v>107.02627088995813</v>
      </c>
      <c r="W64" s="117">
        <f t="shared" si="111"/>
        <v>94.275210017923868</v>
      </c>
      <c r="X64" s="271">
        <f t="shared" si="111"/>
        <v>47.831741398191518</v>
      </c>
      <c r="Y64" s="272">
        <f t="shared" si="111"/>
        <v>40.032721788845919</v>
      </c>
      <c r="Z64" s="273">
        <f t="shared" si="111"/>
        <v>41.098482616776273</v>
      </c>
      <c r="AA64" s="274">
        <f t="shared" si="111"/>
        <v>13.326245201536674</v>
      </c>
      <c r="AB64" s="272">
        <f t="shared" si="111"/>
        <v>10.620584657705482</v>
      </c>
      <c r="AC64" s="275">
        <f t="shared" si="111"/>
        <v>17.039383250793303</v>
      </c>
      <c r="AD64" s="271">
        <f t="shared" si="111"/>
        <v>15.679236529786561</v>
      </c>
      <c r="AE64" s="272">
        <f t="shared" si="111"/>
        <v>18.037137147226307</v>
      </c>
      <c r="AF64" s="273">
        <f t="shared" si="111"/>
        <v>14.475977142708709</v>
      </c>
      <c r="AG64" s="391">
        <v>-6</v>
      </c>
      <c r="AH64" s="2"/>
      <c r="AI64" s="2"/>
      <c r="AJ64" s="2"/>
      <c r="AK64" s="142"/>
      <c r="AL64" s="47">
        <v>-9</v>
      </c>
      <c r="AM64" s="115">
        <f t="shared" ref="AM64:AX64" si="112">AM52/$AY$56*100</f>
        <v>100.08641230645271</v>
      </c>
      <c r="AN64" s="116">
        <f t="shared" si="112"/>
        <v>99.314726002970815</v>
      </c>
      <c r="AO64" s="117">
        <f t="shared" si="112"/>
        <v>102.20080374919679</v>
      </c>
      <c r="AP64" s="271">
        <f t="shared" si="112"/>
        <v>12.210956262592742</v>
      </c>
      <c r="AQ64" s="272">
        <f t="shared" si="112"/>
        <v>13.10300131919066</v>
      </c>
      <c r="AR64" s="273">
        <f t="shared" si="112"/>
        <v>11.586988465325883</v>
      </c>
      <c r="AS64" s="274">
        <f t="shared" si="112"/>
        <v>24.396135441544725</v>
      </c>
      <c r="AT64" s="272">
        <f t="shared" si="112"/>
        <v>21.008287758330557</v>
      </c>
      <c r="AU64" s="275">
        <f t="shared" si="112"/>
        <v>22.187329660895415</v>
      </c>
      <c r="AV64" s="271">
        <f t="shared" si="112"/>
        <v>31.387736140021627</v>
      </c>
      <c r="AW64" s="272">
        <f t="shared" si="112"/>
        <v>29.364488184168891</v>
      </c>
      <c r="AX64" s="273">
        <f t="shared" si="112"/>
        <v>27.719362045386692</v>
      </c>
      <c r="AY64" s="391">
        <v>-6</v>
      </c>
      <c r="AZ64" s="2"/>
      <c r="BA64" s="2"/>
      <c r="BB64" s="2"/>
      <c r="BC64" s="2"/>
      <c r="BD64" s="47">
        <v>-6</v>
      </c>
      <c r="BE64" s="134">
        <f t="shared" ref="BE64:BP64" si="113">BE52/$BQ$56*100</f>
        <v>104.1855926321839</v>
      </c>
      <c r="BF64" s="116">
        <f t="shared" si="113"/>
        <v>98.371239792299136</v>
      </c>
      <c r="BG64" s="117">
        <f t="shared" si="113"/>
        <v>102.35263780666179</v>
      </c>
      <c r="BH64" s="271">
        <f t="shared" si="113"/>
        <v>0.97414733414114918</v>
      </c>
      <c r="BI64" s="272">
        <f t="shared" si="113"/>
        <v>0.79832740720227735</v>
      </c>
      <c r="BJ64" s="275">
        <f t="shared" si="113"/>
        <v>0.74180051950920778</v>
      </c>
      <c r="BK64" s="271">
        <f t="shared" si="113"/>
        <v>0.38380178845910634</v>
      </c>
      <c r="BL64" s="272">
        <f t="shared" si="113"/>
        <v>0.38634681112544883</v>
      </c>
      <c r="BM64" s="275">
        <f t="shared" si="113"/>
        <v>0.46778921119283456</v>
      </c>
      <c r="BN64" s="271">
        <f t="shared" si="113"/>
        <v>0.46848988371624445</v>
      </c>
      <c r="BO64" s="272">
        <f t="shared" si="113"/>
        <v>0.58868733838643661</v>
      </c>
      <c r="BP64" s="273">
        <f t="shared" si="113"/>
        <v>0.58205453508111504</v>
      </c>
      <c r="BQ64" s="391">
        <v>-6</v>
      </c>
      <c r="BR64" s="2"/>
      <c r="BS64" s="2"/>
      <c r="BT64" s="2"/>
      <c r="BU64" s="2"/>
      <c r="BV64" s="47">
        <v>-7</v>
      </c>
      <c r="BW64" s="115">
        <f t="shared" ref="BW64:CH64" si="114">BW52/$CI$56*100</f>
        <v>99.013715974995279</v>
      </c>
      <c r="BX64" s="116">
        <f t="shared" si="114"/>
        <v>103.59273846190308</v>
      </c>
      <c r="BY64" s="118">
        <f t="shared" si="114"/>
        <v>109.73208324009514</v>
      </c>
      <c r="BZ64" s="274">
        <f t="shared" si="114"/>
        <v>81.615928563976809</v>
      </c>
      <c r="CA64" s="272">
        <f t="shared" si="114"/>
        <v>81.762321826242271</v>
      </c>
      <c r="CB64" s="275">
        <f t="shared" si="114"/>
        <v>81.474714657357879</v>
      </c>
      <c r="CC64" s="271">
        <f t="shared" si="114"/>
        <v>39.461358526972937</v>
      </c>
      <c r="CD64" s="272">
        <f t="shared" si="114"/>
        <v>46.462047458090851</v>
      </c>
      <c r="CE64" s="275">
        <f t="shared" si="114"/>
        <v>44.420328467094336</v>
      </c>
      <c r="CF64" s="271">
        <f t="shared" si="114"/>
        <v>43.026653499075273</v>
      </c>
      <c r="CG64" s="272">
        <f t="shared" si="114"/>
        <v>42.258132553062772</v>
      </c>
      <c r="CH64" s="273">
        <f t="shared" si="114"/>
        <v>48.343413501443209</v>
      </c>
      <c r="CI64" s="402">
        <v>-6</v>
      </c>
      <c r="CJ64" s="2"/>
    </row>
    <row r="65" spans="1:88" ht="15.75" customHeight="1" x14ac:dyDescent="0.2">
      <c r="A65" s="2"/>
      <c r="B65" s="58">
        <v>-8</v>
      </c>
      <c r="C65" s="119">
        <f t="shared" ref="C65:N65" si="115">C53/$O$56*100</f>
        <v>96.611623260379119</v>
      </c>
      <c r="D65" s="120">
        <f t="shared" si="115"/>
        <v>104.50490537716546</v>
      </c>
      <c r="E65" s="121">
        <f t="shared" si="115"/>
        <v>98.525242331444133</v>
      </c>
      <c r="F65" s="276">
        <f t="shared" si="115"/>
        <v>21.18872901989236</v>
      </c>
      <c r="G65" s="277">
        <f t="shared" si="115"/>
        <v>20.747718372303879</v>
      </c>
      <c r="H65" s="278">
        <f t="shared" si="115"/>
        <v>20.538720873506637</v>
      </c>
      <c r="I65" s="279">
        <f t="shared" si="115"/>
        <v>120.86207748687056</v>
      </c>
      <c r="J65" s="277">
        <f t="shared" si="115"/>
        <v>121.44436755004591</v>
      </c>
      <c r="K65" s="280">
        <f t="shared" si="115"/>
        <v>116.00880013075765</v>
      </c>
      <c r="L65" s="411">
        <f t="shared" si="115"/>
        <v>91.064664579409353</v>
      </c>
      <c r="M65" s="412">
        <f t="shared" si="115"/>
        <v>88.640427709949194</v>
      </c>
      <c r="N65" s="413">
        <f t="shared" si="115"/>
        <v>82.032091254759649</v>
      </c>
      <c r="O65" s="393">
        <v>-5</v>
      </c>
      <c r="P65" s="2"/>
      <c r="Q65" s="2"/>
      <c r="R65" s="2"/>
      <c r="S65" s="2"/>
      <c r="T65" s="58">
        <v>-6</v>
      </c>
      <c r="U65" s="119">
        <f t="shared" ref="U65:AF65" si="116">U53/$AG$56*100</f>
        <v>92.710099023686809</v>
      </c>
      <c r="V65" s="120">
        <f t="shared" si="116"/>
        <v>98.353118758505531</v>
      </c>
      <c r="W65" s="121">
        <f t="shared" si="116"/>
        <v>94.08088396611673</v>
      </c>
      <c r="X65" s="276">
        <f t="shared" si="116"/>
        <v>83.887999302839205</v>
      </c>
      <c r="Y65" s="277">
        <f t="shared" si="116"/>
        <v>97.810298887375495</v>
      </c>
      <c r="Z65" s="278">
        <f t="shared" si="116"/>
        <v>85.397221721631951</v>
      </c>
      <c r="AA65" s="279">
        <f t="shared" si="116"/>
        <v>96.644333905377152</v>
      </c>
      <c r="AB65" s="277">
        <f t="shared" si="116"/>
        <v>89.624085487797188</v>
      </c>
      <c r="AC65" s="280">
        <f t="shared" si="116"/>
        <v>91.323218230555341</v>
      </c>
      <c r="AD65" s="276">
        <f t="shared" si="116"/>
        <v>73.979080924606279</v>
      </c>
      <c r="AE65" s="277">
        <f t="shared" si="116"/>
        <v>71.112479666219372</v>
      </c>
      <c r="AF65" s="278">
        <f t="shared" si="116"/>
        <v>68.897776462519928</v>
      </c>
      <c r="AG65" s="393">
        <v>-5</v>
      </c>
      <c r="AH65" s="2"/>
      <c r="AI65" s="2"/>
      <c r="AJ65" s="2"/>
      <c r="AK65" s="142"/>
      <c r="AL65" s="58">
        <v>-8</v>
      </c>
      <c r="AM65" s="119">
        <f t="shared" ref="AM65:AX65" si="117">AM53/$AY$56*100</f>
        <v>94.608387224988277</v>
      </c>
      <c r="AN65" s="120">
        <f t="shared" si="117"/>
        <v>97.203668749211019</v>
      </c>
      <c r="AO65" s="121">
        <f t="shared" si="117"/>
        <v>101.84224279394113</v>
      </c>
      <c r="AP65" s="276">
        <f t="shared" si="117"/>
        <v>11.878681334208967</v>
      </c>
      <c r="AQ65" s="277">
        <f t="shared" si="117"/>
        <v>12.796221353762105</v>
      </c>
      <c r="AR65" s="278">
        <f t="shared" si="117"/>
        <v>11.143408329958023</v>
      </c>
      <c r="AS65" s="279">
        <f t="shared" si="117"/>
        <v>121.14048588171099</v>
      </c>
      <c r="AT65" s="277">
        <f t="shared" si="117"/>
        <v>119.86774986721349</v>
      </c>
      <c r="AU65" s="280">
        <f t="shared" si="117"/>
        <v>120.17173244198571</v>
      </c>
      <c r="AV65" s="276">
        <f t="shared" si="117"/>
        <v>94.721748603678208</v>
      </c>
      <c r="AW65" s="277">
        <f t="shared" si="117"/>
        <v>92.95895227522783</v>
      </c>
      <c r="AX65" s="278">
        <f t="shared" si="117"/>
        <v>84.258358744708588</v>
      </c>
      <c r="AY65" s="393">
        <v>-5</v>
      </c>
      <c r="AZ65" s="2"/>
      <c r="BA65" s="2"/>
      <c r="BB65" s="2"/>
      <c r="BC65" s="2"/>
      <c r="BD65" s="58">
        <v>-5</v>
      </c>
      <c r="BE65" s="135">
        <f t="shared" ref="BE65:BP65" si="118">BE53/$BQ$56*100</f>
        <v>94.955075448064292</v>
      </c>
      <c r="BF65" s="136">
        <f t="shared" si="118"/>
        <v>82.407149688475528</v>
      </c>
      <c r="BG65" s="137">
        <f t="shared" si="118"/>
        <v>93.727302503084715</v>
      </c>
      <c r="BH65" s="276">
        <f t="shared" si="118"/>
        <v>83.412661982056406</v>
      </c>
      <c r="BI65" s="277">
        <f t="shared" si="118"/>
        <v>82.890570483754203</v>
      </c>
      <c r="BJ65" s="280">
        <f t="shared" si="118"/>
        <v>82.63006026454886</v>
      </c>
      <c r="BK65" s="276">
        <f t="shared" si="118"/>
        <v>29.93146383868298</v>
      </c>
      <c r="BL65" s="277">
        <f t="shared" si="118"/>
        <v>29.68505204310279</v>
      </c>
      <c r="BM65" s="280">
        <f t="shared" si="118"/>
        <v>30.638512707626742</v>
      </c>
      <c r="BN65" s="276">
        <f t="shared" si="118"/>
        <v>28.955695413537907</v>
      </c>
      <c r="BO65" s="277">
        <f t="shared" si="118"/>
        <v>33.892080156730344</v>
      </c>
      <c r="BP65" s="278">
        <f t="shared" si="118"/>
        <v>35.428490655559472</v>
      </c>
      <c r="BQ65" s="393">
        <v>-5</v>
      </c>
      <c r="BR65" s="2"/>
      <c r="BS65" s="2"/>
      <c r="BT65" s="2"/>
      <c r="BU65" s="2"/>
      <c r="BV65" s="58">
        <v>-6</v>
      </c>
      <c r="BW65" s="119">
        <f t="shared" ref="BW65:CH65" si="119">BW53/$CI$56*100</f>
        <v>88.714418660261174</v>
      </c>
      <c r="BX65" s="120">
        <f t="shared" si="119"/>
        <v>97.205113882206291</v>
      </c>
      <c r="BY65" s="122">
        <f t="shared" si="119"/>
        <v>106.95637801850594</v>
      </c>
      <c r="BZ65" s="279">
        <f t="shared" si="119"/>
        <v>92.694803312349165</v>
      </c>
      <c r="CA65" s="277">
        <f t="shared" si="119"/>
        <v>76.314511430381643</v>
      </c>
      <c r="CB65" s="280">
        <f t="shared" si="119"/>
        <v>86.20395857441622</v>
      </c>
      <c r="CC65" s="276">
        <f t="shared" si="119"/>
        <v>104.13807405900192</v>
      </c>
      <c r="CD65" s="277">
        <f t="shared" si="119"/>
        <v>106.42027409965532</v>
      </c>
      <c r="CE65" s="280">
        <f t="shared" si="119"/>
        <v>113.85616859073524</v>
      </c>
      <c r="CF65" s="276">
        <f t="shared" si="119"/>
        <v>92.71894790854121</v>
      </c>
      <c r="CG65" s="277">
        <f t="shared" si="119"/>
        <v>87.635680124189079</v>
      </c>
      <c r="CH65" s="278">
        <f t="shared" si="119"/>
        <v>83.248668591306085</v>
      </c>
      <c r="CI65" s="403">
        <v>-5</v>
      </c>
      <c r="CJ65" s="2"/>
    </row>
    <row r="66" spans="1:88" ht="15.75" customHeight="1" x14ac:dyDescent="0.2">
      <c r="A66" s="2"/>
      <c r="B66" s="1"/>
      <c r="C66" s="63">
        <f>AVERAGE(C58:E58,F59:N59)</f>
        <v>17.334026694401107</v>
      </c>
      <c r="D66" s="64"/>
      <c r="E66" s="65"/>
      <c r="F66" s="252"/>
      <c r="G66" s="205"/>
      <c r="H66" s="206"/>
      <c r="I66" s="207"/>
      <c r="J66" s="208"/>
      <c r="K66" s="338"/>
      <c r="L66" s="222"/>
      <c r="M66" s="223"/>
      <c r="N66" s="224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"/>
      <c r="AM66" s="63">
        <f>AVERAGE(AM58:AO58,AP59:AX59)</f>
        <v>10.612331529236975</v>
      </c>
      <c r="AN66" s="64"/>
      <c r="AO66" s="65"/>
      <c r="AP66" s="252"/>
      <c r="AQ66" s="205"/>
      <c r="AR66" s="206"/>
      <c r="AS66" s="207"/>
      <c r="AT66" s="208"/>
      <c r="AU66" s="338"/>
      <c r="AV66" s="222"/>
      <c r="AW66" s="223"/>
      <c r="AX66" s="224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</row>
    <row r="67" spans="1:88" ht="15.75" customHeight="1" x14ac:dyDescent="0.2">
      <c r="A67" s="2"/>
      <c r="B67" s="1"/>
      <c r="C67" s="30"/>
      <c r="D67" s="31"/>
      <c r="E67" s="33"/>
      <c r="F67" s="174"/>
      <c r="G67" s="175"/>
      <c r="H67" s="176"/>
      <c r="I67" s="177"/>
      <c r="J67" s="178"/>
      <c r="K67" s="183"/>
      <c r="L67" s="249"/>
      <c r="M67" s="250"/>
      <c r="N67" s="251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"/>
      <c r="AM67" s="30"/>
      <c r="AN67" s="31"/>
      <c r="AO67" s="33"/>
      <c r="AP67" s="174"/>
      <c r="AQ67" s="175"/>
      <c r="AR67" s="176"/>
      <c r="AS67" s="177"/>
      <c r="AT67" s="178"/>
      <c r="AU67" s="183"/>
      <c r="AV67" s="249"/>
      <c r="AW67" s="250"/>
      <c r="AX67" s="25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</row>
    <row r="68" spans="1:88" ht="15.75" customHeight="1" x14ac:dyDescent="0.2">
      <c r="A68" s="2"/>
      <c r="B68" s="4" t="s">
        <v>30</v>
      </c>
      <c r="C68" s="609" t="s">
        <v>6</v>
      </c>
      <c r="D68" s="587"/>
      <c r="E68" s="588"/>
      <c r="F68" s="601" t="s">
        <v>46</v>
      </c>
      <c r="G68" s="584"/>
      <c r="H68" s="585"/>
      <c r="I68" s="610" t="s">
        <v>36</v>
      </c>
      <c r="J68" s="587"/>
      <c r="K68" s="588"/>
      <c r="L68" s="612" t="s">
        <v>37</v>
      </c>
      <c r="M68" s="613"/>
      <c r="N68" s="61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4" t="s">
        <v>30</v>
      </c>
      <c r="AM68" s="609" t="s">
        <v>6</v>
      </c>
      <c r="AN68" s="587"/>
      <c r="AO68" s="588"/>
      <c r="AP68" s="601" t="s">
        <v>46</v>
      </c>
      <c r="AQ68" s="584"/>
      <c r="AR68" s="585"/>
      <c r="AS68" s="610" t="s">
        <v>36</v>
      </c>
      <c r="AT68" s="587"/>
      <c r="AU68" s="588"/>
      <c r="AV68" s="612" t="s">
        <v>37</v>
      </c>
      <c r="AW68" s="613"/>
      <c r="AX68" s="614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</row>
    <row r="69" spans="1:88" ht="15.75" customHeight="1" x14ac:dyDescent="0.2">
      <c r="A69" s="2"/>
      <c r="B69" s="384" t="s">
        <v>31</v>
      </c>
      <c r="C69" s="7">
        <f t="shared" ref="C69:N69" si="120">C58-$C$66</f>
        <v>0.28403328420882445</v>
      </c>
      <c r="D69" s="8">
        <f t="shared" si="120"/>
        <v>0.84029373686243147</v>
      </c>
      <c r="E69" s="9">
        <f t="shared" si="120"/>
        <v>1.3827197316091357</v>
      </c>
      <c r="F69" s="265">
        <f t="shared" si="120"/>
        <v>-0.51996884319905234</v>
      </c>
      <c r="G69" s="266">
        <f t="shared" si="120"/>
        <v>2.0840863623256212E-2</v>
      </c>
      <c r="H69" s="267">
        <f t="shared" si="120"/>
        <v>-0.35618494392521072</v>
      </c>
      <c r="I69" s="404">
        <f t="shared" si="120"/>
        <v>2.7086014113085426</v>
      </c>
      <c r="J69" s="405">
        <f t="shared" si="120"/>
        <v>3.2884180378176495</v>
      </c>
      <c r="K69" s="406">
        <f t="shared" si="120"/>
        <v>3.0164219526382929</v>
      </c>
      <c r="L69" s="265">
        <f t="shared" si="120"/>
        <v>0.67759640313870051</v>
      </c>
      <c r="M69" s="266">
        <f t="shared" si="120"/>
        <v>0.70382155877813801</v>
      </c>
      <c r="N69" s="267">
        <f t="shared" si="120"/>
        <v>-0.23345338468653765</v>
      </c>
      <c r="O69" s="397" t="s">
        <v>10</v>
      </c>
      <c r="P69" s="389" t="s">
        <v>45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384" t="s">
        <v>31</v>
      </c>
      <c r="AM69" s="130">
        <f t="shared" ref="AM69:AX69" si="121">AM58-$AM$66</f>
        <v>1.7258068463265843</v>
      </c>
      <c r="AN69" s="131">
        <f t="shared" si="121"/>
        <v>0.35924078708648466</v>
      </c>
      <c r="AO69" s="132">
        <f t="shared" si="121"/>
        <v>0.54996199113547917</v>
      </c>
      <c r="AP69" s="265">
        <f t="shared" si="121"/>
        <v>-0.1391930858884205</v>
      </c>
      <c r="AQ69" s="266">
        <f t="shared" si="121"/>
        <v>0.78696567602767864</v>
      </c>
      <c r="AR69" s="267">
        <f t="shared" si="121"/>
        <v>0.27935927051983178</v>
      </c>
      <c r="AS69" s="404">
        <f t="shared" si="121"/>
        <v>1.873152305433754</v>
      </c>
      <c r="AT69" s="405">
        <f t="shared" si="121"/>
        <v>1.1468431097553804</v>
      </c>
      <c r="AU69" s="406">
        <f t="shared" si="121"/>
        <v>1.7842221203868291</v>
      </c>
      <c r="AV69" s="265">
        <f t="shared" si="121"/>
        <v>-0.87376811649041208</v>
      </c>
      <c r="AW69" s="266">
        <f t="shared" si="121"/>
        <v>1.4734696332741226</v>
      </c>
      <c r="AX69" s="267">
        <f t="shared" si="121"/>
        <v>-0.85699858170749543</v>
      </c>
      <c r="AY69" s="397" t="s">
        <v>10</v>
      </c>
      <c r="AZ69" s="389" t="s">
        <v>45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</row>
    <row r="70" spans="1:88" ht="15.75" customHeight="1" x14ac:dyDescent="0.2">
      <c r="A70" s="2"/>
      <c r="B70" s="17" t="s">
        <v>10</v>
      </c>
      <c r="C70" s="115">
        <f t="shared" ref="C70:N70" si="122">C59-$C$66</f>
        <v>1.7182564089021106</v>
      </c>
      <c r="D70" s="116">
        <f t="shared" si="122"/>
        <v>1.9590397298191569</v>
      </c>
      <c r="E70" s="117">
        <f t="shared" si="122"/>
        <v>2.2259980059621682</v>
      </c>
      <c r="F70" s="271">
        <f t="shared" si="122"/>
        <v>1.9238982400484232</v>
      </c>
      <c r="G70" s="272">
        <f t="shared" si="122"/>
        <v>0.35582773169073079</v>
      </c>
      <c r="H70" s="273">
        <f t="shared" si="122"/>
        <v>0.79996204760773537</v>
      </c>
      <c r="I70" s="274">
        <f t="shared" si="122"/>
        <v>-1.1382667650299396</v>
      </c>
      <c r="J70" s="272">
        <f t="shared" si="122"/>
        <v>-1.4580381467771719</v>
      </c>
      <c r="K70" s="275">
        <f t="shared" si="122"/>
        <v>0.23836451729174257</v>
      </c>
      <c r="L70" s="271">
        <f t="shared" si="122"/>
        <v>-1.3655468317136226</v>
      </c>
      <c r="M70" s="272">
        <f t="shared" si="122"/>
        <v>-0.94909327900734297</v>
      </c>
      <c r="N70" s="273">
        <f t="shared" si="122"/>
        <v>-0.91415426679093414</v>
      </c>
      <c r="O70" s="401" t="s">
        <v>31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17" t="s">
        <v>10</v>
      </c>
      <c r="AM70" s="115">
        <f t="shared" ref="AM70:AX70" si="123">AM59-$AM$66</f>
        <v>1.8300414239929808</v>
      </c>
      <c r="AN70" s="116">
        <f t="shared" si="123"/>
        <v>-4.4647257942875385E-2</v>
      </c>
      <c r="AO70" s="117">
        <f t="shared" si="123"/>
        <v>1.4651079330489853</v>
      </c>
      <c r="AP70" s="271">
        <f t="shared" si="123"/>
        <v>7.5570495130952153E-2</v>
      </c>
      <c r="AQ70" s="272">
        <f t="shared" si="123"/>
        <v>1.0563936710653135</v>
      </c>
      <c r="AR70" s="273">
        <f t="shared" si="123"/>
        <v>-0.41165018788081831</v>
      </c>
      <c r="AS70" s="274">
        <f t="shared" si="123"/>
        <v>-6.6424592648974823E-3</v>
      </c>
      <c r="AT70" s="272">
        <f t="shared" si="123"/>
        <v>-1.4587592774226472</v>
      </c>
      <c r="AU70" s="275">
        <f t="shared" si="123"/>
        <v>-0.84710923216674416</v>
      </c>
      <c r="AV70" s="271">
        <f t="shared" si="123"/>
        <v>1.1295866433458812E-2</v>
      </c>
      <c r="AW70" s="272">
        <f t="shared" si="123"/>
        <v>-0.59483754750961637</v>
      </c>
      <c r="AX70" s="273">
        <f t="shared" si="123"/>
        <v>-0.45927095293355436</v>
      </c>
      <c r="AY70" s="401" t="s">
        <v>31</v>
      </c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</row>
    <row r="71" spans="1:88" ht="15.75" customHeight="1" x14ac:dyDescent="0.2">
      <c r="A71" s="2"/>
      <c r="B71" s="17">
        <v>-13</v>
      </c>
      <c r="C71" s="115">
        <f t="shared" ref="C71:N71" si="124">C60-$C$66</f>
        <v>3.8476128223359929</v>
      </c>
      <c r="D71" s="116">
        <f t="shared" si="124"/>
        <v>3.1519895678745655</v>
      </c>
      <c r="E71" s="117">
        <f t="shared" si="124"/>
        <v>1.2280276448685505</v>
      </c>
      <c r="F71" s="271">
        <f t="shared" si="124"/>
        <v>-0.83147781487285499</v>
      </c>
      <c r="G71" s="272">
        <f t="shared" si="124"/>
        <v>0.2385047501004216</v>
      </c>
      <c r="H71" s="273">
        <f t="shared" si="124"/>
        <v>0.94787572381095231</v>
      </c>
      <c r="I71" s="274">
        <f t="shared" si="124"/>
        <v>26.340581132339008</v>
      </c>
      <c r="J71" s="272">
        <f t="shared" si="124"/>
        <v>24.278572314334259</v>
      </c>
      <c r="K71" s="275">
        <f t="shared" si="124"/>
        <v>22.770633068036357</v>
      </c>
      <c r="L71" s="271">
        <f t="shared" si="124"/>
        <v>2.4439837509634152</v>
      </c>
      <c r="M71" s="272">
        <f t="shared" si="124"/>
        <v>2.9917332090517661</v>
      </c>
      <c r="N71" s="273">
        <f t="shared" si="124"/>
        <v>2.9648706339349538</v>
      </c>
      <c r="O71" s="391">
        <v>-10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>
        <v>-13</v>
      </c>
      <c r="AM71" s="115">
        <f t="shared" ref="AM71:AX71" si="125">AM60-$AM$66</f>
        <v>0.93796167829297161</v>
      </c>
      <c r="AN71" s="116">
        <f t="shared" si="125"/>
        <v>-0.18554470316644434</v>
      </c>
      <c r="AO71" s="117">
        <f t="shared" si="125"/>
        <v>2.2437764100522468</v>
      </c>
      <c r="AP71" s="271">
        <f t="shared" si="125"/>
        <v>-0.46036340373983009</v>
      </c>
      <c r="AQ71" s="272">
        <f t="shared" si="125"/>
        <v>-0.48925879572102637</v>
      </c>
      <c r="AR71" s="273">
        <f t="shared" si="125"/>
        <v>-0.93038725138329603</v>
      </c>
      <c r="AS71" s="274">
        <f t="shared" si="125"/>
        <v>13.985969105279747</v>
      </c>
      <c r="AT71" s="272">
        <f t="shared" si="125"/>
        <v>14.894183024480281</v>
      </c>
      <c r="AU71" s="275">
        <f t="shared" si="125"/>
        <v>15.446173796399886</v>
      </c>
      <c r="AV71" s="271">
        <f t="shared" si="125"/>
        <v>1.9154364731301143</v>
      </c>
      <c r="AW71" s="272">
        <f t="shared" si="125"/>
        <v>1.1764097936662932</v>
      </c>
      <c r="AX71" s="273">
        <f t="shared" si="125"/>
        <v>1.4283395263727616</v>
      </c>
      <c r="AY71" s="391">
        <v>-10</v>
      </c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</row>
    <row r="72" spans="1:88" ht="15.75" customHeight="1" x14ac:dyDescent="0.2">
      <c r="A72" s="2"/>
      <c r="B72" s="17">
        <v>-12</v>
      </c>
      <c r="C72" s="115">
        <f t="shared" ref="C72:N72" si="126">C61-$C$66</f>
        <v>12.707301073336197</v>
      </c>
      <c r="D72" s="116">
        <f t="shared" si="126"/>
        <v>12.551002665405473</v>
      </c>
      <c r="E72" s="117">
        <f t="shared" si="126"/>
        <v>12.185573723449533</v>
      </c>
      <c r="F72" s="271">
        <f t="shared" si="126"/>
        <v>0.75419498533327101</v>
      </c>
      <c r="G72" s="272">
        <f t="shared" si="126"/>
        <v>1.9812415375005976</v>
      </c>
      <c r="H72" s="273">
        <f t="shared" si="126"/>
        <v>0.89881535351100084</v>
      </c>
      <c r="I72" s="274">
        <f t="shared" si="126"/>
        <v>20.389834935751185</v>
      </c>
      <c r="J72" s="272">
        <f t="shared" si="126"/>
        <v>19.843559859369865</v>
      </c>
      <c r="K72" s="275">
        <f t="shared" si="126"/>
        <v>20.659179405546315</v>
      </c>
      <c r="L72" s="271">
        <f t="shared" si="126"/>
        <v>-0.48469334191570113</v>
      </c>
      <c r="M72" s="272">
        <f t="shared" si="126"/>
        <v>-7.6117592754599173E-2</v>
      </c>
      <c r="N72" s="273">
        <f t="shared" si="126"/>
        <v>0.1432811258154878</v>
      </c>
      <c r="O72" s="391">
        <v>-9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-12</v>
      </c>
      <c r="AM72" s="115">
        <f t="shared" ref="AM72:AX72" si="127">AM61-$AM$66</f>
        <v>8.2435084533985439</v>
      </c>
      <c r="AN72" s="116">
        <f t="shared" si="127"/>
        <v>7.5144783600910898</v>
      </c>
      <c r="AO72" s="117">
        <f t="shared" si="127"/>
        <v>5.5355888465612217</v>
      </c>
      <c r="AP72" s="271">
        <f t="shared" si="127"/>
        <v>1.1335702285175362</v>
      </c>
      <c r="AQ72" s="272">
        <f t="shared" si="127"/>
        <v>-9.8244624615507092E-2</v>
      </c>
      <c r="AR72" s="273">
        <f t="shared" si="127"/>
        <v>-0.60696085088032348</v>
      </c>
      <c r="AS72" s="274">
        <f t="shared" si="127"/>
        <v>14.228098344603882</v>
      </c>
      <c r="AT72" s="272">
        <f t="shared" si="127"/>
        <v>14.325348100635395</v>
      </c>
      <c r="AU72" s="275">
        <f t="shared" si="127"/>
        <v>15.162399912166649</v>
      </c>
      <c r="AV72" s="271">
        <f t="shared" si="127"/>
        <v>-0.37665551121793328</v>
      </c>
      <c r="AW72" s="272">
        <f t="shared" si="127"/>
        <v>0.49240946810530595</v>
      </c>
      <c r="AX72" s="273">
        <f t="shared" si="127"/>
        <v>-0.44522194106450108</v>
      </c>
      <c r="AY72" s="391">
        <v>-9</v>
      </c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</row>
    <row r="73" spans="1:88" ht="15.75" customHeight="1" x14ac:dyDescent="0.2">
      <c r="A73" s="2"/>
      <c r="B73" s="17">
        <v>-11</v>
      </c>
      <c r="C73" s="115">
        <f t="shared" ref="C73:N73" si="128">C62-$C$66</f>
        <v>51.271996010760219</v>
      </c>
      <c r="D73" s="116">
        <f t="shared" si="128"/>
        <v>50.709913851270159</v>
      </c>
      <c r="E73" s="117">
        <f t="shared" si="128"/>
        <v>48.335603900454146</v>
      </c>
      <c r="F73" s="271">
        <f t="shared" si="128"/>
        <v>0.32789136253993689</v>
      </c>
      <c r="G73" s="272">
        <f t="shared" si="128"/>
        <v>0.12620724707860376</v>
      </c>
      <c r="H73" s="273">
        <f t="shared" si="128"/>
        <v>0.94036664831650185</v>
      </c>
      <c r="I73" s="274">
        <f t="shared" si="128"/>
        <v>54.030828392748688</v>
      </c>
      <c r="J73" s="272">
        <f t="shared" si="128"/>
        <v>53.050091474386804</v>
      </c>
      <c r="K73" s="275">
        <f t="shared" si="128"/>
        <v>51.753270452239349</v>
      </c>
      <c r="L73" s="271">
        <f t="shared" si="128"/>
        <v>0.65726316009356012</v>
      </c>
      <c r="M73" s="272">
        <f t="shared" si="128"/>
        <v>0.96998629538877523</v>
      </c>
      <c r="N73" s="273">
        <f t="shared" si="128"/>
        <v>1.4330056238214866</v>
      </c>
      <c r="O73" s="391">
        <v>-8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-11</v>
      </c>
      <c r="AM73" s="115">
        <f t="shared" ref="AM73:AX73" si="129">AM62-$AM$66</f>
        <v>41.927391841504075</v>
      </c>
      <c r="AN73" s="116">
        <f t="shared" si="129"/>
        <v>43.300133207918208</v>
      </c>
      <c r="AO73" s="117">
        <f t="shared" si="129"/>
        <v>41.507397259832366</v>
      </c>
      <c r="AP73" s="271">
        <f t="shared" si="129"/>
        <v>0.53318731767020644</v>
      </c>
      <c r="AQ73" s="272">
        <f t="shared" si="129"/>
        <v>-0.92048240816243165</v>
      </c>
      <c r="AR73" s="273">
        <f t="shared" si="129"/>
        <v>0.16568917167177766</v>
      </c>
      <c r="AS73" s="274">
        <f t="shared" si="129"/>
        <v>48.832771317977063</v>
      </c>
      <c r="AT73" s="272">
        <f t="shared" si="129"/>
        <v>51.178326571886011</v>
      </c>
      <c r="AU73" s="275">
        <f t="shared" si="129"/>
        <v>47.765941919094232</v>
      </c>
      <c r="AV73" s="271">
        <f t="shared" si="129"/>
        <v>1.5205126963697886</v>
      </c>
      <c r="AW73" s="272">
        <f t="shared" si="129"/>
        <v>1.0662425767968404</v>
      </c>
      <c r="AX73" s="273">
        <f t="shared" si="129"/>
        <v>1.0187303165579813</v>
      </c>
      <c r="AY73" s="391">
        <v>-8</v>
      </c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</row>
    <row r="74" spans="1:88" ht="15.75" customHeight="1" x14ac:dyDescent="0.2">
      <c r="A74" s="2"/>
      <c r="B74" s="45">
        <v>-10</v>
      </c>
      <c r="C74" s="115">
        <f t="shared" ref="C74:N74" si="130">C63-$C$66</f>
        <v>79.550434312240228</v>
      </c>
      <c r="D74" s="116">
        <f t="shared" si="130"/>
        <v>80.20176014871582</v>
      </c>
      <c r="E74" s="117">
        <f t="shared" si="130"/>
        <v>76.664163241848897</v>
      </c>
      <c r="F74" s="271">
        <f t="shared" si="130"/>
        <v>-6.5760000720501921E-2</v>
      </c>
      <c r="G74" s="272">
        <f t="shared" si="130"/>
        <v>-4.5337135665452166E-2</v>
      </c>
      <c r="H74" s="273">
        <f t="shared" si="130"/>
        <v>0.3877697684186785</v>
      </c>
      <c r="I74" s="274">
        <f t="shared" si="130"/>
        <v>1.3835745204577421</v>
      </c>
      <c r="J74" s="272">
        <f t="shared" si="130"/>
        <v>1.7601803443592949</v>
      </c>
      <c r="K74" s="275">
        <f t="shared" si="130"/>
        <v>1.8144948049679499</v>
      </c>
      <c r="L74" s="271">
        <f t="shared" si="130"/>
        <v>6.0860948220220195</v>
      </c>
      <c r="M74" s="272">
        <f t="shared" si="130"/>
        <v>8.3381083589828791</v>
      </c>
      <c r="N74" s="273">
        <f t="shared" si="130"/>
        <v>6.5197373179614253</v>
      </c>
      <c r="O74" s="391">
        <v>-7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45">
        <v>-10</v>
      </c>
      <c r="AM74" s="115">
        <f t="shared" ref="AM74:AX74" si="131">AM63-$AM$66</f>
        <v>82.50038992173674</v>
      </c>
      <c r="AN74" s="116">
        <f t="shared" si="131"/>
        <v>79.422643318344598</v>
      </c>
      <c r="AO74" s="117">
        <f t="shared" si="131"/>
        <v>81.83799547518359</v>
      </c>
      <c r="AP74" s="271">
        <f t="shared" si="131"/>
        <v>1.2201086022075778</v>
      </c>
      <c r="AQ74" s="272">
        <f t="shared" si="131"/>
        <v>1.2122273231149574</v>
      </c>
      <c r="AR74" s="273">
        <f t="shared" si="131"/>
        <v>-0.93926743333770979</v>
      </c>
      <c r="AS74" s="274">
        <f t="shared" si="131"/>
        <v>0.85621779164996425</v>
      </c>
      <c r="AT74" s="272">
        <f t="shared" si="131"/>
        <v>0.3356480061625895</v>
      </c>
      <c r="AU74" s="275">
        <f t="shared" si="131"/>
        <v>1.0742008233429878</v>
      </c>
      <c r="AV74" s="271">
        <f t="shared" si="131"/>
        <v>5.0352998260861526</v>
      </c>
      <c r="AW74" s="272">
        <f t="shared" si="131"/>
        <v>3.8736163322605535</v>
      </c>
      <c r="AX74" s="273">
        <f t="shared" si="131"/>
        <v>4.5471102620174566</v>
      </c>
      <c r="AY74" s="391">
        <v>-7</v>
      </c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</row>
    <row r="75" spans="1:88" ht="15.75" customHeight="1" x14ac:dyDescent="0.2">
      <c r="A75" s="2"/>
      <c r="B75" s="47">
        <v>-9</v>
      </c>
      <c r="C75" s="115">
        <f t="shared" ref="C75:N75" si="132">C64-$C$66</f>
        <v>77.51781642631417</v>
      </c>
      <c r="D75" s="116">
        <f t="shared" si="132"/>
        <v>84.147059453659253</v>
      </c>
      <c r="E75" s="117">
        <f t="shared" si="132"/>
        <v>82.261852684092759</v>
      </c>
      <c r="F75" s="271">
        <f t="shared" si="132"/>
        <v>2.8735755458724341</v>
      </c>
      <c r="G75" s="272">
        <f t="shared" si="132"/>
        <v>0.48559878193900374</v>
      </c>
      <c r="H75" s="273">
        <f t="shared" si="132"/>
        <v>2.5915919540240004</v>
      </c>
      <c r="I75" s="274">
        <f t="shared" si="132"/>
        <v>17.312746048038658</v>
      </c>
      <c r="J75" s="272">
        <f t="shared" si="132"/>
        <v>10.838636695998698</v>
      </c>
      <c r="K75" s="275">
        <f t="shared" si="132"/>
        <v>11.690373880162884</v>
      </c>
      <c r="L75" s="271">
        <f t="shared" si="132"/>
        <v>21.482863672737981</v>
      </c>
      <c r="M75" s="272">
        <f t="shared" si="132"/>
        <v>20.026280383730562</v>
      </c>
      <c r="N75" s="273">
        <f t="shared" si="132"/>
        <v>18.931197402866449</v>
      </c>
      <c r="O75" s="391">
        <v>-6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7">
        <v>-9</v>
      </c>
      <c r="AM75" s="115">
        <f t="shared" ref="AM75:AX75" si="133">AM64-$AM$66</f>
        <v>89.474080777215732</v>
      </c>
      <c r="AN75" s="116">
        <f t="shared" si="133"/>
        <v>88.702394473733847</v>
      </c>
      <c r="AO75" s="117">
        <f t="shared" si="133"/>
        <v>91.588472219959812</v>
      </c>
      <c r="AP75" s="271">
        <f t="shared" si="133"/>
        <v>1.5986247333557664</v>
      </c>
      <c r="AQ75" s="272">
        <f t="shared" si="133"/>
        <v>2.4906697899536852</v>
      </c>
      <c r="AR75" s="273">
        <f t="shared" si="133"/>
        <v>0.97465693608890724</v>
      </c>
      <c r="AS75" s="274">
        <f t="shared" si="133"/>
        <v>13.78380391230775</v>
      </c>
      <c r="AT75" s="272">
        <f t="shared" si="133"/>
        <v>10.395956229093581</v>
      </c>
      <c r="AU75" s="275">
        <f t="shared" si="133"/>
        <v>11.57499813165844</v>
      </c>
      <c r="AV75" s="271">
        <f t="shared" si="133"/>
        <v>20.775404610784651</v>
      </c>
      <c r="AW75" s="272">
        <f t="shared" si="133"/>
        <v>18.752156654931916</v>
      </c>
      <c r="AX75" s="273">
        <f t="shared" si="133"/>
        <v>17.107030516149717</v>
      </c>
      <c r="AY75" s="391">
        <v>-6</v>
      </c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</row>
    <row r="76" spans="1:88" ht="15.75" customHeight="1" x14ac:dyDescent="0.2">
      <c r="A76" s="2"/>
      <c r="B76" s="58">
        <v>-8</v>
      </c>
      <c r="C76" s="119">
        <f t="shared" ref="C76:N76" si="134">C65-$C$66</f>
        <v>79.277596565978016</v>
      </c>
      <c r="D76" s="120">
        <f t="shared" si="134"/>
        <v>87.170878682764354</v>
      </c>
      <c r="E76" s="121">
        <f t="shared" si="134"/>
        <v>81.19121563704303</v>
      </c>
      <c r="F76" s="276">
        <f t="shared" si="134"/>
        <v>3.8547023254912531</v>
      </c>
      <c r="G76" s="277">
        <f t="shared" si="134"/>
        <v>3.4136916779027722</v>
      </c>
      <c r="H76" s="278">
        <f t="shared" si="134"/>
        <v>3.2046941791055303</v>
      </c>
      <c r="I76" s="279">
        <f t="shared" si="134"/>
        <v>103.52805079246946</v>
      </c>
      <c r="J76" s="277">
        <f t="shared" si="134"/>
        <v>104.11034085564481</v>
      </c>
      <c r="K76" s="280">
        <f t="shared" si="134"/>
        <v>98.674773436356546</v>
      </c>
      <c r="L76" s="276">
        <f t="shared" si="134"/>
        <v>73.73063788500825</v>
      </c>
      <c r="M76" s="277">
        <f t="shared" si="134"/>
        <v>71.30640101554809</v>
      </c>
      <c r="N76" s="278">
        <f t="shared" si="134"/>
        <v>64.698064560358546</v>
      </c>
      <c r="O76" s="393">
        <v>-5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58">
        <v>-8</v>
      </c>
      <c r="AM76" s="119">
        <f t="shared" ref="AM76:AX76" si="135">AM65-$AM$66</f>
        <v>83.996055695751295</v>
      </c>
      <c r="AN76" s="120">
        <f t="shared" si="135"/>
        <v>86.591337219974037</v>
      </c>
      <c r="AO76" s="121">
        <f t="shared" si="135"/>
        <v>91.229911264704157</v>
      </c>
      <c r="AP76" s="276">
        <f t="shared" si="135"/>
        <v>1.2663498049719912</v>
      </c>
      <c r="AQ76" s="277">
        <f t="shared" si="135"/>
        <v>2.1838898245251297</v>
      </c>
      <c r="AR76" s="278">
        <f t="shared" si="135"/>
        <v>0.53107680072104735</v>
      </c>
      <c r="AS76" s="279">
        <f t="shared" si="135"/>
        <v>110.52815435247402</v>
      </c>
      <c r="AT76" s="277">
        <f t="shared" si="135"/>
        <v>109.25541833797652</v>
      </c>
      <c r="AU76" s="280">
        <f t="shared" si="135"/>
        <v>109.55940091274874</v>
      </c>
      <c r="AV76" s="276">
        <f t="shared" si="135"/>
        <v>84.109417074441239</v>
      </c>
      <c r="AW76" s="277">
        <f t="shared" si="135"/>
        <v>82.346620745990862</v>
      </c>
      <c r="AX76" s="278">
        <f t="shared" si="135"/>
        <v>73.646027215471605</v>
      </c>
      <c r="AY76" s="393">
        <v>-5</v>
      </c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</row>
    <row r="77" spans="1:88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</row>
    <row r="78" spans="1:88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</row>
    <row r="79" spans="1:88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</row>
    <row r="80" spans="1:88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</row>
    <row r="81" spans="1:88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</row>
    <row r="82" spans="1:88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</row>
    <row r="83" spans="1:88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</row>
    <row r="84" spans="1:88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</row>
    <row r="85" spans="1:88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</row>
    <row r="86" spans="1:88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</row>
    <row r="87" spans="1:88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</row>
    <row r="88" spans="1:88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</row>
    <row r="89" spans="1:88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</row>
    <row r="90" spans="1:88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</row>
    <row r="91" spans="1:88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</row>
    <row r="92" spans="1:88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</row>
    <row r="93" spans="1:88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</row>
    <row r="94" spans="1:88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</row>
    <row r="95" spans="1:88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</row>
    <row r="96" spans="1:88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</row>
    <row r="97" spans="1:88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</row>
    <row r="98" spans="1:88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</row>
    <row r="99" spans="1:88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</row>
    <row r="100" spans="1:88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</row>
    <row r="101" spans="1:88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</row>
    <row r="102" spans="1:88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</row>
    <row r="103" spans="1:88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</row>
    <row r="104" spans="1:88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</row>
    <row r="105" spans="1:88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</row>
    <row r="106" spans="1:88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</row>
    <row r="107" spans="1:88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</row>
    <row r="108" spans="1:88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</row>
    <row r="109" spans="1:88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</row>
    <row r="110" spans="1:88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</row>
    <row r="111" spans="1:88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</row>
    <row r="112" spans="1:88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</row>
    <row r="113" spans="1:88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</row>
    <row r="114" spans="1:88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</row>
    <row r="115" spans="1:88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</row>
    <row r="116" spans="1:88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</row>
    <row r="117" spans="1:88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</row>
    <row r="118" spans="1:88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</row>
    <row r="119" spans="1:88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</row>
    <row r="120" spans="1:88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</row>
    <row r="121" spans="1:88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</row>
    <row r="122" spans="1:88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</row>
    <row r="123" spans="1:88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</row>
    <row r="124" spans="1:88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</row>
    <row r="125" spans="1:88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</row>
    <row r="126" spans="1:88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</row>
    <row r="127" spans="1:88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</row>
    <row r="128" spans="1:88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</row>
    <row r="129" spans="1:88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</row>
    <row r="130" spans="1:88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</row>
    <row r="131" spans="1:88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</row>
    <row r="132" spans="1:88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</row>
    <row r="133" spans="1:88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</row>
    <row r="134" spans="1:88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</row>
    <row r="135" spans="1:88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</row>
    <row r="136" spans="1:88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</row>
    <row r="137" spans="1:88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</row>
    <row r="138" spans="1:88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</row>
    <row r="139" spans="1:88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</row>
    <row r="140" spans="1:88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</row>
    <row r="141" spans="1:88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</row>
    <row r="142" spans="1:88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</row>
    <row r="143" spans="1:88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</row>
    <row r="144" spans="1:88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</row>
    <row r="145" spans="1:88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</row>
    <row r="146" spans="1:88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</row>
    <row r="147" spans="1:88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</row>
    <row r="148" spans="1:88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</row>
    <row r="149" spans="1:88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</row>
    <row r="150" spans="1:88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</row>
    <row r="151" spans="1:88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</row>
    <row r="152" spans="1:88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</row>
    <row r="153" spans="1:88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</row>
    <row r="154" spans="1:88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</row>
    <row r="155" spans="1:88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</row>
    <row r="156" spans="1:88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</row>
    <row r="157" spans="1:88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</row>
    <row r="158" spans="1:88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</row>
    <row r="159" spans="1:88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</row>
    <row r="160" spans="1:88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</row>
    <row r="161" spans="1:88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</row>
    <row r="162" spans="1:88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</row>
    <row r="163" spans="1:88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</row>
    <row r="164" spans="1:88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</row>
    <row r="165" spans="1:88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</row>
    <row r="166" spans="1:88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</row>
    <row r="167" spans="1:88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</row>
    <row r="168" spans="1:88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</row>
    <row r="169" spans="1:88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</row>
    <row r="170" spans="1:88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</row>
    <row r="171" spans="1:88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</row>
    <row r="172" spans="1:88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</row>
    <row r="173" spans="1:88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</row>
    <row r="174" spans="1:88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</row>
    <row r="175" spans="1:88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</row>
    <row r="176" spans="1:88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</row>
    <row r="177" spans="1:88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</row>
    <row r="178" spans="1:88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</row>
    <row r="179" spans="1:88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</row>
    <row r="180" spans="1:88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</row>
    <row r="181" spans="1:88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</row>
    <row r="182" spans="1:88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</row>
    <row r="183" spans="1:88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</row>
    <row r="184" spans="1:88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</row>
    <row r="185" spans="1:88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</row>
    <row r="186" spans="1:88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</row>
    <row r="187" spans="1:88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</row>
    <row r="188" spans="1:88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</row>
    <row r="189" spans="1:88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</row>
    <row r="190" spans="1:88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</row>
    <row r="191" spans="1:88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</row>
    <row r="192" spans="1:88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</row>
    <row r="193" spans="1:88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</row>
    <row r="194" spans="1:88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</row>
    <row r="195" spans="1:88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</row>
    <row r="196" spans="1:88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</row>
    <row r="197" spans="1:88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</row>
    <row r="198" spans="1:88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</row>
    <row r="199" spans="1:88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</row>
    <row r="200" spans="1:88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</row>
    <row r="201" spans="1:88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</row>
    <row r="202" spans="1:88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</row>
    <row r="203" spans="1:88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</row>
    <row r="204" spans="1:88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</row>
    <row r="205" spans="1:88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</row>
    <row r="206" spans="1:88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</row>
    <row r="207" spans="1:88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</row>
    <row r="208" spans="1:88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</row>
    <row r="209" spans="1:88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</row>
    <row r="210" spans="1:88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</row>
    <row r="211" spans="1:88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</row>
    <row r="212" spans="1:88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</row>
    <row r="213" spans="1:88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</row>
    <row r="214" spans="1:88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</row>
    <row r="215" spans="1:88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</row>
    <row r="216" spans="1:88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</row>
    <row r="217" spans="1:88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</row>
    <row r="218" spans="1:88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</row>
    <row r="219" spans="1:88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</row>
    <row r="220" spans="1:88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</row>
    <row r="221" spans="1:88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</row>
    <row r="222" spans="1:88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</row>
    <row r="223" spans="1:88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</row>
    <row r="224" spans="1:88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</row>
    <row r="225" spans="1:88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</row>
    <row r="226" spans="1:88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</row>
    <row r="227" spans="1:88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</row>
    <row r="228" spans="1:88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</row>
    <row r="229" spans="1:88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</row>
    <row r="230" spans="1:88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</row>
    <row r="231" spans="1:88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</row>
    <row r="232" spans="1:88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</row>
    <row r="233" spans="1:88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</row>
    <row r="234" spans="1:88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</row>
    <row r="235" spans="1:88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</row>
    <row r="236" spans="1:88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</row>
    <row r="237" spans="1:88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</row>
    <row r="238" spans="1:88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</row>
    <row r="239" spans="1:88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</row>
    <row r="240" spans="1:88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</row>
    <row r="241" spans="1:88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</row>
    <row r="242" spans="1:88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</row>
    <row r="243" spans="1:88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</row>
    <row r="244" spans="1:88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</row>
    <row r="245" spans="1:88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</row>
    <row r="246" spans="1:88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</row>
    <row r="247" spans="1:88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</row>
    <row r="248" spans="1:88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</row>
    <row r="249" spans="1:88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</row>
    <row r="250" spans="1:88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</row>
    <row r="251" spans="1:88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</row>
    <row r="252" spans="1:88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</row>
    <row r="253" spans="1:88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</row>
    <row r="254" spans="1:88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</row>
    <row r="255" spans="1:88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</row>
    <row r="256" spans="1:88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</row>
    <row r="257" spans="1:88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</row>
    <row r="258" spans="1:88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</row>
    <row r="259" spans="1:88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</row>
    <row r="260" spans="1:88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</row>
    <row r="261" spans="1:88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</row>
    <row r="262" spans="1:88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</row>
    <row r="263" spans="1:88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</row>
    <row r="264" spans="1:88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</row>
    <row r="265" spans="1:88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</row>
    <row r="266" spans="1:88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</row>
    <row r="267" spans="1:88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</row>
    <row r="268" spans="1:88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</row>
    <row r="269" spans="1:88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</row>
    <row r="270" spans="1:88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</row>
    <row r="271" spans="1:88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</row>
    <row r="272" spans="1:88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</row>
    <row r="273" spans="1:88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</row>
    <row r="274" spans="1:88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</row>
    <row r="275" spans="1:88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</row>
    <row r="276" spans="1:88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</row>
    <row r="277" spans="1:88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</row>
    <row r="278" spans="1:88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</row>
    <row r="279" spans="1:88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</row>
    <row r="280" spans="1:88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</row>
    <row r="281" spans="1:88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</row>
    <row r="282" spans="1:88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</row>
    <row r="283" spans="1:88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</row>
    <row r="284" spans="1:88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</row>
    <row r="285" spans="1:88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</row>
    <row r="286" spans="1:88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</row>
    <row r="287" spans="1:88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</row>
    <row r="288" spans="1:88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</row>
    <row r="289" spans="1:88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</row>
    <row r="290" spans="1:88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</row>
    <row r="291" spans="1:88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</row>
    <row r="292" spans="1:88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</row>
    <row r="293" spans="1:88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</row>
    <row r="294" spans="1:88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</row>
    <row r="295" spans="1:88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</row>
    <row r="296" spans="1:88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</row>
    <row r="297" spans="1:88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</row>
    <row r="298" spans="1:88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</row>
    <row r="299" spans="1:88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</row>
    <row r="300" spans="1:88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</row>
    <row r="301" spans="1:88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</row>
    <row r="302" spans="1:88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</row>
    <row r="303" spans="1:88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</row>
    <row r="304" spans="1:88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</row>
    <row r="305" spans="1:88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</row>
    <row r="306" spans="1:88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</row>
    <row r="307" spans="1:88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</row>
    <row r="308" spans="1:88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</row>
    <row r="309" spans="1:88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</row>
    <row r="310" spans="1:88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</row>
    <row r="311" spans="1:88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</row>
    <row r="312" spans="1:88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</row>
    <row r="313" spans="1:88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</row>
    <row r="314" spans="1:88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</row>
    <row r="315" spans="1:88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</row>
    <row r="316" spans="1:88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</row>
    <row r="317" spans="1:88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</row>
    <row r="318" spans="1:88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</row>
    <row r="319" spans="1:88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</row>
    <row r="320" spans="1:88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</row>
    <row r="321" spans="1:88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</row>
    <row r="322" spans="1:88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</row>
    <row r="323" spans="1:88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</row>
    <row r="324" spans="1:88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</row>
    <row r="325" spans="1:88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</row>
    <row r="326" spans="1:88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</row>
    <row r="327" spans="1:88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</row>
    <row r="328" spans="1:88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</row>
    <row r="329" spans="1:88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</row>
    <row r="330" spans="1:88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</row>
    <row r="331" spans="1:88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</row>
    <row r="332" spans="1:88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</row>
    <row r="333" spans="1:88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</row>
    <row r="334" spans="1:88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</row>
    <row r="335" spans="1:88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</row>
    <row r="336" spans="1:88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</row>
    <row r="337" spans="1:88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</row>
    <row r="338" spans="1:88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</row>
    <row r="339" spans="1:88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</row>
    <row r="340" spans="1:88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</row>
    <row r="341" spans="1:88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</row>
    <row r="342" spans="1:88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</row>
    <row r="343" spans="1:88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</row>
    <row r="344" spans="1:88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</row>
    <row r="345" spans="1:88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</row>
    <row r="346" spans="1:88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</row>
    <row r="347" spans="1:88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</row>
    <row r="348" spans="1:88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</row>
    <row r="349" spans="1:88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</row>
    <row r="350" spans="1:88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</row>
    <row r="351" spans="1:88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</row>
    <row r="352" spans="1:88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</row>
    <row r="353" spans="1:88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</row>
    <row r="354" spans="1:88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</row>
    <row r="355" spans="1:88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</row>
    <row r="356" spans="1:88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</row>
    <row r="357" spans="1:88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</row>
    <row r="358" spans="1:88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</row>
    <row r="359" spans="1:88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</row>
    <row r="360" spans="1:88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</row>
    <row r="361" spans="1:88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</row>
    <row r="362" spans="1:88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</row>
    <row r="363" spans="1:88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</row>
    <row r="364" spans="1:88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</row>
    <row r="365" spans="1:88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</row>
    <row r="366" spans="1:88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</row>
    <row r="367" spans="1:88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</row>
    <row r="368" spans="1:88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</row>
    <row r="369" spans="1:88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</row>
    <row r="370" spans="1:88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</row>
    <row r="371" spans="1:88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</row>
    <row r="372" spans="1:88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</row>
    <row r="373" spans="1:88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</row>
    <row r="374" spans="1:88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</row>
    <row r="375" spans="1:88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</row>
    <row r="376" spans="1:88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</row>
    <row r="377" spans="1:88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</row>
    <row r="378" spans="1:88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</row>
    <row r="379" spans="1:88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</row>
    <row r="380" spans="1:88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</row>
    <row r="381" spans="1:88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</row>
    <row r="382" spans="1:88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</row>
    <row r="383" spans="1:88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</row>
    <row r="384" spans="1:88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</row>
    <row r="385" spans="1:88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</row>
    <row r="386" spans="1:88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</row>
    <row r="387" spans="1:88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</row>
    <row r="388" spans="1:88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</row>
    <row r="389" spans="1:88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</row>
    <row r="390" spans="1:88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</row>
    <row r="391" spans="1:88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</row>
    <row r="392" spans="1:88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</row>
    <row r="393" spans="1:88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</row>
    <row r="394" spans="1:88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</row>
    <row r="395" spans="1:88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</row>
    <row r="396" spans="1:88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</row>
    <row r="397" spans="1:88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</row>
    <row r="398" spans="1:88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</row>
    <row r="399" spans="1:88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</row>
    <row r="400" spans="1:88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</row>
    <row r="401" spans="1:88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</row>
    <row r="402" spans="1:88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</row>
    <row r="403" spans="1:88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</row>
    <row r="404" spans="1:88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</row>
    <row r="405" spans="1:88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</row>
    <row r="406" spans="1:88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</row>
    <row r="407" spans="1:88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</row>
    <row r="408" spans="1:88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</row>
    <row r="409" spans="1:88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</row>
    <row r="410" spans="1:88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</row>
    <row r="411" spans="1:88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</row>
    <row r="412" spans="1:88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</row>
    <row r="413" spans="1:88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</row>
    <row r="414" spans="1:88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</row>
    <row r="415" spans="1:88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</row>
    <row r="416" spans="1:88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</row>
    <row r="417" spans="1:88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</row>
    <row r="418" spans="1:88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</row>
    <row r="419" spans="1:88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</row>
    <row r="420" spans="1:88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</row>
    <row r="421" spans="1:88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</row>
    <row r="422" spans="1:88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</row>
    <row r="423" spans="1:88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</row>
    <row r="424" spans="1:88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</row>
    <row r="425" spans="1:88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</row>
    <row r="426" spans="1:88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</row>
    <row r="427" spans="1:88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</row>
    <row r="428" spans="1:88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</row>
    <row r="429" spans="1:88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</row>
    <row r="430" spans="1:88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</row>
    <row r="431" spans="1:88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</row>
    <row r="432" spans="1:88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</row>
    <row r="433" spans="1:88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</row>
    <row r="434" spans="1:88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</row>
    <row r="435" spans="1:88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</row>
    <row r="436" spans="1:88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</row>
    <row r="437" spans="1:88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</row>
    <row r="438" spans="1:88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</row>
    <row r="439" spans="1:88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</row>
    <row r="440" spans="1:88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</row>
    <row r="441" spans="1:88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</row>
    <row r="442" spans="1:88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</row>
    <row r="443" spans="1:88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</row>
    <row r="444" spans="1:88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</row>
    <row r="445" spans="1:88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</row>
    <row r="446" spans="1:88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</row>
    <row r="447" spans="1:88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</row>
    <row r="448" spans="1:88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</row>
    <row r="449" spans="1:88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</row>
    <row r="450" spans="1:88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</row>
    <row r="451" spans="1:88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</row>
    <row r="452" spans="1:88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</row>
    <row r="453" spans="1:88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</row>
    <row r="454" spans="1:88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</row>
    <row r="455" spans="1:88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</row>
    <row r="456" spans="1:88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</row>
    <row r="457" spans="1:88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</row>
    <row r="458" spans="1:88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</row>
    <row r="459" spans="1:88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</row>
    <row r="460" spans="1:88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</row>
    <row r="461" spans="1:88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</row>
    <row r="462" spans="1:88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</row>
    <row r="463" spans="1:88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</row>
    <row r="464" spans="1:88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</row>
    <row r="465" spans="1:88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</row>
    <row r="466" spans="1:88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</row>
    <row r="467" spans="1:88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</row>
    <row r="468" spans="1:88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</row>
    <row r="469" spans="1:88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</row>
    <row r="470" spans="1:88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</row>
    <row r="471" spans="1:88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</row>
    <row r="472" spans="1:88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</row>
    <row r="473" spans="1:88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</row>
    <row r="474" spans="1:88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</row>
    <row r="475" spans="1:88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</row>
    <row r="476" spans="1:88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</row>
    <row r="477" spans="1:88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</row>
    <row r="478" spans="1:88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</row>
    <row r="479" spans="1:88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</row>
    <row r="480" spans="1:88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</row>
    <row r="481" spans="1:88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</row>
    <row r="482" spans="1:88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</row>
    <row r="483" spans="1:88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</row>
    <row r="484" spans="1:88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</row>
    <row r="485" spans="1:88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</row>
    <row r="486" spans="1:88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</row>
    <row r="487" spans="1:88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</row>
    <row r="488" spans="1:88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</row>
    <row r="489" spans="1:88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</row>
    <row r="490" spans="1:88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</row>
    <row r="491" spans="1:88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</row>
    <row r="492" spans="1:88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</row>
    <row r="493" spans="1:88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</row>
    <row r="494" spans="1:88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</row>
    <row r="495" spans="1:88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</row>
    <row r="496" spans="1:88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</row>
    <row r="497" spans="1:88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</row>
    <row r="498" spans="1:88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</row>
    <row r="499" spans="1:88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</row>
    <row r="500" spans="1:88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</row>
    <row r="501" spans="1:88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</row>
    <row r="502" spans="1:88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</row>
    <row r="503" spans="1:88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</row>
    <row r="504" spans="1:88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</row>
    <row r="505" spans="1:88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</row>
    <row r="506" spans="1:88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</row>
    <row r="507" spans="1:88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</row>
    <row r="508" spans="1:88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</row>
    <row r="509" spans="1:88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</row>
    <row r="510" spans="1:88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</row>
    <row r="511" spans="1:88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</row>
    <row r="512" spans="1:88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</row>
    <row r="513" spans="1:88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</row>
    <row r="514" spans="1:88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</row>
    <row r="515" spans="1:88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</row>
    <row r="516" spans="1:88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</row>
    <row r="517" spans="1:88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</row>
    <row r="518" spans="1:88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</row>
    <row r="519" spans="1:88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</row>
    <row r="520" spans="1:88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</row>
    <row r="521" spans="1:88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</row>
    <row r="522" spans="1:88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</row>
    <row r="523" spans="1:88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</row>
    <row r="524" spans="1:88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</row>
    <row r="525" spans="1:88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</row>
    <row r="526" spans="1:88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</row>
    <row r="527" spans="1:88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</row>
    <row r="528" spans="1:88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</row>
    <row r="529" spans="1:88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</row>
    <row r="530" spans="1:88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</row>
    <row r="531" spans="1:88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</row>
    <row r="532" spans="1:88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</row>
    <row r="533" spans="1:88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</row>
    <row r="534" spans="1:88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</row>
    <row r="535" spans="1:88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</row>
    <row r="536" spans="1:88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</row>
    <row r="537" spans="1:88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</row>
    <row r="538" spans="1:88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</row>
    <row r="539" spans="1:88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</row>
    <row r="540" spans="1:88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</row>
    <row r="541" spans="1:88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</row>
    <row r="542" spans="1:88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</row>
    <row r="543" spans="1:88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</row>
    <row r="544" spans="1:88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</row>
    <row r="545" spans="1:88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</row>
    <row r="546" spans="1:88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</row>
    <row r="547" spans="1:88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</row>
    <row r="548" spans="1:88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</row>
    <row r="549" spans="1:88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</row>
    <row r="550" spans="1:88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</row>
    <row r="551" spans="1:88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</row>
    <row r="552" spans="1:88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</row>
    <row r="553" spans="1:88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</row>
    <row r="554" spans="1:88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</row>
    <row r="555" spans="1:88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</row>
    <row r="556" spans="1:88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</row>
    <row r="557" spans="1:88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</row>
    <row r="558" spans="1:88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</row>
    <row r="559" spans="1:88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</row>
    <row r="560" spans="1:88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</row>
    <row r="561" spans="1:88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</row>
    <row r="562" spans="1:88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</row>
    <row r="563" spans="1:88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</row>
    <row r="564" spans="1:88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</row>
    <row r="565" spans="1:88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</row>
    <row r="566" spans="1:88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</row>
    <row r="567" spans="1:88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</row>
    <row r="568" spans="1:88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</row>
    <row r="569" spans="1:88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</row>
    <row r="570" spans="1:88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</row>
    <row r="571" spans="1:88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</row>
    <row r="572" spans="1:88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</row>
    <row r="573" spans="1:88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</row>
    <row r="574" spans="1:88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</row>
    <row r="575" spans="1:88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</row>
    <row r="576" spans="1:88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</row>
    <row r="577" spans="1:88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</row>
    <row r="578" spans="1:88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</row>
    <row r="579" spans="1:88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</row>
    <row r="580" spans="1:88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</row>
    <row r="581" spans="1:88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</row>
    <row r="582" spans="1:88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</row>
    <row r="583" spans="1:88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</row>
    <row r="584" spans="1:88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</row>
    <row r="585" spans="1:88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</row>
    <row r="586" spans="1:88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</row>
    <row r="587" spans="1:88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</row>
    <row r="588" spans="1:88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</row>
    <row r="589" spans="1:88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</row>
    <row r="590" spans="1:88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</row>
    <row r="591" spans="1:88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</row>
    <row r="592" spans="1:88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</row>
    <row r="593" spans="1:88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</row>
    <row r="594" spans="1:88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</row>
    <row r="595" spans="1:88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</row>
    <row r="596" spans="1:88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</row>
    <row r="597" spans="1:88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</row>
    <row r="598" spans="1:88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</row>
    <row r="599" spans="1:88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</row>
    <row r="600" spans="1:88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</row>
    <row r="601" spans="1:88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</row>
    <row r="602" spans="1:88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</row>
    <row r="603" spans="1:88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</row>
    <row r="604" spans="1:88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</row>
    <row r="605" spans="1:88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</row>
    <row r="606" spans="1:88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</row>
    <row r="607" spans="1:88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</row>
    <row r="608" spans="1:88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</row>
    <row r="609" spans="1:88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</row>
    <row r="610" spans="1:88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</row>
    <row r="611" spans="1:88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</row>
    <row r="612" spans="1:88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</row>
    <row r="613" spans="1:88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</row>
    <row r="614" spans="1:88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</row>
    <row r="615" spans="1:88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</row>
    <row r="616" spans="1:88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</row>
    <row r="617" spans="1:88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</row>
    <row r="618" spans="1:88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</row>
    <row r="619" spans="1:88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</row>
    <row r="620" spans="1:88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</row>
    <row r="621" spans="1:88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</row>
    <row r="622" spans="1:88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</row>
    <row r="623" spans="1:88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</row>
    <row r="624" spans="1:88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</row>
    <row r="625" spans="1:88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</row>
    <row r="626" spans="1:88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</row>
    <row r="627" spans="1:88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</row>
    <row r="628" spans="1:88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</row>
    <row r="629" spans="1:88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</row>
    <row r="630" spans="1:88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</row>
    <row r="631" spans="1:88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</row>
    <row r="632" spans="1:8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</row>
    <row r="633" spans="1:88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</row>
    <row r="634" spans="1:88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</row>
    <row r="635" spans="1:88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</row>
    <row r="636" spans="1:88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</row>
    <row r="637" spans="1:88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</row>
    <row r="638" spans="1:88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</row>
    <row r="639" spans="1:88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</row>
    <row r="640" spans="1:88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</row>
    <row r="641" spans="1:88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</row>
    <row r="642" spans="1:88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</row>
    <row r="643" spans="1:88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</row>
    <row r="644" spans="1:88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</row>
    <row r="645" spans="1:88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</row>
    <row r="646" spans="1:88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</row>
    <row r="647" spans="1:88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</row>
    <row r="648" spans="1:88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</row>
    <row r="649" spans="1:88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</row>
    <row r="650" spans="1:88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</row>
    <row r="651" spans="1:88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</row>
    <row r="652" spans="1:88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</row>
    <row r="653" spans="1:88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</row>
    <row r="654" spans="1:88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</row>
    <row r="655" spans="1:88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</row>
    <row r="656" spans="1:88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</row>
    <row r="657" spans="1:88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</row>
    <row r="658" spans="1:88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</row>
    <row r="659" spans="1:88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</row>
    <row r="660" spans="1:88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</row>
    <row r="661" spans="1:88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</row>
    <row r="662" spans="1:88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</row>
    <row r="663" spans="1:88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</row>
    <row r="664" spans="1:88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</row>
    <row r="665" spans="1:88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</row>
    <row r="666" spans="1:88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</row>
    <row r="667" spans="1:88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</row>
    <row r="668" spans="1:88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</row>
    <row r="669" spans="1:88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</row>
    <row r="670" spans="1:88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</row>
    <row r="671" spans="1:88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</row>
    <row r="672" spans="1:88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</row>
    <row r="673" spans="1:88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</row>
    <row r="674" spans="1:88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</row>
    <row r="675" spans="1:88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</row>
    <row r="676" spans="1:88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</row>
    <row r="677" spans="1:88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</row>
    <row r="678" spans="1:88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</row>
    <row r="679" spans="1:88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</row>
    <row r="680" spans="1:88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</row>
    <row r="681" spans="1:88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</row>
    <row r="682" spans="1:88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</row>
    <row r="683" spans="1:88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</row>
    <row r="684" spans="1:88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</row>
    <row r="685" spans="1:88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</row>
    <row r="686" spans="1:88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</row>
    <row r="687" spans="1:88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</row>
    <row r="688" spans="1:88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</row>
    <row r="689" spans="1:88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</row>
    <row r="690" spans="1:88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</row>
    <row r="691" spans="1:88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</row>
    <row r="692" spans="1:88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</row>
    <row r="693" spans="1:88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</row>
    <row r="694" spans="1:88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</row>
    <row r="695" spans="1:88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</row>
    <row r="696" spans="1:88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</row>
    <row r="697" spans="1:88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</row>
    <row r="698" spans="1:88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</row>
    <row r="699" spans="1:88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</row>
    <row r="700" spans="1:88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</row>
    <row r="701" spans="1:88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</row>
    <row r="702" spans="1:88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</row>
    <row r="703" spans="1:88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</row>
    <row r="704" spans="1:88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</row>
    <row r="705" spans="1:88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</row>
    <row r="706" spans="1:88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</row>
    <row r="707" spans="1:88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</row>
    <row r="708" spans="1:88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</row>
    <row r="709" spans="1:88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</row>
    <row r="710" spans="1:88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</row>
    <row r="711" spans="1:88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</row>
    <row r="712" spans="1:88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</row>
    <row r="713" spans="1:88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</row>
    <row r="714" spans="1:88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</row>
    <row r="715" spans="1:88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</row>
    <row r="716" spans="1:88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</row>
    <row r="717" spans="1:88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</row>
    <row r="718" spans="1:88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</row>
    <row r="719" spans="1:88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</row>
    <row r="720" spans="1:88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</row>
    <row r="721" spans="1:88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</row>
    <row r="722" spans="1:88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</row>
    <row r="723" spans="1:88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</row>
    <row r="724" spans="1:88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</row>
    <row r="725" spans="1:88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</row>
    <row r="726" spans="1:88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</row>
    <row r="727" spans="1:88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</row>
    <row r="728" spans="1:88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</row>
    <row r="729" spans="1:88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</row>
    <row r="730" spans="1:88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</row>
    <row r="731" spans="1:88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</row>
    <row r="732" spans="1:88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</row>
    <row r="733" spans="1:88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</row>
    <row r="734" spans="1:88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</row>
    <row r="735" spans="1:88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</row>
    <row r="736" spans="1:88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</row>
    <row r="737" spans="1:88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</row>
    <row r="738" spans="1:88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</row>
    <row r="739" spans="1:88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</row>
    <row r="740" spans="1:88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</row>
    <row r="741" spans="1:88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</row>
    <row r="742" spans="1:88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</row>
    <row r="743" spans="1:88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</row>
    <row r="744" spans="1:88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</row>
    <row r="745" spans="1:88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</row>
    <row r="746" spans="1:88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</row>
    <row r="747" spans="1:88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</row>
    <row r="748" spans="1:88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</row>
    <row r="749" spans="1:88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</row>
    <row r="750" spans="1:88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</row>
    <row r="751" spans="1:88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</row>
    <row r="752" spans="1:88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</row>
    <row r="753" spans="1:88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</row>
    <row r="754" spans="1:88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</row>
    <row r="755" spans="1:88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</row>
    <row r="756" spans="1:88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</row>
    <row r="757" spans="1:88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</row>
    <row r="758" spans="1:88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</row>
    <row r="759" spans="1:88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</row>
    <row r="760" spans="1:88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</row>
    <row r="761" spans="1:88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</row>
    <row r="762" spans="1:88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</row>
    <row r="763" spans="1:88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</row>
    <row r="764" spans="1:88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</row>
    <row r="765" spans="1:88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</row>
    <row r="766" spans="1:88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</row>
    <row r="767" spans="1:88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</row>
    <row r="768" spans="1:88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</row>
    <row r="769" spans="1:88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</row>
    <row r="770" spans="1:88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</row>
    <row r="771" spans="1:88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</row>
    <row r="772" spans="1:88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</row>
    <row r="773" spans="1:88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</row>
    <row r="774" spans="1:88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</row>
    <row r="775" spans="1:88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</row>
    <row r="776" spans="1:88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</row>
    <row r="777" spans="1:88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</row>
    <row r="778" spans="1:88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</row>
    <row r="779" spans="1:88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</row>
    <row r="780" spans="1:88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</row>
    <row r="781" spans="1:88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</row>
    <row r="782" spans="1:88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</row>
    <row r="783" spans="1:88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</row>
    <row r="784" spans="1:88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</row>
    <row r="785" spans="1:88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</row>
    <row r="786" spans="1:88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</row>
    <row r="787" spans="1:88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</row>
    <row r="788" spans="1:88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</row>
    <row r="789" spans="1:88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</row>
    <row r="790" spans="1:88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</row>
    <row r="791" spans="1:88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</row>
    <row r="792" spans="1:88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</row>
    <row r="793" spans="1:88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</row>
    <row r="794" spans="1:88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</row>
    <row r="795" spans="1:88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</row>
    <row r="796" spans="1:88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</row>
    <row r="797" spans="1:88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</row>
    <row r="798" spans="1:88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</row>
    <row r="799" spans="1:88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</row>
    <row r="800" spans="1:88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</row>
    <row r="801" spans="1:88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</row>
    <row r="802" spans="1:88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</row>
    <row r="803" spans="1:88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</row>
    <row r="804" spans="1:88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</row>
    <row r="805" spans="1:88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</row>
    <row r="806" spans="1:88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</row>
    <row r="807" spans="1:88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</row>
    <row r="808" spans="1:88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</row>
    <row r="809" spans="1:88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</row>
    <row r="810" spans="1:88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</row>
    <row r="811" spans="1:88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</row>
    <row r="812" spans="1:88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</row>
    <row r="813" spans="1:88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</row>
    <row r="814" spans="1:88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</row>
    <row r="815" spans="1:88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</row>
    <row r="816" spans="1:88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</row>
    <row r="817" spans="1:88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</row>
    <row r="818" spans="1:88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</row>
    <row r="819" spans="1:88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</row>
    <row r="820" spans="1:88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</row>
    <row r="821" spans="1:88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</row>
    <row r="822" spans="1:88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</row>
    <row r="823" spans="1:88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</row>
    <row r="824" spans="1:88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</row>
    <row r="825" spans="1:88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</row>
    <row r="826" spans="1:88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</row>
    <row r="827" spans="1:88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</row>
    <row r="828" spans="1:88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</row>
    <row r="829" spans="1:88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</row>
    <row r="830" spans="1:88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</row>
    <row r="831" spans="1:88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</row>
    <row r="832" spans="1:88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</row>
    <row r="833" spans="1:88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</row>
    <row r="834" spans="1:88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</row>
    <row r="835" spans="1:88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</row>
    <row r="836" spans="1:88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</row>
    <row r="837" spans="1:88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</row>
    <row r="838" spans="1:88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</row>
    <row r="839" spans="1:88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</row>
    <row r="840" spans="1:88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</row>
    <row r="841" spans="1:88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</row>
    <row r="842" spans="1:88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</row>
    <row r="843" spans="1:88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</row>
    <row r="844" spans="1:88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</row>
    <row r="845" spans="1:88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</row>
    <row r="846" spans="1:88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</row>
    <row r="847" spans="1:88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</row>
    <row r="848" spans="1:88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</row>
    <row r="849" spans="1:88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</row>
    <row r="850" spans="1:88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</row>
    <row r="851" spans="1:88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</row>
    <row r="852" spans="1:88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</row>
    <row r="853" spans="1:88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</row>
    <row r="854" spans="1:88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</row>
    <row r="855" spans="1:88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</row>
    <row r="856" spans="1:88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</row>
    <row r="857" spans="1:88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</row>
    <row r="858" spans="1:88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</row>
    <row r="859" spans="1:88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</row>
    <row r="860" spans="1:88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</row>
    <row r="861" spans="1:88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</row>
    <row r="862" spans="1:88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</row>
    <row r="863" spans="1:88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</row>
    <row r="864" spans="1:88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</row>
    <row r="865" spans="1:88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</row>
    <row r="866" spans="1:88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</row>
    <row r="867" spans="1:88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</row>
    <row r="868" spans="1:88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</row>
    <row r="869" spans="1:88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</row>
    <row r="870" spans="1:88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</row>
    <row r="871" spans="1:88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</row>
    <row r="872" spans="1:88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</row>
    <row r="873" spans="1:88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</row>
    <row r="874" spans="1:88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</row>
    <row r="875" spans="1:88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</row>
    <row r="876" spans="1:88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</row>
    <row r="877" spans="1:88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</row>
    <row r="878" spans="1:88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</row>
    <row r="879" spans="1:88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</row>
    <row r="880" spans="1:88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</row>
    <row r="881" spans="1:88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</row>
    <row r="882" spans="1:88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</row>
    <row r="883" spans="1:88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</row>
    <row r="884" spans="1:88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</row>
    <row r="885" spans="1:88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</row>
    <row r="886" spans="1:88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</row>
    <row r="887" spans="1:88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</row>
    <row r="888" spans="1:88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</row>
    <row r="889" spans="1:88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</row>
    <row r="890" spans="1:88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</row>
    <row r="891" spans="1:88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</row>
    <row r="892" spans="1:88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</row>
    <row r="893" spans="1:88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</row>
    <row r="894" spans="1:88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</row>
    <row r="895" spans="1:88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</row>
    <row r="896" spans="1:88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</row>
    <row r="897" spans="1:88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</row>
    <row r="898" spans="1:88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</row>
    <row r="899" spans="1:88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</row>
    <row r="900" spans="1:88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</row>
    <row r="901" spans="1:88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</row>
    <row r="902" spans="1:88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</row>
    <row r="903" spans="1:88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</row>
    <row r="904" spans="1:88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</row>
    <row r="905" spans="1:88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</row>
    <row r="906" spans="1:88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</row>
    <row r="907" spans="1:88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</row>
    <row r="908" spans="1:88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</row>
    <row r="909" spans="1:88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</row>
    <row r="910" spans="1:88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</row>
    <row r="911" spans="1:88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</row>
    <row r="912" spans="1:88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</row>
    <row r="913" spans="1:88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</row>
    <row r="914" spans="1:88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</row>
    <row r="915" spans="1:88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</row>
    <row r="916" spans="1:88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</row>
    <row r="917" spans="1:88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</row>
    <row r="918" spans="1:88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</row>
    <row r="919" spans="1:88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</row>
    <row r="920" spans="1:88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</row>
    <row r="921" spans="1:88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</row>
    <row r="922" spans="1:88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</row>
    <row r="923" spans="1:88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</row>
    <row r="924" spans="1:88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</row>
    <row r="925" spans="1:88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</row>
    <row r="926" spans="1:88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</row>
    <row r="927" spans="1:88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</row>
    <row r="928" spans="1:88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</row>
    <row r="929" spans="1:88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</row>
    <row r="930" spans="1:88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</row>
    <row r="931" spans="1:88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</row>
    <row r="932" spans="1:88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</row>
    <row r="933" spans="1:88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</row>
    <row r="934" spans="1:88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</row>
    <row r="935" spans="1:88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</row>
    <row r="936" spans="1:88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</row>
    <row r="937" spans="1:88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</row>
    <row r="938" spans="1:88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</row>
    <row r="939" spans="1:88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</row>
    <row r="940" spans="1:88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</row>
    <row r="941" spans="1:88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</row>
    <row r="942" spans="1:88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</row>
    <row r="943" spans="1:88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</row>
    <row r="944" spans="1:88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</row>
    <row r="945" spans="1:88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</row>
    <row r="946" spans="1:88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</row>
    <row r="947" spans="1:88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</row>
    <row r="948" spans="1:88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</row>
    <row r="949" spans="1:88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</row>
    <row r="950" spans="1:88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</row>
    <row r="951" spans="1:88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</row>
    <row r="952" spans="1:88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</row>
    <row r="953" spans="1:88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</row>
    <row r="954" spans="1:88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</row>
    <row r="955" spans="1:88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</row>
    <row r="956" spans="1:88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</row>
    <row r="957" spans="1:88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</row>
    <row r="958" spans="1:88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</row>
    <row r="959" spans="1:88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</row>
    <row r="960" spans="1:88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</row>
    <row r="961" spans="1:88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</row>
    <row r="962" spans="1:88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</row>
    <row r="963" spans="1:88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</row>
    <row r="964" spans="1:88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</row>
    <row r="965" spans="1:88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</row>
    <row r="966" spans="1:88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</row>
    <row r="967" spans="1:88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</row>
    <row r="968" spans="1:88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</row>
    <row r="969" spans="1:88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</row>
    <row r="970" spans="1:88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</row>
    <row r="971" spans="1:88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</row>
    <row r="972" spans="1:88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</row>
    <row r="973" spans="1:88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</row>
    <row r="974" spans="1:88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</row>
    <row r="975" spans="1:88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</row>
    <row r="976" spans="1:88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</row>
    <row r="977" spans="1:88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</row>
    <row r="978" spans="1:88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</row>
    <row r="979" spans="1:88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</row>
    <row r="980" spans="1:88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</row>
    <row r="981" spans="1:88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</row>
    <row r="982" spans="1:88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</row>
    <row r="983" spans="1:88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</row>
    <row r="984" spans="1:88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</row>
    <row r="985" spans="1:88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</row>
    <row r="986" spans="1:88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</row>
    <row r="987" spans="1:88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</row>
    <row r="988" spans="1:88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</row>
    <row r="989" spans="1:88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</row>
    <row r="990" spans="1:88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</row>
    <row r="991" spans="1:88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</row>
    <row r="992" spans="1:88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</row>
    <row r="993" spans="1:88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</row>
    <row r="994" spans="1:88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</row>
    <row r="995" spans="1:88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</row>
    <row r="996" spans="1:88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</row>
    <row r="997" spans="1:88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</row>
    <row r="998" spans="1:88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</row>
    <row r="999" spans="1:88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</row>
    <row r="1000" spans="1:88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</row>
  </sheetData>
  <mergeCells count="113">
    <mergeCell ref="BZ45:CB45"/>
    <mergeCell ref="CC45:CE45"/>
    <mergeCell ref="CF45:CH45"/>
    <mergeCell ref="AA45:AC45"/>
    <mergeCell ref="AD45:AF45"/>
    <mergeCell ref="AM45:AO45"/>
    <mergeCell ref="AP45:AR45"/>
    <mergeCell ref="AS45:AU45"/>
    <mergeCell ref="AV45:AX45"/>
    <mergeCell ref="BE45:BG45"/>
    <mergeCell ref="C17:E17"/>
    <mergeCell ref="F17:H17"/>
    <mergeCell ref="I17:K17"/>
    <mergeCell ref="L17:N17"/>
    <mergeCell ref="L31:N31"/>
    <mergeCell ref="BH45:BJ45"/>
    <mergeCell ref="BK45:BM45"/>
    <mergeCell ref="BN45:BP45"/>
    <mergeCell ref="BW45:BY45"/>
    <mergeCell ref="C31:E31"/>
    <mergeCell ref="C45:E45"/>
    <mergeCell ref="F45:H45"/>
    <mergeCell ref="I45:K45"/>
    <mergeCell ref="L45:N45"/>
    <mergeCell ref="U45:W45"/>
    <mergeCell ref="X45:Z45"/>
    <mergeCell ref="CC31:CE31"/>
    <mergeCell ref="CF31:CH31"/>
    <mergeCell ref="AP31:AR31"/>
    <mergeCell ref="AS31:AU31"/>
    <mergeCell ref="AV31:AX31"/>
    <mergeCell ref="BE31:BG31"/>
    <mergeCell ref="BH31:BJ31"/>
    <mergeCell ref="BK31:BM31"/>
    <mergeCell ref="BN31:BP31"/>
    <mergeCell ref="F31:H31"/>
    <mergeCell ref="I31:K31"/>
    <mergeCell ref="U31:W31"/>
    <mergeCell ref="X31:Z31"/>
    <mergeCell ref="AA31:AC31"/>
    <mergeCell ref="AD31:AF31"/>
    <mergeCell ref="AM31:AO31"/>
    <mergeCell ref="BW31:BY31"/>
    <mergeCell ref="BZ31:CB31"/>
    <mergeCell ref="C68:E68"/>
    <mergeCell ref="F68:H68"/>
    <mergeCell ref="I68:K68"/>
    <mergeCell ref="L68:N68"/>
    <mergeCell ref="AM68:AO68"/>
    <mergeCell ref="AP68:AR68"/>
    <mergeCell ref="AS68:AU68"/>
    <mergeCell ref="AV68:AX68"/>
    <mergeCell ref="C57:E57"/>
    <mergeCell ref="F57:H57"/>
    <mergeCell ref="I57:K57"/>
    <mergeCell ref="L57:N57"/>
    <mergeCell ref="U57:W57"/>
    <mergeCell ref="X57:Z57"/>
    <mergeCell ref="AA57:AC57"/>
    <mergeCell ref="BK57:BM57"/>
    <mergeCell ref="BN57:BP57"/>
    <mergeCell ref="BW57:BY57"/>
    <mergeCell ref="BZ57:CB57"/>
    <mergeCell ref="CC57:CE57"/>
    <mergeCell ref="CF57:CH57"/>
    <mergeCell ref="AD57:AF57"/>
    <mergeCell ref="AM57:AO57"/>
    <mergeCell ref="AP57:AR57"/>
    <mergeCell ref="AS57:AU57"/>
    <mergeCell ref="AV57:AX57"/>
    <mergeCell ref="BE57:BG57"/>
    <mergeCell ref="BH57:BJ57"/>
    <mergeCell ref="AS17:AU17"/>
    <mergeCell ref="AV17:AX17"/>
    <mergeCell ref="AS3:AU3"/>
    <mergeCell ref="AV3:AX3"/>
    <mergeCell ref="BK3:BM3"/>
    <mergeCell ref="BN3:BP3"/>
    <mergeCell ref="BZ17:CB17"/>
    <mergeCell ref="CC17:CE17"/>
    <mergeCell ref="CF17:CH17"/>
    <mergeCell ref="BE3:BG3"/>
    <mergeCell ref="BH3:BJ3"/>
    <mergeCell ref="BE17:BG17"/>
    <mergeCell ref="BH17:BJ17"/>
    <mergeCell ref="BK17:BM17"/>
    <mergeCell ref="BN17:BP17"/>
    <mergeCell ref="BW17:BY17"/>
    <mergeCell ref="U17:W17"/>
    <mergeCell ref="X17:Z17"/>
    <mergeCell ref="AA17:AC17"/>
    <mergeCell ref="AD17:AF17"/>
    <mergeCell ref="AA3:AC3"/>
    <mergeCell ref="AD3:AF3"/>
    <mergeCell ref="AM3:AO3"/>
    <mergeCell ref="AP3:AR3"/>
    <mergeCell ref="AM17:AO17"/>
    <mergeCell ref="AP17:AR17"/>
    <mergeCell ref="BW3:BY3"/>
    <mergeCell ref="BZ3:CB3"/>
    <mergeCell ref="CC3:CE3"/>
    <mergeCell ref="CF3:CH3"/>
    <mergeCell ref="C2:N2"/>
    <mergeCell ref="U2:AF2"/>
    <mergeCell ref="AM2:AX2"/>
    <mergeCell ref="BE2:BP2"/>
    <mergeCell ref="BW2:CH2"/>
    <mergeCell ref="C3:E3"/>
    <mergeCell ref="F3:H3"/>
    <mergeCell ref="U3:W3"/>
    <mergeCell ref="X3:Z3"/>
    <mergeCell ref="I3:K3"/>
    <mergeCell ref="L3:N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7B9F0"/>
  </sheetPr>
  <dimension ref="A1:C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1" t="s">
        <v>1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2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32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33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09" t="s">
        <v>6</v>
      </c>
      <c r="D3" s="587"/>
      <c r="E3" s="588"/>
      <c r="F3" s="615" t="s">
        <v>47</v>
      </c>
      <c r="G3" s="584"/>
      <c r="H3" s="585"/>
      <c r="I3" s="609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5" t="s">
        <v>5</v>
      </c>
      <c r="U3" s="609" t="s">
        <v>6</v>
      </c>
      <c r="V3" s="587"/>
      <c r="W3" s="588"/>
      <c r="X3" s="615" t="s">
        <v>47</v>
      </c>
      <c r="Y3" s="584"/>
      <c r="Z3" s="585"/>
      <c r="AA3" s="609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4" t="s">
        <v>5</v>
      </c>
      <c r="AM3" s="609" t="s">
        <v>6</v>
      </c>
      <c r="AN3" s="587"/>
      <c r="AO3" s="588"/>
      <c r="AP3" s="601" t="s">
        <v>35</v>
      </c>
      <c r="AQ3" s="584"/>
      <c r="AR3" s="585"/>
      <c r="AS3" s="610" t="s">
        <v>36</v>
      </c>
      <c r="AT3" s="587"/>
      <c r="AU3" s="588"/>
      <c r="AV3" s="601" t="s">
        <v>37</v>
      </c>
      <c r="AW3" s="584"/>
      <c r="AX3" s="589"/>
      <c r="AY3" s="380"/>
      <c r="AZ3" s="1"/>
      <c r="BA3" s="2"/>
      <c r="BB3" s="2"/>
      <c r="BC3" s="2"/>
      <c r="BD3" s="4" t="s">
        <v>5</v>
      </c>
      <c r="BE3" s="609" t="s">
        <v>6</v>
      </c>
      <c r="BF3" s="587"/>
      <c r="BG3" s="588"/>
      <c r="BH3" s="601" t="s">
        <v>35</v>
      </c>
      <c r="BI3" s="584"/>
      <c r="BJ3" s="585"/>
      <c r="BK3" s="610" t="s">
        <v>36</v>
      </c>
      <c r="BL3" s="587"/>
      <c r="BM3" s="588"/>
      <c r="BN3" s="601" t="s">
        <v>37</v>
      </c>
      <c r="BO3" s="584"/>
      <c r="BP3" s="589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414" t="s">
        <v>31</v>
      </c>
      <c r="C4" s="415">
        <v>35</v>
      </c>
      <c r="D4" s="416">
        <v>27</v>
      </c>
      <c r="E4" s="417">
        <v>30</v>
      </c>
      <c r="F4" s="418">
        <v>33</v>
      </c>
      <c r="G4" s="419">
        <v>38</v>
      </c>
      <c r="H4" s="420">
        <v>36</v>
      </c>
      <c r="I4" s="421">
        <v>19</v>
      </c>
      <c r="J4" s="422">
        <v>38</v>
      </c>
      <c r="K4" s="423">
        <v>25</v>
      </c>
      <c r="L4" s="424">
        <v>21</v>
      </c>
      <c r="M4" s="425">
        <v>18</v>
      </c>
      <c r="N4" s="426">
        <v>15</v>
      </c>
      <c r="O4" s="427" t="s">
        <v>10</v>
      </c>
      <c r="P4" s="1"/>
      <c r="Q4" s="16"/>
      <c r="R4" s="2"/>
      <c r="S4" s="145"/>
      <c r="T4" s="428" t="s">
        <v>31</v>
      </c>
      <c r="U4" s="429">
        <v>28</v>
      </c>
      <c r="V4" s="416">
        <v>33</v>
      </c>
      <c r="W4" s="417">
        <v>43</v>
      </c>
      <c r="X4" s="418">
        <v>32</v>
      </c>
      <c r="Y4" s="419">
        <v>93</v>
      </c>
      <c r="Z4" s="420">
        <v>48</v>
      </c>
      <c r="AA4" s="415">
        <v>27</v>
      </c>
      <c r="AB4" s="416">
        <v>26</v>
      </c>
      <c r="AC4" s="430">
        <v>34</v>
      </c>
      <c r="AD4" s="166">
        <v>41</v>
      </c>
      <c r="AE4" s="161">
        <v>22</v>
      </c>
      <c r="AF4" s="167">
        <v>38</v>
      </c>
      <c r="AG4" s="427" t="s">
        <v>10</v>
      </c>
      <c r="AH4" s="1"/>
      <c r="AI4" s="146"/>
      <c r="AJ4" s="146"/>
      <c r="AK4" s="146"/>
      <c r="AL4" s="431" t="s">
        <v>45</v>
      </c>
      <c r="AM4" s="385">
        <v>1155</v>
      </c>
      <c r="AN4" s="386">
        <v>1233</v>
      </c>
      <c r="AO4" s="432">
        <v>1099</v>
      </c>
      <c r="AP4" s="160">
        <v>871</v>
      </c>
      <c r="AQ4" s="161">
        <v>970</v>
      </c>
      <c r="AR4" s="162">
        <v>1011</v>
      </c>
      <c r="AS4" s="163">
        <v>790</v>
      </c>
      <c r="AT4" s="164">
        <v>664</v>
      </c>
      <c r="AU4" s="165">
        <v>829</v>
      </c>
      <c r="AV4" s="166">
        <v>767</v>
      </c>
      <c r="AW4" s="161">
        <v>700</v>
      </c>
      <c r="AX4" s="167">
        <v>690</v>
      </c>
      <c r="AY4" s="388" t="s">
        <v>10</v>
      </c>
      <c r="AZ4" s="1"/>
      <c r="BA4" s="2"/>
      <c r="BB4" s="2"/>
      <c r="BC4" s="2"/>
      <c r="BD4" s="431" t="s">
        <v>45</v>
      </c>
      <c r="BE4" s="385">
        <v>674</v>
      </c>
      <c r="BF4" s="386">
        <v>819</v>
      </c>
      <c r="BG4" s="432">
        <v>811</v>
      </c>
      <c r="BH4" s="160">
        <v>586</v>
      </c>
      <c r="BI4" s="161">
        <v>505</v>
      </c>
      <c r="BJ4" s="162">
        <v>566</v>
      </c>
      <c r="BK4" s="163">
        <v>492</v>
      </c>
      <c r="BL4" s="164">
        <v>518</v>
      </c>
      <c r="BM4" s="165">
        <v>463</v>
      </c>
      <c r="BN4" s="166">
        <v>512</v>
      </c>
      <c r="BO4" s="161">
        <v>475</v>
      </c>
      <c r="BP4" s="167">
        <v>536</v>
      </c>
      <c r="BQ4" s="388" t="s">
        <v>10</v>
      </c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>
        <v>-12</v>
      </c>
      <c r="C5" s="30">
        <v>32</v>
      </c>
      <c r="D5" s="31">
        <v>25</v>
      </c>
      <c r="E5" s="33">
        <v>20</v>
      </c>
      <c r="F5" s="433">
        <v>27</v>
      </c>
      <c r="G5" s="434">
        <v>25</v>
      </c>
      <c r="H5" s="435">
        <v>28</v>
      </c>
      <c r="I5" s="436">
        <v>25</v>
      </c>
      <c r="J5" s="437">
        <v>36</v>
      </c>
      <c r="K5" s="438">
        <v>32</v>
      </c>
      <c r="L5" s="439">
        <v>27</v>
      </c>
      <c r="M5" s="229">
        <v>20</v>
      </c>
      <c r="N5" s="440">
        <v>17</v>
      </c>
      <c r="O5" s="391" t="s">
        <v>31</v>
      </c>
      <c r="P5" s="1"/>
      <c r="Q5" s="16"/>
      <c r="R5" s="2"/>
      <c r="S5" s="2"/>
      <c r="T5" s="441">
        <v>-11</v>
      </c>
      <c r="U5" s="442">
        <v>56</v>
      </c>
      <c r="V5" s="31">
        <v>41</v>
      </c>
      <c r="W5" s="33">
        <v>30</v>
      </c>
      <c r="X5" s="433">
        <v>31</v>
      </c>
      <c r="Y5" s="434">
        <v>43</v>
      </c>
      <c r="Z5" s="435">
        <v>33</v>
      </c>
      <c r="AA5" s="30">
        <v>35</v>
      </c>
      <c r="AB5" s="31">
        <v>38</v>
      </c>
      <c r="AC5" s="67">
        <v>39</v>
      </c>
      <c r="AD5" s="180">
        <v>27</v>
      </c>
      <c r="AE5" s="175">
        <v>44</v>
      </c>
      <c r="AF5" s="181">
        <v>41</v>
      </c>
      <c r="AG5" s="391" t="s">
        <v>31</v>
      </c>
      <c r="AH5" s="1"/>
      <c r="AI5" s="146"/>
      <c r="AJ5" s="146"/>
      <c r="AK5" s="146"/>
      <c r="AL5" s="17" t="s">
        <v>31</v>
      </c>
      <c r="AM5" s="30">
        <v>1449</v>
      </c>
      <c r="AN5" s="31">
        <v>1337</v>
      </c>
      <c r="AO5" s="33">
        <v>1182</v>
      </c>
      <c r="AP5" s="174">
        <v>1303</v>
      </c>
      <c r="AQ5" s="175">
        <v>1363</v>
      </c>
      <c r="AR5" s="176">
        <v>1387</v>
      </c>
      <c r="AS5" s="177">
        <v>1203</v>
      </c>
      <c r="AT5" s="178">
        <v>1219</v>
      </c>
      <c r="AU5" s="179">
        <v>1254</v>
      </c>
      <c r="AV5" s="180">
        <v>1259</v>
      </c>
      <c r="AW5" s="175">
        <v>1328</v>
      </c>
      <c r="AX5" s="181">
        <v>1430</v>
      </c>
      <c r="AY5" s="390" t="s">
        <v>31</v>
      </c>
      <c r="AZ5" s="1"/>
      <c r="BA5" s="2"/>
      <c r="BB5" s="2"/>
      <c r="BC5" s="2"/>
      <c r="BD5" s="17" t="s">
        <v>31</v>
      </c>
      <c r="BE5" s="30">
        <v>784</v>
      </c>
      <c r="BF5" s="31">
        <v>870</v>
      </c>
      <c r="BG5" s="33">
        <v>774</v>
      </c>
      <c r="BH5" s="174">
        <v>811</v>
      </c>
      <c r="BI5" s="175">
        <v>868</v>
      </c>
      <c r="BJ5" s="176">
        <v>921</v>
      </c>
      <c r="BK5" s="177">
        <v>707</v>
      </c>
      <c r="BL5" s="178">
        <v>785</v>
      </c>
      <c r="BM5" s="179">
        <v>813</v>
      </c>
      <c r="BN5" s="180">
        <v>824</v>
      </c>
      <c r="BO5" s="175">
        <v>836</v>
      </c>
      <c r="BP5" s="181">
        <v>734</v>
      </c>
      <c r="BQ5" s="390" t="s">
        <v>31</v>
      </c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38</v>
      </c>
      <c r="D6" s="31">
        <v>41</v>
      </c>
      <c r="E6" s="33">
        <v>39</v>
      </c>
      <c r="F6" s="433">
        <v>33</v>
      </c>
      <c r="G6" s="434">
        <v>41</v>
      </c>
      <c r="H6" s="435">
        <v>35</v>
      </c>
      <c r="I6" s="436">
        <v>27</v>
      </c>
      <c r="J6" s="437">
        <v>27</v>
      </c>
      <c r="K6" s="438">
        <v>24</v>
      </c>
      <c r="L6" s="439">
        <v>20</v>
      </c>
      <c r="M6" s="229">
        <v>21</v>
      </c>
      <c r="N6" s="440">
        <v>18</v>
      </c>
      <c r="O6" s="391">
        <v>-10</v>
      </c>
      <c r="P6" s="1"/>
      <c r="Q6" s="392"/>
      <c r="R6" s="2"/>
      <c r="S6" s="2"/>
      <c r="T6" s="441">
        <v>-10</v>
      </c>
      <c r="U6" s="442">
        <v>50</v>
      </c>
      <c r="V6" s="31">
        <v>35</v>
      </c>
      <c r="W6" s="33">
        <v>48</v>
      </c>
      <c r="X6" s="433">
        <v>38</v>
      </c>
      <c r="Y6" s="434">
        <v>28</v>
      </c>
      <c r="Z6" s="435">
        <v>50</v>
      </c>
      <c r="AA6" s="30">
        <v>27</v>
      </c>
      <c r="AB6" s="31">
        <v>31</v>
      </c>
      <c r="AC6" s="67">
        <v>32</v>
      </c>
      <c r="AD6" s="180">
        <v>27</v>
      </c>
      <c r="AE6" s="175">
        <v>30</v>
      </c>
      <c r="AF6" s="181">
        <v>30</v>
      </c>
      <c r="AG6" s="391">
        <v>-10</v>
      </c>
      <c r="AH6" s="1"/>
      <c r="AI6" s="146"/>
      <c r="AJ6" s="146"/>
      <c r="AK6" s="146"/>
      <c r="AL6" s="17">
        <v>-13</v>
      </c>
      <c r="AM6" s="30">
        <v>3541</v>
      </c>
      <c r="AN6" s="31">
        <v>3568</v>
      </c>
      <c r="AO6" s="33">
        <v>3436</v>
      </c>
      <c r="AP6" s="174">
        <v>965</v>
      </c>
      <c r="AQ6" s="175">
        <v>955</v>
      </c>
      <c r="AR6" s="176">
        <v>1060</v>
      </c>
      <c r="AS6" s="177">
        <v>2057</v>
      </c>
      <c r="AT6" s="178">
        <v>2041</v>
      </c>
      <c r="AU6" s="179">
        <v>1895</v>
      </c>
      <c r="AV6" s="180">
        <v>1324</v>
      </c>
      <c r="AW6" s="175">
        <v>1436</v>
      </c>
      <c r="AX6" s="181">
        <v>1526</v>
      </c>
      <c r="AY6" s="391">
        <v>-10</v>
      </c>
      <c r="AZ6" s="1"/>
      <c r="BA6" s="2"/>
      <c r="BB6" s="2"/>
      <c r="BC6" s="2"/>
      <c r="BD6" s="17">
        <v>-13</v>
      </c>
      <c r="BE6" s="30">
        <v>2793</v>
      </c>
      <c r="BF6" s="31">
        <v>2653</v>
      </c>
      <c r="BG6" s="33">
        <v>2545</v>
      </c>
      <c r="BH6" s="174">
        <v>481</v>
      </c>
      <c r="BI6" s="175">
        <v>556</v>
      </c>
      <c r="BJ6" s="176">
        <v>483</v>
      </c>
      <c r="BK6" s="177">
        <v>1397</v>
      </c>
      <c r="BL6" s="178">
        <v>1214</v>
      </c>
      <c r="BM6" s="179">
        <v>1601</v>
      </c>
      <c r="BN6" s="180">
        <v>667</v>
      </c>
      <c r="BO6" s="175">
        <v>762</v>
      </c>
      <c r="BP6" s="181">
        <v>696</v>
      </c>
      <c r="BQ6" s="391">
        <v>-10</v>
      </c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611</v>
      </c>
      <c r="D7" s="31">
        <v>525</v>
      </c>
      <c r="E7" s="33">
        <v>479</v>
      </c>
      <c r="F7" s="433">
        <v>31</v>
      </c>
      <c r="G7" s="434">
        <v>39</v>
      </c>
      <c r="H7" s="435">
        <v>32</v>
      </c>
      <c r="I7" s="436">
        <v>126</v>
      </c>
      <c r="J7" s="437">
        <v>130</v>
      </c>
      <c r="K7" s="438">
        <v>107</v>
      </c>
      <c r="L7" s="439">
        <v>22</v>
      </c>
      <c r="M7" s="229">
        <v>18</v>
      </c>
      <c r="N7" s="440">
        <v>23</v>
      </c>
      <c r="O7" s="391">
        <v>-9</v>
      </c>
      <c r="P7" s="1"/>
      <c r="Q7" s="2"/>
      <c r="R7" s="2"/>
      <c r="S7" s="2"/>
      <c r="T7" s="441">
        <v>-9</v>
      </c>
      <c r="U7" s="442">
        <v>106</v>
      </c>
      <c r="V7" s="31">
        <v>96</v>
      </c>
      <c r="W7" s="33">
        <v>83</v>
      </c>
      <c r="X7" s="433">
        <v>53</v>
      </c>
      <c r="Y7" s="434">
        <v>52</v>
      </c>
      <c r="Z7" s="435">
        <v>35</v>
      </c>
      <c r="AA7" s="30">
        <v>31</v>
      </c>
      <c r="AB7" s="31">
        <v>34</v>
      </c>
      <c r="AC7" s="67">
        <v>40</v>
      </c>
      <c r="AD7" s="180">
        <v>34</v>
      </c>
      <c r="AE7" s="175">
        <v>36</v>
      </c>
      <c r="AF7" s="181">
        <v>38</v>
      </c>
      <c r="AG7" s="391">
        <v>-9</v>
      </c>
      <c r="AH7" s="1"/>
      <c r="AI7" s="146"/>
      <c r="AJ7" s="146"/>
      <c r="AK7" s="146"/>
      <c r="AL7" s="17">
        <v>-12</v>
      </c>
      <c r="AM7" s="30">
        <v>2342</v>
      </c>
      <c r="AN7" s="31">
        <v>2370</v>
      </c>
      <c r="AO7" s="33">
        <v>2255</v>
      </c>
      <c r="AP7" s="174">
        <v>1286</v>
      </c>
      <c r="AQ7" s="175">
        <v>1220</v>
      </c>
      <c r="AR7" s="176">
        <v>1281</v>
      </c>
      <c r="AS7" s="177">
        <v>1421</v>
      </c>
      <c r="AT7" s="178">
        <v>1495</v>
      </c>
      <c r="AU7" s="179">
        <v>1364</v>
      </c>
      <c r="AV7" s="180">
        <v>3050</v>
      </c>
      <c r="AW7" s="175">
        <v>3443</v>
      </c>
      <c r="AX7" s="181">
        <v>3251</v>
      </c>
      <c r="AY7" s="391">
        <v>-9</v>
      </c>
      <c r="AZ7" s="2"/>
      <c r="BA7" s="2"/>
      <c r="BB7" s="2"/>
      <c r="BC7" s="2"/>
      <c r="BD7" s="17">
        <v>-12</v>
      </c>
      <c r="BE7" s="30">
        <v>1393</v>
      </c>
      <c r="BF7" s="31">
        <v>1405</v>
      </c>
      <c r="BG7" s="33">
        <v>1380</v>
      </c>
      <c r="BH7" s="174">
        <v>729</v>
      </c>
      <c r="BI7" s="175">
        <v>635</v>
      </c>
      <c r="BJ7" s="176">
        <v>774</v>
      </c>
      <c r="BK7" s="177">
        <v>615</v>
      </c>
      <c r="BL7" s="178">
        <v>719</v>
      </c>
      <c r="BM7" s="179">
        <v>694</v>
      </c>
      <c r="BN7" s="180">
        <v>2331</v>
      </c>
      <c r="BO7" s="175">
        <v>2436</v>
      </c>
      <c r="BP7" s="181">
        <v>2278</v>
      </c>
      <c r="BQ7" s="391">
        <v>-9</v>
      </c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1891</v>
      </c>
      <c r="D8" s="31">
        <v>1843</v>
      </c>
      <c r="E8" s="33">
        <v>1848</v>
      </c>
      <c r="F8" s="433">
        <v>140</v>
      </c>
      <c r="G8" s="434">
        <v>132</v>
      </c>
      <c r="H8" s="435">
        <v>184</v>
      </c>
      <c r="I8" s="436">
        <v>1073</v>
      </c>
      <c r="J8" s="437">
        <v>957</v>
      </c>
      <c r="K8" s="438">
        <v>983</v>
      </c>
      <c r="L8" s="439">
        <v>65</v>
      </c>
      <c r="M8" s="229">
        <v>61</v>
      </c>
      <c r="N8" s="440">
        <v>56</v>
      </c>
      <c r="O8" s="391">
        <v>-8</v>
      </c>
      <c r="P8" s="1"/>
      <c r="Q8" s="2"/>
      <c r="R8" s="2"/>
      <c r="S8" s="2"/>
      <c r="T8" s="441">
        <v>-8</v>
      </c>
      <c r="U8" s="442">
        <v>3026</v>
      </c>
      <c r="V8" s="31">
        <v>2902</v>
      </c>
      <c r="W8" s="33">
        <v>2694</v>
      </c>
      <c r="X8" s="433">
        <v>242</v>
      </c>
      <c r="Y8" s="434">
        <v>226</v>
      </c>
      <c r="Z8" s="435">
        <v>219</v>
      </c>
      <c r="AA8" s="30">
        <v>85</v>
      </c>
      <c r="AB8" s="31">
        <v>62</v>
      </c>
      <c r="AC8" s="67">
        <v>69</v>
      </c>
      <c r="AD8" s="180">
        <v>41</v>
      </c>
      <c r="AE8" s="175">
        <v>39</v>
      </c>
      <c r="AF8" s="181">
        <v>28</v>
      </c>
      <c r="AG8" s="391">
        <v>-8</v>
      </c>
      <c r="AH8" s="1"/>
      <c r="AI8" s="146"/>
      <c r="AJ8" s="146"/>
      <c r="AK8" s="146"/>
      <c r="AL8" s="17">
        <v>-11</v>
      </c>
      <c r="AM8" s="30">
        <v>4170</v>
      </c>
      <c r="AN8" s="31">
        <v>4212</v>
      </c>
      <c r="AO8" s="33">
        <v>3980</v>
      </c>
      <c r="AP8" s="174">
        <v>1101</v>
      </c>
      <c r="AQ8" s="175">
        <v>1174</v>
      </c>
      <c r="AR8" s="176">
        <v>1206</v>
      </c>
      <c r="AS8" s="177">
        <v>1791</v>
      </c>
      <c r="AT8" s="178">
        <v>1656</v>
      </c>
      <c r="AU8" s="179">
        <v>1836</v>
      </c>
      <c r="AV8" s="180">
        <v>902</v>
      </c>
      <c r="AW8" s="175">
        <v>979</v>
      </c>
      <c r="AX8" s="181">
        <v>911</v>
      </c>
      <c r="AY8" s="391">
        <v>-8</v>
      </c>
      <c r="AZ8" s="1"/>
      <c r="BA8" s="2"/>
      <c r="BB8" s="2"/>
      <c r="BC8" s="2"/>
      <c r="BD8" s="17">
        <v>-11</v>
      </c>
      <c r="BE8" s="30">
        <v>3593</v>
      </c>
      <c r="BF8" s="31">
        <v>3659</v>
      </c>
      <c r="BG8" s="33">
        <v>3729</v>
      </c>
      <c r="BH8" s="174">
        <v>616</v>
      </c>
      <c r="BI8" s="175">
        <v>603</v>
      </c>
      <c r="BJ8" s="176">
        <v>630</v>
      </c>
      <c r="BK8" s="177">
        <v>1018</v>
      </c>
      <c r="BL8" s="178">
        <v>1093</v>
      </c>
      <c r="BM8" s="179">
        <v>1085</v>
      </c>
      <c r="BN8" s="180">
        <v>615</v>
      </c>
      <c r="BO8" s="175">
        <v>589</v>
      </c>
      <c r="BP8" s="181">
        <v>549</v>
      </c>
      <c r="BQ8" s="391">
        <v>-8</v>
      </c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2491</v>
      </c>
      <c r="D9" s="31">
        <v>2577</v>
      </c>
      <c r="E9" s="33">
        <v>2124</v>
      </c>
      <c r="F9" s="433">
        <v>1021</v>
      </c>
      <c r="G9" s="434">
        <v>1002</v>
      </c>
      <c r="H9" s="435">
        <v>1159</v>
      </c>
      <c r="I9" s="436">
        <v>1586</v>
      </c>
      <c r="J9" s="437">
        <v>1563</v>
      </c>
      <c r="K9" s="438">
        <v>1463</v>
      </c>
      <c r="L9" s="439">
        <v>642</v>
      </c>
      <c r="M9" s="229">
        <v>541</v>
      </c>
      <c r="N9" s="440">
        <v>528</v>
      </c>
      <c r="O9" s="391">
        <v>-7</v>
      </c>
      <c r="P9" s="2"/>
      <c r="Q9" s="2"/>
      <c r="R9" s="2"/>
      <c r="S9" s="2"/>
      <c r="T9" s="441">
        <v>-7</v>
      </c>
      <c r="U9" s="442">
        <v>11169</v>
      </c>
      <c r="V9" s="31">
        <v>9584</v>
      </c>
      <c r="W9" s="33">
        <v>9129</v>
      </c>
      <c r="X9" s="433">
        <v>4793</v>
      </c>
      <c r="Y9" s="434">
        <v>4930</v>
      </c>
      <c r="Z9" s="435">
        <v>4660</v>
      </c>
      <c r="AA9" s="30">
        <v>2430</v>
      </c>
      <c r="AB9" s="31">
        <v>2237</v>
      </c>
      <c r="AC9" s="67">
        <v>1910</v>
      </c>
      <c r="AD9" s="180">
        <v>48</v>
      </c>
      <c r="AE9" s="175">
        <v>31</v>
      </c>
      <c r="AF9" s="181">
        <v>63</v>
      </c>
      <c r="AG9" s="391">
        <v>-7</v>
      </c>
      <c r="AH9" s="2"/>
      <c r="AI9" s="146"/>
      <c r="AJ9" s="146"/>
      <c r="AK9" s="146"/>
      <c r="AL9" s="45">
        <v>-10</v>
      </c>
      <c r="AM9" s="30">
        <v>5348</v>
      </c>
      <c r="AN9" s="31">
        <v>5113</v>
      </c>
      <c r="AO9" s="33">
        <v>5380</v>
      </c>
      <c r="AP9" s="174">
        <v>2004</v>
      </c>
      <c r="AQ9" s="175">
        <v>2035</v>
      </c>
      <c r="AR9" s="176">
        <v>1896</v>
      </c>
      <c r="AS9" s="177">
        <v>1425</v>
      </c>
      <c r="AT9" s="178">
        <v>1667</v>
      </c>
      <c r="AU9" s="179">
        <v>1399</v>
      </c>
      <c r="AV9" s="180">
        <v>1175</v>
      </c>
      <c r="AW9" s="175">
        <v>1076</v>
      </c>
      <c r="AX9" s="181">
        <v>1031</v>
      </c>
      <c r="AY9" s="391">
        <v>-7</v>
      </c>
      <c r="AZ9" s="2"/>
      <c r="BA9" s="2"/>
      <c r="BB9" s="2"/>
      <c r="BC9" s="2"/>
      <c r="BD9" s="45">
        <v>-10</v>
      </c>
      <c r="BE9" s="30">
        <v>6202</v>
      </c>
      <c r="BF9" s="31">
        <v>6017</v>
      </c>
      <c r="BG9" s="33">
        <v>5381</v>
      </c>
      <c r="BH9" s="174">
        <v>1011</v>
      </c>
      <c r="BI9" s="175">
        <v>1072</v>
      </c>
      <c r="BJ9" s="176">
        <v>1076</v>
      </c>
      <c r="BK9" s="177">
        <v>793</v>
      </c>
      <c r="BL9" s="178">
        <v>752</v>
      </c>
      <c r="BM9" s="179">
        <v>862</v>
      </c>
      <c r="BN9" s="180">
        <v>644</v>
      </c>
      <c r="BO9" s="175">
        <v>720</v>
      </c>
      <c r="BP9" s="181">
        <v>618</v>
      </c>
      <c r="BQ9" s="391">
        <v>-7</v>
      </c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2544</v>
      </c>
      <c r="D10" s="31">
        <v>3090</v>
      </c>
      <c r="E10" s="33">
        <v>2610</v>
      </c>
      <c r="F10" s="433">
        <v>2197</v>
      </c>
      <c r="G10" s="434">
        <v>1851</v>
      </c>
      <c r="H10" s="435">
        <v>2221</v>
      </c>
      <c r="I10" s="436">
        <v>2570</v>
      </c>
      <c r="J10" s="437">
        <v>1863</v>
      </c>
      <c r="K10" s="438">
        <v>1884</v>
      </c>
      <c r="L10" s="439">
        <v>1890</v>
      </c>
      <c r="M10" s="229">
        <v>1784</v>
      </c>
      <c r="N10" s="440">
        <v>1568</v>
      </c>
      <c r="O10" s="391">
        <v>-6</v>
      </c>
      <c r="P10" s="2"/>
      <c r="Q10" s="2"/>
      <c r="R10" s="2"/>
      <c r="S10" s="2"/>
      <c r="T10" s="441">
        <v>-6</v>
      </c>
      <c r="U10" s="442">
        <v>13386</v>
      </c>
      <c r="V10" s="31">
        <v>12279</v>
      </c>
      <c r="W10" s="33">
        <v>12319</v>
      </c>
      <c r="X10" s="433">
        <v>8014</v>
      </c>
      <c r="Y10" s="434">
        <v>7479</v>
      </c>
      <c r="Z10" s="435">
        <v>7773</v>
      </c>
      <c r="AA10" s="30">
        <v>9634</v>
      </c>
      <c r="AB10" s="31">
        <v>11178</v>
      </c>
      <c r="AC10" s="67">
        <v>9261</v>
      </c>
      <c r="AD10" s="180">
        <v>88</v>
      </c>
      <c r="AE10" s="175">
        <v>99</v>
      </c>
      <c r="AF10" s="181">
        <v>80</v>
      </c>
      <c r="AG10" s="391">
        <v>-6</v>
      </c>
      <c r="AH10" s="2"/>
      <c r="AI10" s="146"/>
      <c r="AJ10" s="146"/>
      <c r="AK10" s="146"/>
      <c r="AL10" s="47">
        <v>-9</v>
      </c>
      <c r="AM10" s="30">
        <v>5343</v>
      </c>
      <c r="AN10" s="31">
        <v>5862</v>
      </c>
      <c r="AO10" s="33">
        <v>5510</v>
      </c>
      <c r="AP10" s="174">
        <v>2819</v>
      </c>
      <c r="AQ10" s="175">
        <v>2832</v>
      </c>
      <c r="AR10" s="176">
        <v>2762</v>
      </c>
      <c r="AS10" s="177">
        <v>2335</v>
      </c>
      <c r="AT10" s="178">
        <v>2456</v>
      </c>
      <c r="AU10" s="179">
        <v>2455</v>
      </c>
      <c r="AV10" s="180">
        <v>2316</v>
      </c>
      <c r="AW10" s="175">
        <v>2103</v>
      </c>
      <c r="AX10" s="181">
        <v>2097</v>
      </c>
      <c r="AY10" s="391">
        <v>-6</v>
      </c>
      <c r="AZ10" s="2"/>
      <c r="BA10" s="2"/>
      <c r="BB10" s="2"/>
      <c r="BC10" s="2"/>
      <c r="BD10" s="47">
        <v>-9</v>
      </c>
      <c r="BE10" s="30">
        <v>6158</v>
      </c>
      <c r="BF10" s="31">
        <v>6503</v>
      </c>
      <c r="BG10" s="33">
        <v>6280</v>
      </c>
      <c r="BH10" s="174">
        <v>2376</v>
      </c>
      <c r="BI10" s="175">
        <v>2416</v>
      </c>
      <c r="BJ10" s="176">
        <v>2394</v>
      </c>
      <c r="BK10" s="177">
        <v>1996</v>
      </c>
      <c r="BL10" s="178">
        <v>1789</v>
      </c>
      <c r="BM10" s="179">
        <v>1965</v>
      </c>
      <c r="BN10" s="180">
        <v>1745</v>
      </c>
      <c r="BO10" s="175">
        <v>1747</v>
      </c>
      <c r="BP10" s="181">
        <v>1739</v>
      </c>
      <c r="BQ10" s="391">
        <v>-6</v>
      </c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2882</v>
      </c>
      <c r="D11" s="50">
        <v>2277</v>
      </c>
      <c r="E11" s="51">
        <v>2728</v>
      </c>
      <c r="F11" s="444">
        <v>2550</v>
      </c>
      <c r="G11" s="445">
        <v>2291</v>
      </c>
      <c r="H11" s="446">
        <v>3084</v>
      </c>
      <c r="I11" s="447">
        <v>1727</v>
      </c>
      <c r="J11" s="448">
        <v>2309</v>
      </c>
      <c r="K11" s="449">
        <v>2122</v>
      </c>
      <c r="L11" s="450">
        <v>2362</v>
      </c>
      <c r="M11" s="451">
        <v>2283</v>
      </c>
      <c r="N11" s="452">
        <v>1940</v>
      </c>
      <c r="O11" s="393">
        <v>-5</v>
      </c>
      <c r="P11" s="2"/>
      <c r="Q11" s="2"/>
      <c r="R11" s="2"/>
      <c r="S11" s="2"/>
      <c r="T11" s="453">
        <v>-5</v>
      </c>
      <c r="U11" s="454">
        <v>13561</v>
      </c>
      <c r="V11" s="50">
        <v>13770</v>
      </c>
      <c r="W11" s="51">
        <v>13340</v>
      </c>
      <c r="X11" s="444">
        <v>10370</v>
      </c>
      <c r="Y11" s="445">
        <v>8744</v>
      </c>
      <c r="Z11" s="446">
        <v>9280</v>
      </c>
      <c r="AA11" s="49">
        <v>10106</v>
      </c>
      <c r="AB11" s="50">
        <v>12662</v>
      </c>
      <c r="AC11" s="455">
        <v>10801</v>
      </c>
      <c r="AD11" s="196">
        <v>4926</v>
      </c>
      <c r="AE11" s="191">
        <v>5188</v>
      </c>
      <c r="AF11" s="197">
        <v>3898</v>
      </c>
      <c r="AG11" s="393">
        <v>-5</v>
      </c>
      <c r="AH11" s="147"/>
      <c r="AI11" s="146"/>
      <c r="AJ11" s="146"/>
      <c r="AK11" s="146"/>
      <c r="AL11" s="58">
        <v>-8</v>
      </c>
      <c r="AM11" s="49">
        <v>5286</v>
      </c>
      <c r="AN11" s="50">
        <v>4886</v>
      </c>
      <c r="AO11" s="51">
        <v>5134</v>
      </c>
      <c r="AP11" s="190">
        <v>7629</v>
      </c>
      <c r="AQ11" s="191">
        <v>8014</v>
      </c>
      <c r="AR11" s="192">
        <v>8414</v>
      </c>
      <c r="AS11" s="193">
        <v>5996</v>
      </c>
      <c r="AT11" s="194">
        <v>6386</v>
      </c>
      <c r="AU11" s="195">
        <v>6575</v>
      </c>
      <c r="AV11" s="196">
        <v>5448</v>
      </c>
      <c r="AW11" s="191">
        <v>4803</v>
      </c>
      <c r="AX11" s="197">
        <v>4951</v>
      </c>
      <c r="AY11" s="393">
        <v>-5</v>
      </c>
      <c r="AZ11" s="2"/>
      <c r="BA11" s="2"/>
      <c r="BB11" s="2"/>
      <c r="BC11" s="2"/>
      <c r="BD11" s="58">
        <v>-8</v>
      </c>
      <c r="BE11" s="49">
        <v>5583</v>
      </c>
      <c r="BF11" s="50">
        <v>6341</v>
      </c>
      <c r="BG11" s="51">
        <v>6561</v>
      </c>
      <c r="BH11" s="190">
        <v>8431</v>
      </c>
      <c r="BI11" s="191">
        <v>8922</v>
      </c>
      <c r="BJ11" s="192">
        <v>9039</v>
      </c>
      <c r="BK11" s="193">
        <v>7876</v>
      </c>
      <c r="BL11" s="194">
        <v>8369</v>
      </c>
      <c r="BM11" s="195">
        <v>8047</v>
      </c>
      <c r="BN11" s="196">
        <v>6069</v>
      </c>
      <c r="BO11" s="191">
        <v>5399</v>
      </c>
      <c r="BP11" s="197">
        <v>5843</v>
      </c>
      <c r="BQ11" s="393">
        <v>-5</v>
      </c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6"/>
      <c r="F12" s="456"/>
      <c r="G12" s="457"/>
      <c r="H12" s="458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456"/>
      <c r="Y12" s="457"/>
      <c r="Z12" s="458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207"/>
      <c r="AT12" s="208"/>
      <c r="AU12" s="209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207"/>
      <c r="BL12" s="208"/>
      <c r="BM12" s="209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67"/>
      <c r="F13" s="459"/>
      <c r="G13" s="434"/>
      <c r="H13" s="435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59"/>
      <c r="Y13" s="434"/>
      <c r="Z13" s="435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177"/>
      <c r="AT13" s="178"/>
      <c r="AU13" s="179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177"/>
      <c r="BL13" s="178"/>
      <c r="BM13" s="179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67"/>
      <c r="F14" s="459"/>
      <c r="G14" s="434"/>
      <c r="H14" s="435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59"/>
      <c r="Y14" s="434"/>
      <c r="Z14" s="435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177"/>
      <c r="AT14" s="178"/>
      <c r="AU14" s="179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177"/>
      <c r="BL14" s="178"/>
      <c r="BM14" s="179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67"/>
      <c r="F15" s="459"/>
      <c r="G15" s="434"/>
      <c r="H15" s="435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59"/>
      <c r="Y15" s="434"/>
      <c r="Z15" s="435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177"/>
      <c r="AT15" s="178"/>
      <c r="AU15" s="179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177"/>
      <c r="BL15" s="178"/>
      <c r="BM15" s="179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67"/>
      <c r="F16" s="459"/>
      <c r="G16" s="434"/>
      <c r="H16" s="435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59"/>
      <c r="Y16" s="434"/>
      <c r="Z16" s="435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177"/>
      <c r="AT16" s="178"/>
      <c r="AU16" s="179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177"/>
      <c r="BL16" s="178"/>
      <c r="BM16" s="179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09" t="s">
        <v>6</v>
      </c>
      <c r="D17" s="587"/>
      <c r="E17" s="588"/>
      <c r="F17" s="615" t="s">
        <v>47</v>
      </c>
      <c r="G17" s="584"/>
      <c r="H17" s="585"/>
      <c r="I17" s="609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88"/>
      <c r="X17" s="615" t="s">
        <v>47</v>
      </c>
      <c r="Y17" s="584"/>
      <c r="Z17" s="585"/>
      <c r="AA17" s="609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4" t="s">
        <v>16</v>
      </c>
      <c r="AM17" s="609" t="s">
        <v>6</v>
      </c>
      <c r="AN17" s="587"/>
      <c r="AO17" s="588"/>
      <c r="AP17" s="601" t="s">
        <v>35</v>
      </c>
      <c r="AQ17" s="584"/>
      <c r="AR17" s="585"/>
      <c r="AS17" s="610" t="s">
        <v>36</v>
      </c>
      <c r="AT17" s="587"/>
      <c r="AU17" s="588"/>
      <c r="AV17" s="601" t="s">
        <v>37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609" t="s">
        <v>6</v>
      </c>
      <c r="BF17" s="587"/>
      <c r="BG17" s="588"/>
      <c r="BH17" s="601" t="s">
        <v>35</v>
      </c>
      <c r="BI17" s="584"/>
      <c r="BJ17" s="603"/>
      <c r="BK17" s="610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414" t="s">
        <v>31</v>
      </c>
      <c r="C18" s="415">
        <v>1.7939000000000001</v>
      </c>
      <c r="D18" s="416">
        <v>1.8629</v>
      </c>
      <c r="E18" s="417">
        <v>1.7192000000000001</v>
      </c>
      <c r="F18" s="418">
        <v>1.7269000000000001</v>
      </c>
      <c r="G18" s="419">
        <v>1.7742</v>
      </c>
      <c r="H18" s="420">
        <v>1.6785000000000001</v>
      </c>
      <c r="I18" s="415">
        <v>1.5083</v>
      </c>
      <c r="J18" s="416">
        <v>1.7068000000000001</v>
      </c>
      <c r="K18" s="430">
        <v>1.6893</v>
      </c>
      <c r="L18" s="166">
        <v>1.6443000000000001</v>
      </c>
      <c r="M18" s="161">
        <v>1.5127999999999999</v>
      </c>
      <c r="N18" s="167">
        <v>1.3793</v>
      </c>
      <c r="O18" s="427" t="s">
        <v>10</v>
      </c>
      <c r="P18" s="2"/>
      <c r="Q18" s="2"/>
      <c r="R18" s="2"/>
      <c r="S18" s="2"/>
      <c r="T18" s="428" t="s">
        <v>31</v>
      </c>
      <c r="U18" s="415">
        <v>1.7141</v>
      </c>
      <c r="V18" s="416">
        <v>1.5739000000000001</v>
      </c>
      <c r="W18" s="417">
        <v>1.5775999999999999</v>
      </c>
      <c r="X18" s="418">
        <v>1.6238999999999999</v>
      </c>
      <c r="Y18" s="419">
        <v>1.6278999999999999</v>
      </c>
      <c r="Z18" s="420">
        <v>1.6805000000000001</v>
      </c>
      <c r="AA18" s="461">
        <v>1.2855000000000001</v>
      </c>
      <c r="AB18" s="462">
        <v>1.337</v>
      </c>
      <c r="AC18" s="463">
        <v>1.5774999999999999</v>
      </c>
      <c r="AD18" s="211">
        <v>1.4851000000000001</v>
      </c>
      <c r="AE18" s="212">
        <v>1.4441999999999999</v>
      </c>
      <c r="AF18" s="464">
        <v>1.4722</v>
      </c>
      <c r="AG18" s="427" t="s">
        <v>10</v>
      </c>
      <c r="AH18" s="2"/>
      <c r="AI18" s="2"/>
      <c r="AJ18" s="2"/>
      <c r="AK18" s="142"/>
      <c r="AL18" s="431" t="s">
        <v>45</v>
      </c>
      <c r="AM18" s="385">
        <v>1.4438</v>
      </c>
      <c r="AN18" s="386">
        <v>1.2753000000000001</v>
      </c>
      <c r="AO18" s="432">
        <v>1.3240000000000001</v>
      </c>
      <c r="AP18" s="163">
        <v>1.2839</v>
      </c>
      <c r="AQ18" s="164">
        <v>1.2894000000000001</v>
      </c>
      <c r="AR18" s="169">
        <v>1.2701</v>
      </c>
      <c r="AS18" s="211">
        <v>1.0330999999999999</v>
      </c>
      <c r="AT18" s="212">
        <v>0.97640000000000005</v>
      </c>
      <c r="AU18" s="213">
        <v>1.1312</v>
      </c>
      <c r="AV18" s="214">
        <v>1.0797000000000001</v>
      </c>
      <c r="AW18" s="215">
        <v>0.92430000000000001</v>
      </c>
      <c r="AX18" s="216">
        <v>1.0047999999999999</v>
      </c>
      <c r="AY18" s="397" t="s">
        <v>10</v>
      </c>
      <c r="AZ18" s="2"/>
      <c r="BA18" s="2"/>
      <c r="BB18" s="2"/>
      <c r="BC18" s="2"/>
      <c r="BD18" s="431" t="s">
        <v>45</v>
      </c>
      <c r="BE18" s="385">
        <v>1.5088999999999999</v>
      </c>
      <c r="BF18" s="386">
        <v>1.3923000000000001</v>
      </c>
      <c r="BG18" s="432">
        <v>1.5357000000000001</v>
      </c>
      <c r="BH18" s="217">
        <v>1.3661000000000001</v>
      </c>
      <c r="BI18" s="218">
        <v>1.4009</v>
      </c>
      <c r="BJ18" s="219">
        <v>1.3667</v>
      </c>
      <c r="BK18" s="217">
        <v>1.2665</v>
      </c>
      <c r="BL18" s="218">
        <v>1.3717999999999999</v>
      </c>
      <c r="BM18" s="219">
        <v>1.3358000000000001</v>
      </c>
      <c r="BN18" s="217">
        <v>1.3960999999999999</v>
      </c>
      <c r="BO18" s="218">
        <v>1.2454000000000001</v>
      </c>
      <c r="BP18" s="220">
        <v>1.2243999999999999</v>
      </c>
      <c r="BQ18" s="38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>
        <v>-12</v>
      </c>
      <c r="C19" s="30">
        <v>1.7944</v>
      </c>
      <c r="D19" s="31">
        <v>1.7347999999999999</v>
      </c>
      <c r="E19" s="33">
        <v>1.6331</v>
      </c>
      <c r="F19" s="433">
        <v>1.6656</v>
      </c>
      <c r="G19" s="434">
        <v>1.6471</v>
      </c>
      <c r="H19" s="435">
        <v>1.6380999999999999</v>
      </c>
      <c r="I19" s="30">
        <v>1.5833999999999999</v>
      </c>
      <c r="J19" s="31">
        <v>1.5471999999999999</v>
      </c>
      <c r="K19" s="67">
        <v>1.5426</v>
      </c>
      <c r="L19" s="180">
        <v>1.6024</v>
      </c>
      <c r="M19" s="175">
        <v>1.5168999999999999</v>
      </c>
      <c r="N19" s="181">
        <v>1.4388000000000001</v>
      </c>
      <c r="O19" s="391" t="s">
        <v>31</v>
      </c>
      <c r="P19" s="2"/>
      <c r="Q19" s="2"/>
      <c r="R19" s="2"/>
      <c r="S19" s="2"/>
      <c r="T19" s="441">
        <v>-11</v>
      </c>
      <c r="U19" s="30">
        <v>2.0657000000000001</v>
      </c>
      <c r="V19" s="31">
        <v>1.6942999999999999</v>
      </c>
      <c r="W19" s="33">
        <v>1.5908</v>
      </c>
      <c r="X19" s="433">
        <v>1.7148000000000001</v>
      </c>
      <c r="Y19" s="434">
        <v>1.6446000000000001</v>
      </c>
      <c r="Z19" s="435">
        <v>1.6032999999999999</v>
      </c>
      <c r="AA19" s="436">
        <v>1.4967999999999999</v>
      </c>
      <c r="AB19" s="465">
        <v>1.5271999999999999</v>
      </c>
      <c r="AC19" s="466">
        <v>1.6195999999999999</v>
      </c>
      <c r="AD19" s="225">
        <v>1.5206</v>
      </c>
      <c r="AE19" s="226">
        <v>1.8055000000000001</v>
      </c>
      <c r="AF19" s="467">
        <v>1.7926</v>
      </c>
      <c r="AG19" s="391" t="s">
        <v>31</v>
      </c>
      <c r="AH19" s="2"/>
      <c r="AI19" s="2"/>
      <c r="AJ19" s="2"/>
      <c r="AK19" s="142"/>
      <c r="AL19" s="6" t="s">
        <v>31</v>
      </c>
      <c r="AM19" s="30">
        <v>1.5744</v>
      </c>
      <c r="AN19" s="31">
        <v>1.4076</v>
      </c>
      <c r="AO19" s="33">
        <v>1.1420999999999999</v>
      </c>
      <c r="AP19" s="177">
        <v>1.1712</v>
      </c>
      <c r="AQ19" s="178">
        <v>1.2842</v>
      </c>
      <c r="AR19" s="183">
        <v>1.4040999999999999</v>
      </c>
      <c r="AS19" s="225">
        <v>1.1413</v>
      </c>
      <c r="AT19" s="226">
        <v>1.1717</v>
      </c>
      <c r="AU19" s="227">
        <v>1.1321000000000001</v>
      </c>
      <c r="AV19" s="228">
        <v>1.2059</v>
      </c>
      <c r="AW19" s="229">
        <v>1.4060999999999999</v>
      </c>
      <c r="AX19" s="230">
        <v>1.3955</v>
      </c>
      <c r="AY19" s="401" t="s">
        <v>31</v>
      </c>
      <c r="AZ19" s="2"/>
      <c r="BA19" s="2"/>
      <c r="BB19" s="2"/>
      <c r="BC19" s="2"/>
      <c r="BD19" s="6" t="s">
        <v>31</v>
      </c>
      <c r="BE19" s="71">
        <v>1.6716</v>
      </c>
      <c r="BF19" s="72">
        <v>1.4842</v>
      </c>
      <c r="BG19" s="73">
        <v>1.5024</v>
      </c>
      <c r="BH19" s="231">
        <v>1.4782999999999999</v>
      </c>
      <c r="BI19" s="232">
        <v>1.4619</v>
      </c>
      <c r="BJ19" s="233">
        <v>1.4339</v>
      </c>
      <c r="BK19" s="231">
        <v>1.3620000000000001</v>
      </c>
      <c r="BL19" s="232">
        <v>1.4032</v>
      </c>
      <c r="BM19" s="233">
        <v>1.4052</v>
      </c>
      <c r="BN19" s="231">
        <v>1.4426000000000001</v>
      </c>
      <c r="BO19" s="232">
        <v>1.4572000000000001</v>
      </c>
      <c r="BP19" s="234">
        <v>1.3098000000000001</v>
      </c>
      <c r="BQ19" s="390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1.7454000000000001</v>
      </c>
      <c r="D20" s="31">
        <v>1.6716</v>
      </c>
      <c r="E20" s="33">
        <v>1.5769</v>
      </c>
      <c r="F20" s="433">
        <v>1.4545999999999999</v>
      </c>
      <c r="G20" s="434">
        <v>1.6232</v>
      </c>
      <c r="H20" s="435">
        <v>1.5694999999999999</v>
      </c>
      <c r="I20" s="30">
        <v>1.4639</v>
      </c>
      <c r="J20" s="31">
        <v>1.4156</v>
      </c>
      <c r="K20" s="67">
        <v>1.4792000000000001</v>
      </c>
      <c r="L20" s="180">
        <v>1.5129999999999999</v>
      </c>
      <c r="M20" s="175">
        <v>1.36</v>
      </c>
      <c r="N20" s="181">
        <v>1.5356000000000001</v>
      </c>
      <c r="O20" s="391">
        <v>-10</v>
      </c>
      <c r="P20" s="2"/>
      <c r="Q20" s="2"/>
      <c r="R20" s="2"/>
      <c r="S20" s="2"/>
      <c r="T20" s="441">
        <v>-10</v>
      </c>
      <c r="U20" s="30">
        <v>2.0398999999999998</v>
      </c>
      <c r="V20" s="31">
        <v>1.6076999999999999</v>
      </c>
      <c r="W20" s="33">
        <v>1.6254</v>
      </c>
      <c r="X20" s="433">
        <v>1.5860000000000001</v>
      </c>
      <c r="Y20" s="434">
        <v>1.6418999999999999</v>
      </c>
      <c r="Z20" s="435">
        <v>1.6175999999999999</v>
      </c>
      <c r="AA20" s="436">
        <v>1.3087</v>
      </c>
      <c r="AB20" s="437">
        <v>1.3983000000000001</v>
      </c>
      <c r="AC20" s="438">
        <v>1.4222999999999999</v>
      </c>
      <c r="AD20" s="225">
        <v>1.6416999999999999</v>
      </c>
      <c r="AE20" s="226">
        <v>1.5475000000000001</v>
      </c>
      <c r="AF20" s="467">
        <v>1.7485999999999999</v>
      </c>
      <c r="AG20" s="391">
        <v>-10</v>
      </c>
      <c r="AH20" s="2"/>
      <c r="AI20" s="2"/>
      <c r="AJ20" s="2"/>
      <c r="AK20" s="142"/>
      <c r="AL20" s="6">
        <v>-13</v>
      </c>
      <c r="AM20" s="30">
        <v>1.4487000000000001</v>
      </c>
      <c r="AN20" s="31">
        <v>1.264</v>
      </c>
      <c r="AO20" s="33">
        <v>1.2815000000000001</v>
      </c>
      <c r="AP20" s="177">
        <v>1.1368</v>
      </c>
      <c r="AQ20" s="178">
        <v>1.1346000000000001</v>
      </c>
      <c r="AR20" s="183">
        <v>1.2834000000000001</v>
      </c>
      <c r="AS20" s="225">
        <v>1.0657000000000001</v>
      </c>
      <c r="AT20" s="226">
        <v>1.1588000000000001</v>
      </c>
      <c r="AU20" s="227">
        <v>1.0681</v>
      </c>
      <c r="AV20" s="228">
        <v>1.3003</v>
      </c>
      <c r="AW20" s="229">
        <v>1.2433000000000001</v>
      </c>
      <c r="AX20" s="230">
        <v>1.3906000000000001</v>
      </c>
      <c r="AY20" s="402">
        <v>-10</v>
      </c>
      <c r="AZ20" s="2"/>
      <c r="BA20" s="2"/>
      <c r="BB20" s="2"/>
      <c r="BC20" s="2"/>
      <c r="BD20" s="6">
        <v>-13</v>
      </c>
      <c r="BE20" s="71">
        <v>1.5462</v>
      </c>
      <c r="BF20" s="72">
        <v>1.3326</v>
      </c>
      <c r="BG20" s="73">
        <v>1.3089</v>
      </c>
      <c r="BH20" s="231">
        <v>1.1546000000000001</v>
      </c>
      <c r="BI20" s="232">
        <v>1.1808000000000001</v>
      </c>
      <c r="BJ20" s="233">
        <v>1.1005</v>
      </c>
      <c r="BK20" s="231">
        <v>1.2065999999999999</v>
      </c>
      <c r="BL20" s="232">
        <v>1.1518999999999999</v>
      </c>
      <c r="BM20" s="233">
        <v>1.3440000000000001</v>
      </c>
      <c r="BN20" s="231">
        <v>1.2697000000000001</v>
      </c>
      <c r="BO20" s="232">
        <v>1.3638999999999999</v>
      </c>
      <c r="BP20" s="234">
        <v>1.3346</v>
      </c>
      <c r="BQ20" s="391">
        <v>-10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1.7921</v>
      </c>
      <c r="D21" s="31">
        <v>1.6467000000000001</v>
      </c>
      <c r="E21" s="33">
        <v>1.7075</v>
      </c>
      <c r="F21" s="433">
        <v>1.4488000000000001</v>
      </c>
      <c r="G21" s="434">
        <v>1.4858</v>
      </c>
      <c r="H21" s="435">
        <v>1.4403999999999999</v>
      </c>
      <c r="I21" s="30">
        <v>1.6079000000000001</v>
      </c>
      <c r="J21" s="31">
        <v>1.4673</v>
      </c>
      <c r="K21" s="67">
        <v>1.5343</v>
      </c>
      <c r="L21" s="180">
        <v>1.407</v>
      </c>
      <c r="M21" s="175">
        <v>1.3779999999999999</v>
      </c>
      <c r="N21" s="181">
        <v>1.5374000000000001</v>
      </c>
      <c r="O21" s="391">
        <v>-9</v>
      </c>
      <c r="P21" s="2"/>
      <c r="Q21" s="2"/>
      <c r="R21" s="2"/>
      <c r="S21" s="2"/>
      <c r="T21" s="441">
        <v>-9</v>
      </c>
      <c r="U21" s="30">
        <v>1.9922</v>
      </c>
      <c r="V21" s="31">
        <v>1.8111999999999999</v>
      </c>
      <c r="W21" s="33">
        <v>1.6356999999999999</v>
      </c>
      <c r="X21" s="433">
        <v>1.5705</v>
      </c>
      <c r="Y21" s="434">
        <v>1.621</v>
      </c>
      <c r="Z21" s="435">
        <v>1.6408</v>
      </c>
      <c r="AA21" s="436">
        <v>1.3525</v>
      </c>
      <c r="AB21" s="437">
        <v>1.4542999999999999</v>
      </c>
      <c r="AC21" s="438">
        <v>1.4903999999999999</v>
      </c>
      <c r="AD21" s="225">
        <v>1.6101000000000001</v>
      </c>
      <c r="AE21" s="226">
        <v>1.7054</v>
      </c>
      <c r="AF21" s="467">
        <v>1.6837</v>
      </c>
      <c r="AG21" s="391">
        <v>-9</v>
      </c>
      <c r="AH21" s="2"/>
      <c r="AI21" s="2"/>
      <c r="AJ21" s="2"/>
      <c r="AK21" s="142"/>
      <c r="AL21" s="6">
        <v>-12</v>
      </c>
      <c r="AM21" s="30">
        <v>1.4748000000000001</v>
      </c>
      <c r="AN21" s="31">
        <v>1.2954000000000001</v>
      </c>
      <c r="AO21" s="33">
        <v>1.3203</v>
      </c>
      <c r="AP21" s="177">
        <v>1.1994</v>
      </c>
      <c r="AQ21" s="178">
        <v>1.2027000000000001</v>
      </c>
      <c r="AR21" s="183">
        <v>1.1291</v>
      </c>
      <c r="AS21" s="225">
        <v>1.3897999999999999</v>
      </c>
      <c r="AT21" s="226">
        <v>1.2012</v>
      </c>
      <c r="AU21" s="227">
        <v>1.2562</v>
      </c>
      <c r="AV21" s="228">
        <v>1.1248</v>
      </c>
      <c r="AW21" s="229">
        <v>1.2390000000000001</v>
      </c>
      <c r="AX21" s="230">
        <v>1.2411000000000001</v>
      </c>
      <c r="AY21" s="402">
        <v>-9</v>
      </c>
      <c r="AZ21" s="2"/>
      <c r="BA21" s="2"/>
      <c r="BB21" s="2"/>
      <c r="BC21" s="2"/>
      <c r="BD21" s="6">
        <v>-12</v>
      </c>
      <c r="BE21" s="71">
        <v>1.5931</v>
      </c>
      <c r="BF21" s="72">
        <v>1.4335</v>
      </c>
      <c r="BG21" s="73">
        <v>1.3848</v>
      </c>
      <c r="BH21" s="231">
        <v>1.3311999999999999</v>
      </c>
      <c r="BI21" s="232">
        <v>1.2052</v>
      </c>
      <c r="BJ21" s="233">
        <v>1.3573999999999999</v>
      </c>
      <c r="BK21" s="231">
        <v>1.1184000000000001</v>
      </c>
      <c r="BL21" s="232">
        <v>1.2447999999999999</v>
      </c>
      <c r="BM21" s="233">
        <v>1.1654</v>
      </c>
      <c r="BN21" s="231">
        <v>1.2018</v>
      </c>
      <c r="BO21" s="232">
        <v>1.2486999999999999</v>
      </c>
      <c r="BP21" s="234">
        <v>1.2583</v>
      </c>
      <c r="BQ21" s="391">
        <v>-9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1.7513000000000001</v>
      </c>
      <c r="D22" s="31">
        <v>1.6865000000000001</v>
      </c>
      <c r="E22" s="33">
        <v>1.673</v>
      </c>
      <c r="F22" s="433">
        <v>1.5973999999999999</v>
      </c>
      <c r="G22" s="434">
        <v>1.5691999999999999</v>
      </c>
      <c r="H22" s="435">
        <v>1.4986999999999999</v>
      </c>
      <c r="I22" s="30">
        <v>1.4093</v>
      </c>
      <c r="J22" s="31">
        <v>1.3433999999999999</v>
      </c>
      <c r="K22" s="67">
        <v>1.5533999999999999</v>
      </c>
      <c r="L22" s="180">
        <v>1.6063000000000001</v>
      </c>
      <c r="M22" s="175">
        <v>1.5356000000000001</v>
      </c>
      <c r="N22" s="181">
        <v>1.5658000000000001</v>
      </c>
      <c r="O22" s="391">
        <v>-8</v>
      </c>
      <c r="P22" s="2"/>
      <c r="Q22" s="2"/>
      <c r="R22" s="2"/>
      <c r="S22" s="2"/>
      <c r="T22" s="441">
        <v>-8</v>
      </c>
      <c r="U22" s="30">
        <v>1.7524999999999999</v>
      </c>
      <c r="V22" s="31">
        <v>1.6128</v>
      </c>
      <c r="W22" s="33">
        <v>1.5583</v>
      </c>
      <c r="X22" s="433">
        <v>1.6304000000000001</v>
      </c>
      <c r="Y22" s="434">
        <v>1.4991000000000001</v>
      </c>
      <c r="Z22" s="435">
        <v>1.5502</v>
      </c>
      <c r="AA22" s="436">
        <v>1.4521999999999999</v>
      </c>
      <c r="AB22" s="437">
        <v>1.4532</v>
      </c>
      <c r="AC22" s="438">
        <v>1.5173000000000001</v>
      </c>
      <c r="AD22" s="225">
        <v>1.6583000000000001</v>
      </c>
      <c r="AE22" s="226">
        <v>1.5960000000000001</v>
      </c>
      <c r="AF22" s="467">
        <v>1.6652</v>
      </c>
      <c r="AG22" s="391">
        <v>-8</v>
      </c>
      <c r="AH22" s="2"/>
      <c r="AI22" s="2"/>
      <c r="AJ22" s="2"/>
      <c r="AK22" s="142"/>
      <c r="AL22" s="6">
        <v>-11</v>
      </c>
      <c r="AM22" s="30">
        <v>1.4172</v>
      </c>
      <c r="AN22" s="31">
        <v>1.3254999999999999</v>
      </c>
      <c r="AO22" s="33">
        <v>1.2529999999999999</v>
      </c>
      <c r="AP22" s="177">
        <v>1.1008</v>
      </c>
      <c r="AQ22" s="178">
        <v>1.2293000000000001</v>
      </c>
      <c r="AR22" s="183">
        <v>1.2396</v>
      </c>
      <c r="AS22" s="225">
        <v>1.3161</v>
      </c>
      <c r="AT22" s="226">
        <v>1.1797</v>
      </c>
      <c r="AU22" s="227">
        <v>1.2676000000000001</v>
      </c>
      <c r="AV22" s="228">
        <v>1.1768000000000001</v>
      </c>
      <c r="AW22" s="229">
        <v>1.2663</v>
      </c>
      <c r="AX22" s="230">
        <v>1.2650999999999999</v>
      </c>
      <c r="AY22" s="402">
        <v>-8</v>
      </c>
      <c r="AZ22" s="2"/>
      <c r="BA22" s="2"/>
      <c r="BB22" s="2"/>
      <c r="BC22" s="2"/>
      <c r="BD22" s="6">
        <v>-11</v>
      </c>
      <c r="BE22" s="71">
        <v>1.5728</v>
      </c>
      <c r="BF22" s="72">
        <v>1.4315</v>
      </c>
      <c r="BG22" s="73">
        <v>1.4596</v>
      </c>
      <c r="BH22" s="231">
        <v>1.2664</v>
      </c>
      <c r="BI22" s="232">
        <v>1.1733</v>
      </c>
      <c r="BJ22" s="233">
        <v>1.2445999999999999</v>
      </c>
      <c r="BK22" s="231">
        <v>1.2713000000000001</v>
      </c>
      <c r="BL22" s="232">
        <v>1.2327999999999999</v>
      </c>
      <c r="BM22" s="233">
        <v>1.3163</v>
      </c>
      <c r="BN22" s="231">
        <v>1.3008</v>
      </c>
      <c r="BO22" s="232">
        <v>1.3386</v>
      </c>
      <c r="BP22" s="234">
        <v>1.3024</v>
      </c>
      <c r="BQ22" s="391">
        <v>-8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1.7346999999999999</v>
      </c>
      <c r="D23" s="31">
        <v>1.8258000000000001</v>
      </c>
      <c r="E23" s="33">
        <v>1.4379</v>
      </c>
      <c r="F23" s="433">
        <v>1.5084</v>
      </c>
      <c r="G23" s="434">
        <v>1.3514999999999999</v>
      </c>
      <c r="H23" s="435">
        <v>1.5972</v>
      </c>
      <c r="I23" s="30">
        <v>1.3998999999999999</v>
      </c>
      <c r="J23" s="31">
        <v>1.3378000000000001</v>
      </c>
      <c r="K23" s="67">
        <v>1.4924999999999999</v>
      </c>
      <c r="L23" s="180">
        <v>1.5350999999999999</v>
      </c>
      <c r="M23" s="175">
        <v>1.3245</v>
      </c>
      <c r="N23" s="181">
        <v>1.5782</v>
      </c>
      <c r="O23" s="391">
        <v>-7</v>
      </c>
      <c r="P23" s="2"/>
      <c r="Q23" s="2"/>
      <c r="R23" s="2"/>
      <c r="S23" s="2"/>
      <c r="T23" s="441">
        <v>-7</v>
      </c>
      <c r="U23" s="30">
        <v>1.7410000000000001</v>
      </c>
      <c r="V23" s="31">
        <v>1.5656000000000001</v>
      </c>
      <c r="W23" s="33">
        <v>1.5103</v>
      </c>
      <c r="X23" s="433">
        <v>1.5055000000000001</v>
      </c>
      <c r="Y23" s="434">
        <v>1.5419</v>
      </c>
      <c r="Z23" s="435">
        <v>1.6121000000000001</v>
      </c>
      <c r="AA23" s="436">
        <v>1.6148</v>
      </c>
      <c r="AB23" s="437">
        <v>1.5064</v>
      </c>
      <c r="AC23" s="438">
        <v>1.472</v>
      </c>
      <c r="AD23" s="225">
        <v>1.6657</v>
      </c>
      <c r="AE23" s="226">
        <v>1.615</v>
      </c>
      <c r="AF23" s="467">
        <v>1.7299</v>
      </c>
      <c r="AG23" s="391">
        <v>-7</v>
      </c>
      <c r="AH23" s="2"/>
      <c r="AI23" s="2"/>
      <c r="AJ23" s="2"/>
      <c r="AK23" s="142"/>
      <c r="AL23" s="44">
        <v>-10</v>
      </c>
      <c r="AM23" s="30">
        <v>1.341</v>
      </c>
      <c r="AN23" s="31">
        <v>1.1923999999999999</v>
      </c>
      <c r="AO23" s="33">
        <v>1.2388999999999999</v>
      </c>
      <c r="AP23" s="177">
        <v>1.3900999999999999</v>
      </c>
      <c r="AQ23" s="178">
        <v>1.4077</v>
      </c>
      <c r="AR23" s="183">
        <v>1.2968</v>
      </c>
      <c r="AS23" s="225">
        <v>1.31</v>
      </c>
      <c r="AT23" s="226">
        <v>1.2335</v>
      </c>
      <c r="AU23" s="227">
        <v>1.1966000000000001</v>
      </c>
      <c r="AV23" s="228">
        <v>1.2594000000000001</v>
      </c>
      <c r="AW23" s="229">
        <v>1.2896000000000001</v>
      </c>
      <c r="AX23" s="230">
        <v>1.3216000000000001</v>
      </c>
      <c r="AY23" s="402">
        <v>-7</v>
      </c>
      <c r="AZ23" s="2"/>
      <c r="BA23" s="2"/>
      <c r="BB23" s="2"/>
      <c r="BC23" s="2"/>
      <c r="BD23" s="44">
        <v>-10</v>
      </c>
      <c r="BE23" s="71">
        <v>1.5018</v>
      </c>
      <c r="BF23" s="72">
        <v>1.3761000000000001</v>
      </c>
      <c r="BG23" s="73">
        <v>1.2909999999999999</v>
      </c>
      <c r="BH23" s="231">
        <v>1.3016000000000001</v>
      </c>
      <c r="BI23" s="232">
        <v>1.343</v>
      </c>
      <c r="BJ23" s="233">
        <v>1.3037000000000001</v>
      </c>
      <c r="BK23" s="231">
        <v>1.294</v>
      </c>
      <c r="BL23" s="232">
        <v>1.2083999999999999</v>
      </c>
      <c r="BM23" s="233">
        <v>1.4080999999999999</v>
      </c>
      <c r="BN23" s="231">
        <v>1.2971999999999999</v>
      </c>
      <c r="BO23" s="232">
        <v>1.3864000000000001</v>
      </c>
      <c r="BP23" s="234">
        <v>1.3919999999999999</v>
      </c>
      <c r="BQ23" s="391">
        <v>-7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1.7978000000000001</v>
      </c>
      <c r="D24" s="31">
        <v>1.8161</v>
      </c>
      <c r="E24" s="33">
        <v>1.6478999999999999</v>
      </c>
      <c r="F24" s="433">
        <v>1.5823</v>
      </c>
      <c r="G24" s="434">
        <v>1.5006999999999999</v>
      </c>
      <c r="H24" s="435">
        <v>1.613</v>
      </c>
      <c r="I24" s="30">
        <v>1.5548999999999999</v>
      </c>
      <c r="J24" s="31">
        <v>1.4005000000000001</v>
      </c>
      <c r="K24" s="67">
        <v>1.5629</v>
      </c>
      <c r="L24" s="180">
        <v>1.514</v>
      </c>
      <c r="M24" s="175">
        <v>1.6005</v>
      </c>
      <c r="N24" s="181">
        <v>1.5279</v>
      </c>
      <c r="O24" s="391">
        <v>-6</v>
      </c>
      <c r="P24" s="2"/>
      <c r="Q24" s="2"/>
      <c r="R24" s="2"/>
      <c r="S24" s="2"/>
      <c r="T24" s="441">
        <v>-6</v>
      </c>
      <c r="U24" s="30">
        <v>1.8574999999999999</v>
      </c>
      <c r="V24" s="31">
        <v>1.7025999999999999</v>
      </c>
      <c r="W24" s="33">
        <v>1.6191</v>
      </c>
      <c r="X24" s="433">
        <v>1.5545</v>
      </c>
      <c r="Y24" s="434">
        <v>1.4976</v>
      </c>
      <c r="Z24" s="435">
        <v>1.5639000000000001</v>
      </c>
      <c r="AA24" s="436">
        <v>1.5105</v>
      </c>
      <c r="AB24" s="437">
        <v>1.5702</v>
      </c>
      <c r="AC24" s="438">
        <v>1.4065000000000001</v>
      </c>
      <c r="AD24" s="225">
        <v>1.6567000000000001</v>
      </c>
      <c r="AE24" s="226">
        <v>1.7047000000000001</v>
      </c>
      <c r="AF24" s="467">
        <v>1.6798999999999999</v>
      </c>
      <c r="AG24" s="391">
        <v>-6</v>
      </c>
      <c r="AH24" s="2"/>
      <c r="AI24" s="2"/>
      <c r="AJ24" s="2"/>
      <c r="AK24" s="142"/>
      <c r="AL24" s="46">
        <v>-9</v>
      </c>
      <c r="AM24" s="30">
        <v>1.2774000000000001</v>
      </c>
      <c r="AN24" s="31">
        <v>1.2776000000000001</v>
      </c>
      <c r="AO24" s="33">
        <v>1.2342</v>
      </c>
      <c r="AP24" s="177">
        <v>1.2621</v>
      </c>
      <c r="AQ24" s="178">
        <v>1.3529</v>
      </c>
      <c r="AR24" s="183">
        <v>1.2246999999999999</v>
      </c>
      <c r="AS24" s="225">
        <v>1.1346000000000001</v>
      </c>
      <c r="AT24" s="226">
        <v>1.1748000000000001</v>
      </c>
      <c r="AU24" s="227">
        <v>1.2067000000000001</v>
      </c>
      <c r="AV24" s="228">
        <v>1.2034</v>
      </c>
      <c r="AW24" s="229">
        <v>1.2253000000000001</v>
      </c>
      <c r="AX24" s="230">
        <v>1.1626000000000001</v>
      </c>
      <c r="AY24" s="402">
        <v>-6</v>
      </c>
      <c r="AZ24" s="2"/>
      <c r="BA24" s="2"/>
      <c r="BB24" s="2"/>
      <c r="BC24" s="2"/>
      <c r="BD24" s="46">
        <v>-9</v>
      </c>
      <c r="BE24" s="71">
        <v>1.4036999999999999</v>
      </c>
      <c r="BF24" s="72">
        <v>1.3692</v>
      </c>
      <c r="BG24" s="73">
        <v>1.3327</v>
      </c>
      <c r="BH24" s="231">
        <v>1.3071999999999999</v>
      </c>
      <c r="BI24" s="232">
        <v>1.3378000000000001</v>
      </c>
      <c r="BJ24" s="233">
        <v>1.3498000000000001</v>
      </c>
      <c r="BK24" s="231">
        <v>1.3362000000000001</v>
      </c>
      <c r="BL24" s="232">
        <v>1.2858000000000001</v>
      </c>
      <c r="BM24" s="233">
        <v>1.2936000000000001</v>
      </c>
      <c r="BN24" s="231">
        <v>1.2850999999999999</v>
      </c>
      <c r="BO24" s="232">
        <v>1.2713000000000001</v>
      </c>
      <c r="BP24" s="234">
        <v>1.3327</v>
      </c>
      <c r="BQ24" s="391">
        <v>-6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1.8867</v>
      </c>
      <c r="D25" s="50">
        <v>1.8107</v>
      </c>
      <c r="E25" s="51">
        <v>1.7715000000000001</v>
      </c>
      <c r="F25" s="444">
        <v>1.8339000000000001</v>
      </c>
      <c r="G25" s="445">
        <v>1.7745</v>
      </c>
      <c r="H25" s="446">
        <v>1.6811</v>
      </c>
      <c r="I25" s="49">
        <v>1.5235000000000001</v>
      </c>
      <c r="J25" s="50">
        <v>1.6435</v>
      </c>
      <c r="K25" s="455">
        <v>1.6798</v>
      </c>
      <c r="L25" s="196">
        <v>1.5555000000000001</v>
      </c>
      <c r="M25" s="191">
        <v>1.6027</v>
      </c>
      <c r="N25" s="197">
        <v>1.5421</v>
      </c>
      <c r="O25" s="393">
        <v>-5</v>
      </c>
      <c r="P25" s="2"/>
      <c r="Q25" s="2"/>
      <c r="R25" s="2"/>
      <c r="S25" s="2"/>
      <c r="T25" s="453">
        <v>-5</v>
      </c>
      <c r="U25" s="49">
        <v>2.2393000000000001</v>
      </c>
      <c r="V25" s="50">
        <v>2.0314999999999999</v>
      </c>
      <c r="W25" s="51">
        <v>1.9818</v>
      </c>
      <c r="X25" s="444">
        <v>2.0217000000000001</v>
      </c>
      <c r="Y25" s="445">
        <v>1.8063</v>
      </c>
      <c r="Z25" s="446">
        <v>1.9157</v>
      </c>
      <c r="AA25" s="447">
        <v>1.6126</v>
      </c>
      <c r="AB25" s="448">
        <v>1.7971999999999999</v>
      </c>
      <c r="AC25" s="449">
        <v>1.5928</v>
      </c>
      <c r="AD25" s="238">
        <v>1.8028</v>
      </c>
      <c r="AE25" s="239">
        <v>1.7927999999999999</v>
      </c>
      <c r="AF25" s="468">
        <v>1.8113999999999999</v>
      </c>
      <c r="AG25" s="393">
        <v>-5</v>
      </c>
      <c r="AH25" s="2"/>
      <c r="AI25" s="2"/>
      <c r="AJ25" s="2"/>
      <c r="AK25" s="142"/>
      <c r="AL25" s="48">
        <v>-8</v>
      </c>
      <c r="AM25" s="49">
        <v>1.222</v>
      </c>
      <c r="AN25" s="50">
        <v>1.1829000000000001</v>
      </c>
      <c r="AO25" s="51">
        <v>1.1917</v>
      </c>
      <c r="AP25" s="193">
        <v>1.5742</v>
      </c>
      <c r="AQ25" s="194">
        <v>1.5516000000000001</v>
      </c>
      <c r="AR25" s="199">
        <v>1.6053999999999999</v>
      </c>
      <c r="AS25" s="238">
        <v>1.1321000000000001</v>
      </c>
      <c r="AT25" s="239">
        <v>1.1153</v>
      </c>
      <c r="AU25" s="240">
        <v>1.1954</v>
      </c>
      <c r="AV25" s="241">
        <v>1.2422</v>
      </c>
      <c r="AW25" s="242">
        <v>1.1762999999999999</v>
      </c>
      <c r="AX25" s="243">
        <v>1.2535000000000001</v>
      </c>
      <c r="AY25" s="403">
        <v>-5</v>
      </c>
      <c r="AZ25" s="2"/>
      <c r="BA25" s="2"/>
      <c r="BB25" s="2"/>
      <c r="BC25" s="2"/>
      <c r="BD25" s="48">
        <v>-8</v>
      </c>
      <c r="BE25" s="74">
        <v>1.3586</v>
      </c>
      <c r="BF25" s="75">
        <v>1.3971</v>
      </c>
      <c r="BG25" s="76">
        <v>1.3577999999999999</v>
      </c>
      <c r="BH25" s="244">
        <v>1.7557</v>
      </c>
      <c r="BI25" s="245">
        <v>1.7706</v>
      </c>
      <c r="BJ25" s="246">
        <v>1.7947</v>
      </c>
      <c r="BK25" s="244">
        <v>1.3391</v>
      </c>
      <c r="BL25" s="245">
        <v>1.3533999999999999</v>
      </c>
      <c r="BM25" s="246">
        <v>1.3694</v>
      </c>
      <c r="BN25" s="244">
        <v>1.3939999999999999</v>
      </c>
      <c r="BO25" s="245">
        <v>1.2492000000000001</v>
      </c>
      <c r="BP25" s="247">
        <v>1.2943</v>
      </c>
      <c r="BQ25" s="393">
        <v>-5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469"/>
      <c r="G26" s="457"/>
      <c r="H26" s="458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469"/>
      <c r="Y26" s="457"/>
      <c r="Z26" s="458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207"/>
      <c r="AT26" s="208"/>
      <c r="AU26" s="209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252"/>
      <c r="BI26" s="205"/>
      <c r="BJ26" s="206"/>
      <c r="BK26" s="207"/>
      <c r="BL26" s="208"/>
      <c r="BM26" s="209"/>
      <c r="BN26" s="204"/>
      <c r="BO26" s="205"/>
      <c r="BP26" s="210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33"/>
      <c r="G27" s="434"/>
      <c r="H27" s="435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33"/>
      <c r="Y27" s="434"/>
      <c r="Z27" s="435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177"/>
      <c r="AT27" s="178"/>
      <c r="AU27" s="179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177"/>
      <c r="BL27" s="178"/>
      <c r="BM27" s="179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33"/>
      <c r="G28" s="434"/>
      <c r="H28" s="435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33"/>
      <c r="Y28" s="434"/>
      <c r="Z28" s="435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177"/>
      <c r="AT28" s="178"/>
      <c r="AU28" s="179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177"/>
      <c r="BL28" s="178"/>
      <c r="BM28" s="179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33"/>
      <c r="G29" s="434"/>
      <c r="H29" s="435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33"/>
      <c r="Y29" s="434"/>
      <c r="Z29" s="435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177"/>
      <c r="AT29" s="178"/>
      <c r="AU29" s="179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177"/>
      <c r="BL29" s="178"/>
      <c r="BM29" s="179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33"/>
      <c r="G30" s="434"/>
      <c r="H30" s="435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33"/>
      <c r="Y30" s="434"/>
      <c r="Z30" s="435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177"/>
      <c r="AT30" s="178"/>
      <c r="AU30" s="179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177"/>
      <c r="BL30" s="178"/>
      <c r="BM30" s="179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09" t="s">
        <v>6</v>
      </c>
      <c r="D31" s="587"/>
      <c r="E31" s="588"/>
      <c r="F31" s="615" t="s">
        <v>47</v>
      </c>
      <c r="G31" s="584"/>
      <c r="H31" s="585"/>
      <c r="I31" s="609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88"/>
      <c r="X31" s="615" t="s">
        <v>47</v>
      </c>
      <c r="Y31" s="584"/>
      <c r="Z31" s="585"/>
      <c r="AA31" s="609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" t="s">
        <v>19</v>
      </c>
      <c r="AM31" s="609" t="s">
        <v>6</v>
      </c>
      <c r="AN31" s="587"/>
      <c r="AO31" s="588"/>
      <c r="AP31" s="601" t="s">
        <v>35</v>
      </c>
      <c r="AQ31" s="584"/>
      <c r="AR31" s="585"/>
      <c r="AS31" s="610" t="s">
        <v>36</v>
      </c>
      <c r="AT31" s="587"/>
      <c r="AU31" s="588"/>
      <c r="AV31" s="601" t="s">
        <v>37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609" t="s">
        <v>6</v>
      </c>
      <c r="BF31" s="587"/>
      <c r="BG31" s="588"/>
      <c r="BH31" s="601" t="s">
        <v>35</v>
      </c>
      <c r="BI31" s="584"/>
      <c r="BJ31" s="585"/>
      <c r="BK31" s="610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414" t="s">
        <v>31</v>
      </c>
      <c r="C32" s="415">
        <f t="shared" ref="C32:N32" si="0">C4/C18</f>
        <v>19.510563576565026</v>
      </c>
      <c r="D32" s="416">
        <f t="shared" si="0"/>
        <v>14.493531590530893</v>
      </c>
      <c r="E32" s="417">
        <f t="shared" si="0"/>
        <v>17.449976733364355</v>
      </c>
      <c r="F32" s="418">
        <f t="shared" si="0"/>
        <v>19.109386762406622</v>
      </c>
      <c r="G32" s="419">
        <f t="shared" si="0"/>
        <v>21.418103934167512</v>
      </c>
      <c r="H32" s="420">
        <f t="shared" si="0"/>
        <v>21.447721179624665</v>
      </c>
      <c r="I32" s="415">
        <f t="shared" si="0"/>
        <v>12.59696346880594</v>
      </c>
      <c r="J32" s="416">
        <f t="shared" si="0"/>
        <v>22.263885633934848</v>
      </c>
      <c r="K32" s="430">
        <f t="shared" si="0"/>
        <v>14.799029183685549</v>
      </c>
      <c r="L32" s="166">
        <f t="shared" si="0"/>
        <v>12.771392081736909</v>
      </c>
      <c r="M32" s="161">
        <f t="shared" si="0"/>
        <v>11.898466419883659</v>
      </c>
      <c r="N32" s="167">
        <f t="shared" si="0"/>
        <v>10.875081563111724</v>
      </c>
      <c r="O32" s="388" t="s">
        <v>10</v>
      </c>
      <c r="P32" s="2"/>
      <c r="Q32" s="2"/>
      <c r="R32" s="2"/>
      <c r="S32" s="2"/>
      <c r="T32" s="428" t="s">
        <v>31</v>
      </c>
      <c r="U32" s="415">
        <f t="shared" ref="U32:AF32" si="1">U4/U18</f>
        <v>16.335102969488361</v>
      </c>
      <c r="V32" s="416">
        <f t="shared" si="1"/>
        <v>20.967024588601561</v>
      </c>
      <c r="W32" s="417">
        <f t="shared" si="1"/>
        <v>27.256592292089252</v>
      </c>
      <c r="X32" s="418">
        <f t="shared" si="1"/>
        <v>19.705646899439621</v>
      </c>
      <c r="Y32" s="419">
        <f t="shared" si="1"/>
        <v>57.128816266355429</v>
      </c>
      <c r="Z32" s="420">
        <f t="shared" si="1"/>
        <v>28.562927700089258</v>
      </c>
      <c r="AA32" s="470">
        <f t="shared" si="1"/>
        <v>21.003500583430569</v>
      </c>
      <c r="AB32" s="471">
        <f t="shared" si="1"/>
        <v>19.446522064323112</v>
      </c>
      <c r="AC32" s="472">
        <f t="shared" si="1"/>
        <v>21.553090332805073</v>
      </c>
      <c r="AD32" s="166">
        <f t="shared" si="1"/>
        <v>27.607568513904784</v>
      </c>
      <c r="AE32" s="161">
        <f t="shared" si="1"/>
        <v>15.233347181830773</v>
      </c>
      <c r="AF32" s="167">
        <f t="shared" si="1"/>
        <v>25.811710365439477</v>
      </c>
      <c r="AG32" s="388" t="s">
        <v>10</v>
      </c>
      <c r="AH32" s="2"/>
      <c r="AI32" s="2"/>
      <c r="AJ32" s="2"/>
      <c r="AK32" s="142"/>
      <c r="AL32" s="431" t="s">
        <v>45</v>
      </c>
      <c r="AM32" s="385">
        <f t="shared" ref="AM32:AX32" si="2">AM4/AM18</f>
        <v>799.97229533176346</v>
      </c>
      <c r="AN32" s="386">
        <f t="shared" si="2"/>
        <v>966.83133380381082</v>
      </c>
      <c r="AO32" s="432">
        <f t="shared" si="2"/>
        <v>830.06042296072508</v>
      </c>
      <c r="AP32" s="160">
        <f t="shared" si="2"/>
        <v>678.40174468416546</v>
      </c>
      <c r="AQ32" s="161">
        <f t="shared" si="2"/>
        <v>752.28788583837434</v>
      </c>
      <c r="AR32" s="162">
        <f t="shared" si="2"/>
        <v>796.00031493583185</v>
      </c>
      <c r="AS32" s="163">
        <f t="shared" si="2"/>
        <v>764.68880069693159</v>
      </c>
      <c r="AT32" s="164">
        <f t="shared" si="2"/>
        <v>680.04916018025392</v>
      </c>
      <c r="AU32" s="165">
        <f t="shared" si="2"/>
        <v>732.85007072135784</v>
      </c>
      <c r="AV32" s="166">
        <f t="shared" si="2"/>
        <v>710.3825136612021</v>
      </c>
      <c r="AW32" s="161">
        <f t="shared" si="2"/>
        <v>757.32987125392185</v>
      </c>
      <c r="AX32" s="167">
        <f t="shared" si="2"/>
        <v>686.70382165605099</v>
      </c>
      <c r="AY32" s="388" t="s">
        <v>10</v>
      </c>
      <c r="AZ32" s="2"/>
      <c r="BA32" s="2"/>
      <c r="BB32" s="2"/>
      <c r="BC32" s="2"/>
      <c r="BD32" s="431" t="s">
        <v>45</v>
      </c>
      <c r="BE32" s="385">
        <f t="shared" ref="BE32:BP32" si="3">BE4/BE18</f>
        <v>446.68301411624367</v>
      </c>
      <c r="BF32" s="386">
        <f t="shared" si="3"/>
        <v>588.23529411764707</v>
      </c>
      <c r="BG32" s="432">
        <f t="shared" si="3"/>
        <v>528.09793579475161</v>
      </c>
      <c r="BH32" s="160">
        <f t="shared" si="3"/>
        <v>428.95834858355903</v>
      </c>
      <c r="BI32" s="161">
        <f t="shared" si="3"/>
        <v>360.48254693411377</v>
      </c>
      <c r="BJ32" s="162">
        <f t="shared" si="3"/>
        <v>414.13624057949806</v>
      </c>
      <c r="BK32" s="163">
        <f t="shared" si="3"/>
        <v>388.47216739044615</v>
      </c>
      <c r="BL32" s="164">
        <f t="shared" si="3"/>
        <v>377.60606502405602</v>
      </c>
      <c r="BM32" s="165">
        <f t="shared" si="3"/>
        <v>346.60877376852818</v>
      </c>
      <c r="BN32" s="166">
        <f t="shared" si="3"/>
        <v>366.73590716997353</v>
      </c>
      <c r="BO32" s="161">
        <f t="shared" si="3"/>
        <v>381.40356511964023</v>
      </c>
      <c r="BP32" s="167">
        <f t="shared" si="3"/>
        <v>437.76543613198305</v>
      </c>
      <c r="BQ32" s="38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>
        <v>-12</v>
      </c>
      <c r="C33" s="30">
        <f t="shared" ref="C33:N33" si="4">C5/C19</f>
        <v>17.833259028087383</v>
      </c>
      <c r="D33" s="31">
        <f t="shared" si="4"/>
        <v>14.410883098916303</v>
      </c>
      <c r="E33" s="33">
        <f t="shared" si="4"/>
        <v>12.246647480252282</v>
      </c>
      <c r="F33" s="433">
        <f t="shared" si="4"/>
        <v>16.210374639769451</v>
      </c>
      <c r="G33" s="434">
        <f t="shared" si="4"/>
        <v>15.178191973772083</v>
      </c>
      <c r="H33" s="435">
        <f t="shared" si="4"/>
        <v>17.092973566937307</v>
      </c>
      <c r="I33" s="30">
        <f t="shared" si="4"/>
        <v>15.788808892257169</v>
      </c>
      <c r="J33" s="31">
        <f t="shared" si="4"/>
        <v>23.267838676318512</v>
      </c>
      <c r="K33" s="67">
        <f t="shared" si="4"/>
        <v>20.744198107091922</v>
      </c>
      <c r="L33" s="180">
        <f t="shared" si="4"/>
        <v>16.849725411882176</v>
      </c>
      <c r="M33" s="175">
        <f t="shared" si="4"/>
        <v>13.184784758388821</v>
      </c>
      <c r="N33" s="181">
        <f t="shared" si="4"/>
        <v>11.815401723658603</v>
      </c>
      <c r="O33" s="390" t="s">
        <v>31</v>
      </c>
      <c r="P33" s="2"/>
      <c r="Q33" s="2"/>
      <c r="R33" s="2"/>
      <c r="S33" s="2"/>
      <c r="T33" s="441">
        <v>-11</v>
      </c>
      <c r="U33" s="30">
        <f t="shared" ref="U33:AF33" si="5">U5/U19</f>
        <v>27.109454422229753</v>
      </c>
      <c r="V33" s="31">
        <f t="shared" si="5"/>
        <v>24.198784158649591</v>
      </c>
      <c r="W33" s="33">
        <f t="shared" si="5"/>
        <v>18.858436007040481</v>
      </c>
      <c r="X33" s="433">
        <f t="shared" si="5"/>
        <v>18.077909960345227</v>
      </c>
      <c r="Y33" s="434">
        <f t="shared" si="5"/>
        <v>26.1461753617901</v>
      </c>
      <c r="Z33" s="435">
        <f t="shared" si="5"/>
        <v>20.582548493731679</v>
      </c>
      <c r="AA33" s="473">
        <f t="shared" si="5"/>
        <v>23.383217530732232</v>
      </c>
      <c r="AB33" s="31">
        <f t="shared" si="5"/>
        <v>24.882137244630698</v>
      </c>
      <c r="AC33" s="32">
        <f t="shared" si="5"/>
        <v>24.08001975796493</v>
      </c>
      <c r="AD33" s="180">
        <f t="shared" si="5"/>
        <v>17.756148888596606</v>
      </c>
      <c r="AE33" s="175">
        <f t="shared" si="5"/>
        <v>24.369980614788147</v>
      </c>
      <c r="AF33" s="181">
        <f t="shared" si="5"/>
        <v>22.871806314849938</v>
      </c>
      <c r="AG33" s="390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920.35060975609758</v>
      </c>
      <c r="AN33" s="31">
        <f t="shared" si="6"/>
        <v>949.84370559818137</v>
      </c>
      <c r="AO33" s="33">
        <f t="shared" si="6"/>
        <v>1034.9356448647229</v>
      </c>
      <c r="AP33" s="174">
        <f t="shared" si="6"/>
        <v>1112.5341530054645</v>
      </c>
      <c r="AQ33" s="175">
        <f t="shared" si="6"/>
        <v>1061.3611586980221</v>
      </c>
      <c r="AR33" s="176">
        <f t="shared" si="6"/>
        <v>987.82138024357243</v>
      </c>
      <c r="AS33" s="177">
        <f t="shared" si="6"/>
        <v>1054.0611583282223</v>
      </c>
      <c r="AT33" s="178">
        <f t="shared" si="6"/>
        <v>1040.3686950584622</v>
      </c>
      <c r="AU33" s="179">
        <f t="shared" si="6"/>
        <v>1107.6760003533257</v>
      </c>
      <c r="AV33" s="180">
        <f t="shared" si="6"/>
        <v>1044.033501948752</v>
      </c>
      <c r="AW33" s="175">
        <f t="shared" si="6"/>
        <v>944.45629756062874</v>
      </c>
      <c r="AX33" s="181">
        <f t="shared" si="6"/>
        <v>1024.7223217484773</v>
      </c>
      <c r="AY33" s="390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469.01172529313232</v>
      </c>
      <c r="BF33" s="31">
        <f t="shared" si="7"/>
        <v>586.17437003099315</v>
      </c>
      <c r="BG33" s="33">
        <f t="shared" si="7"/>
        <v>515.17571884984022</v>
      </c>
      <c r="BH33" s="174">
        <f t="shared" si="7"/>
        <v>548.60312521139144</v>
      </c>
      <c r="BI33" s="175">
        <f t="shared" si="7"/>
        <v>593.74786237088722</v>
      </c>
      <c r="BJ33" s="176">
        <f t="shared" si="7"/>
        <v>642.30420531417815</v>
      </c>
      <c r="BK33" s="177">
        <f t="shared" si="7"/>
        <v>519.08957415565339</v>
      </c>
      <c r="BL33" s="178">
        <f t="shared" si="7"/>
        <v>559.43557582668188</v>
      </c>
      <c r="BM33" s="179">
        <f t="shared" si="7"/>
        <v>578.56532877882148</v>
      </c>
      <c r="BN33" s="180">
        <f t="shared" si="7"/>
        <v>571.19090530985716</v>
      </c>
      <c r="BO33" s="175">
        <f t="shared" si="7"/>
        <v>573.70299203952789</v>
      </c>
      <c r="BP33" s="181">
        <f t="shared" si="7"/>
        <v>560.39089937395022</v>
      </c>
      <c r="BQ33" s="390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21.771513693136242</v>
      </c>
      <c r="D34" s="31">
        <f t="shared" si="8"/>
        <v>24.527398899258195</v>
      </c>
      <c r="E34" s="33">
        <f t="shared" si="8"/>
        <v>24.732069249793899</v>
      </c>
      <c r="F34" s="433">
        <f t="shared" si="8"/>
        <v>22.686649250653101</v>
      </c>
      <c r="G34" s="434">
        <f t="shared" si="8"/>
        <v>25.258748151798915</v>
      </c>
      <c r="H34" s="435">
        <f t="shared" si="8"/>
        <v>22.300095571838167</v>
      </c>
      <c r="I34" s="30">
        <f t="shared" si="8"/>
        <v>18.44388277887834</v>
      </c>
      <c r="J34" s="31">
        <f t="shared" si="8"/>
        <v>19.073184515399831</v>
      </c>
      <c r="K34" s="67">
        <f t="shared" si="8"/>
        <v>16.224986479177932</v>
      </c>
      <c r="L34" s="180">
        <f t="shared" si="8"/>
        <v>13.218770654329148</v>
      </c>
      <c r="M34" s="175">
        <f t="shared" si="8"/>
        <v>15.441176470588234</v>
      </c>
      <c r="N34" s="181">
        <f t="shared" si="8"/>
        <v>11.721802552748111</v>
      </c>
      <c r="O34" s="391">
        <v>-10</v>
      </c>
      <c r="P34" s="2"/>
      <c r="Q34" s="2"/>
      <c r="R34" s="2"/>
      <c r="S34" s="2"/>
      <c r="T34" s="441">
        <v>-10</v>
      </c>
      <c r="U34" s="30">
        <f t="shared" ref="U34:AF34" si="9">U6/U20</f>
        <v>24.51100544144321</v>
      </c>
      <c r="V34" s="31">
        <f t="shared" si="9"/>
        <v>21.770230764446104</v>
      </c>
      <c r="W34" s="33">
        <f t="shared" si="9"/>
        <v>29.531192321889996</v>
      </c>
      <c r="X34" s="433">
        <f t="shared" si="9"/>
        <v>23.959646910466581</v>
      </c>
      <c r="Y34" s="434">
        <f t="shared" si="9"/>
        <v>17.053413727998052</v>
      </c>
      <c r="Z34" s="435">
        <f t="shared" si="9"/>
        <v>30.909990108803168</v>
      </c>
      <c r="AA34" s="473">
        <f t="shared" si="9"/>
        <v>20.631160693818295</v>
      </c>
      <c r="AB34" s="31">
        <f t="shared" si="9"/>
        <v>22.169777587070012</v>
      </c>
      <c r="AC34" s="32">
        <f t="shared" si="9"/>
        <v>22.498769598537582</v>
      </c>
      <c r="AD34" s="180">
        <f t="shared" si="9"/>
        <v>16.446366571237132</v>
      </c>
      <c r="AE34" s="175">
        <f t="shared" si="9"/>
        <v>19.386106623586429</v>
      </c>
      <c r="AF34" s="181">
        <f t="shared" si="9"/>
        <v>17.156582408784171</v>
      </c>
      <c r="AG34" s="391">
        <v>-10</v>
      </c>
      <c r="AH34" s="2"/>
      <c r="AI34" s="2"/>
      <c r="AJ34" s="2"/>
      <c r="AK34" s="142"/>
      <c r="AL34" s="17">
        <v>-13</v>
      </c>
      <c r="AM34" s="30">
        <f t="shared" ref="AM34:AX34" si="10">AM6/AM20</f>
        <v>2444.2603713674325</v>
      </c>
      <c r="AN34" s="31">
        <f t="shared" si="10"/>
        <v>2822.7848101265822</v>
      </c>
      <c r="AO34" s="33">
        <f t="shared" si="10"/>
        <v>2681.2329301599684</v>
      </c>
      <c r="AP34" s="174">
        <f t="shared" si="10"/>
        <v>848.87403237156934</v>
      </c>
      <c r="AQ34" s="175">
        <f t="shared" si="10"/>
        <v>841.70632822139953</v>
      </c>
      <c r="AR34" s="176">
        <f t="shared" si="10"/>
        <v>825.93112046127465</v>
      </c>
      <c r="AS34" s="177">
        <f t="shared" si="10"/>
        <v>1930.1867317256263</v>
      </c>
      <c r="AT34" s="178">
        <f t="shared" si="10"/>
        <v>1761.3047980669658</v>
      </c>
      <c r="AU34" s="179">
        <f t="shared" si="10"/>
        <v>1774.1784477108883</v>
      </c>
      <c r="AV34" s="180">
        <f t="shared" si="10"/>
        <v>1018.2265631008229</v>
      </c>
      <c r="AW34" s="175">
        <f t="shared" si="10"/>
        <v>1154.9907504222633</v>
      </c>
      <c r="AX34" s="181">
        <f t="shared" si="10"/>
        <v>1097.3680425715518</v>
      </c>
      <c r="AY34" s="391">
        <v>-10</v>
      </c>
      <c r="AZ34" s="2"/>
      <c r="BA34" s="2"/>
      <c r="BB34" s="2"/>
      <c r="BC34" s="2"/>
      <c r="BD34" s="17">
        <v>-13</v>
      </c>
      <c r="BE34" s="30">
        <f t="shared" ref="BE34:BP34" si="11">BE6/BE20</f>
        <v>1806.3639891346527</v>
      </c>
      <c r="BF34" s="31">
        <f t="shared" si="11"/>
        <v>1990.8449647306018</v>
      </c>
      <c r="BG34" s="33">
        <f t="shared" si="11"/>
        <v>1944.3807777523111</v>
      </c>
      <c r="BH34" s="174">
        <f t="shared" si="11"/>
        <v>416.59449159882206</v>
      </c>
      <c r="BI34" s="175">
        <f t="shared" si="11"/>
        <v>470.86720867208669</v>
      </c>
      <c r="BJ34" s="176">
        <f t="shared" si="11"/>
        <v>438.89141299409357</v>
      </c>
      <c r="BK34" s="177">
        <f t="shared" si="11"/>
        <v>1157.7987734128958</v>
      </c>
      <c r="BL34" s="178">
        <f t="shared" si="11"/>
        <v>1053.9109297682091</v>
      </c>
      <c r="BM34" s="179">
        <f t="shared" si="11"/>
        <v>1191.2202380952381</v>
      </c>
      <c r="BN34" s="180">
        <f t="shared" si="11"/>
        <v>525.32094195479249</v>
      </c>
      <c r="BO34" s="175">
        <f t="shared" si="11"/>
        <v>558.69198621599833</v>
      </c>
      <c r="BP34" s="181">
        <f t="shared" si="11"/>
        <v>521.50457065787498</v>
      </c>
      <c r="BQ34" s="391">
        <v>-10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340.94079571452488</v>
      </c>
      <c r="D35" s="31">
        <f t="shared" si="12"/>
        <v>318.81945709601018</v>
      </c>
      <c r="E35" s="33">
        <f t="shared" si="12"/>
        <v>280.52708638360173</v>
      </c>
      <c r="F35" s="433">
        <f t="shared" si="12"/>
        <v>21.397018221976808</v>
      </c>
      <c r="G35" s="434">
        <f t="shared" si="12"/>
        <v>26.248485664288598</v>
      </c>
      <c r="H35" s="435">
        <f t="shared" si="12"/>
        <v>22.216051096917525</v>
      </c>
      <c r="I35" s="30">
        <f t="shared" si="12"/>
        <v>78.363082281236387</v>
      </c>
      <c r="J35" s="31">
        <f t="shared" si="12"/>
        <v>88.598105363592992</v>
      </c>
      <c r="K35" s="67">
        <f t="shared" si="12"/>
        <v>69.73864302939451</v>
      </c>
      <c r="L35" s="180">
        <f t="shared" si="12"/>
        <v>15.636105188343993</v>
      </c>
      <c r="M35" s="175">
        <f t="shared" si="12"/>
        <v>13.062409288824384</v>
      </c>
      <c r="N35" s="181">
        <f t="shared" si="12"/>
        <v>14.960322622609599</v>
      </c>
      <c r="O35" s="391">
        <v>-9</v>
      </c>
      <c r="P35" s="2"/>
      <c r="Q35" s="2"/>
      <c r="R35" s="2"/>
      <c r="S35" s="2"/>
      <c r="T35" s="441">
        <v>-9</v>
      </c>
      <c r="U35" s="30">
        <f t="shared" ref="U35:AF35" si="13">U7/U21</f>
        <v>53.207509286216244</v>
      </c>
      <c r="V35" s="31">
        <f t="shared" si="13"/>
        <v>53.003533568904594</v>
      </c>
      <c r="W35" s="33">
        <f t="shared" si="13"/>
        <v>50.742801247172466</v>
      </c>
      <c r="X35" s="433">
        <f t="shared" si="13"/>
        <v>33.747214262973579</v>
      </c>
      <c r="Y35" s="434">
        <f t="shared" si="13"/>
        <v>32.078963602714374</v>
      </c>
      <c r="Z35" s="435">
        <f t="shared" si="13"/>
        <v>21.331058020477816</v>
      </c>
      <c r="AA35" s="473">
        <f t="shared" si="13"/>
        <v>22.920517560073936</v>
      </c>
      <c r="AB35" s="31">
        <f t="shared" si="13"/>
        <v>23.378945197001997</v>
      </c>
      <c r="AC35" s="32">
        <f t="shared" si="13"/>
        <v>26.838432635534087</v>
      </c>
      <c r="AD35" s="180">
        <f t="shared" si="13"/>
        <v>21.11670082603565</v>
      </c>
      <c r="AE35" s="175">
        <f t="shared" si="13"/>
        <v>21.109417145537705</v>
      </c>
      <c r="AF35" s="181">
        <f t="shared" si="13"/>
        <v>22.56934133159114</v>
      </c>
      <c r="AG35" s="391">
        <v>-9</v>
      </c>
      <c r="AH35" s="2"/>
      <c r="AI35" s="2"/>
      <c r="AJ35" s="2"/>
      <c r="AK35" s="142"/>
      <c r="AL35" s="17">
        <v>-12</v>
      </c>
      <c r="AM35" s="30">
        <f t="shared" ref="AM35:AX35" si="14">AM7/AM21</f>
        <v>1588.011933821535</v>
      </c>
      <c r="AN35" s="31">
        <f t="shared" si="14"/>
        <v>1829.5507179249651</v>
      </c>
      <c r="AO35" s="33">
        <f t="shared" si="14"/>
        <v>1707.9451639778838</v>
      </c>
      <c r="AP35" s="174">
        <f t="shared" si="14"/>
        <v>1072.2027680506919</v>
      </c>
      <c r="AQ35" s="175">
        <f t="shared" si="14"/>
        <v>1014.3843019871954</v>
      </c>
      <c r="AR35" s="176">
        <f t="shared" si="14"/>
        <v>1134.531928084315</v>
      </c>
      <c r="AS35" s="177">
        <f t="shared" si="14"/>
        <v>1022.4492732767305</v>
      </c>
      <c r="AT35" s="178">
        <f t="shared" si="14"/>
        <v>1244.5887445887445</v>
      </c>
      <c r="AU35" s="179">
        <f t="shared" si="14"/>
        <v>1085.8143607705779</v>
      </c>
      <c r="AV35" s="180">
        <f t="shared" si="14"/>
        <v>2711.5931721194879</v>
      </c>
      <c r="AW35" s="175">
        <f t="shared" si="14"/>
        <v>2778.8539144471347</v>
      </c>
      <c r="AX35" s="181">
        <f t="shared" si="14"/>
        <v>2619.4504874707918</v>
      </c>
      <c r="AY35" s="391">
        <v>-9</v>
      </c>
      <c r="AZ35" s="2"/>
      <c r="BA35" s="2"/>
      <c r="BB35" s="2"/>
      <c r="BC35" s="2"/>
      <c r="BD35" s="17">
        <v>-12</v>
      </c>
      <c r="BE35" s="30">
        <f t="shared" ref="BE35:BP35" si="15">BE7/BE21</f>
        <v>874.3958320256105</v>
      </c>
      <c r="BF35" s="31">
        <f t="shared" si="15"/>
        <v>980.11859086152776</v>
      </c>
      <c r="BG35" s="33">
        <f t="shared" si="15"/>
        <v>996.53379549393412</v>
      </c>
      <c r="BH35" s="174">
        <f t="shared" si="15"/>
        <v>547.62620192307691</v>
      </c>
      <c r="BI35" s="175">
        <f t="shared" si="15"/>
        <v>526.88350481247926</v>
      </c>
      <c r="BJ35" s="176">
        <f t="shared" si="15"/>
        <v>570.20775011050546</v>
      </c>
      <c r="BK35" s="177">
        <f t="shared" si="15"/>
        <v>549.89270386266094</v>
      </c>
      <c r="BL35" s="178">
        <f t="shared" si="15"/>
        <v>577.60282776349618</v>
      </c>
      <c r="BM35" s="179">
        <f t="shared" si="15"/>
        <v>595.50368972026774</v>
      </c>
      <c r="BN35" s="180">
        <f t="shared" si="15"/>
        <v>1939.5906140788818</v>
      </c>
      <c r="BO35" s="175">
        <f t="shared" si="15"/>
        <v>1950.8288620164972</v>
      </c>
      <c r="BP35" s="181">
        <f t="shared" si="15"/>
        <v>1810.3790828896131</v>
      </c>
      <c r="BQ35" s="391">
        <v>-9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1079.7693142237194</v>
      </c>
      <c r="D36" s="31">
        <f t="shared" si="16"/>
        <v>1092.795730803439</v>
      </c>
      <c r="E36" s="33">
        <f t="shared" si="16"/>
        <v>1104.6025104602511</v>
      </c>
      <c r="F36" s="433">
        <f t="shared" si="16"/>
        <v>87.642418930762489</v>
      </c>
      <c r="G36" s="434">
        <f t="shared" si="16"/>
        <v>84.119296456793279</v>
      </c>
      <c r="H36" s="435">
        <f t="shared" si="16"/>
        <v>122.7730699939948</v>
      </c>
      <c r="I36" s="30">
        <f t="shared" si="16"/>
        <v>761.37089335130918</v>
      </c>
      <c r="J36" s="31">
        <f t="shared" si="16"/>
        <v>712.3715944618134</v>
      </c>
      <c r="K36" s="67">
        <f t="shared" si="16"/>
        <v>632.80545899317633</v>
      </c>
      <c r="L36" s="180">
        <f t="shared" si="16"/>
        <v>40.465666438398806</v>
      </c>
      <c r="M36" s="175">
        <f t="shared" si="16"/>
        <v>39.723886428757488</v>
      </c>
      <c r="N36" s="181">
        <f t="shared" si="16"/>
        <v>35.764465448971769</v>
      </c>
      <c r="O36" s="391">
        <v>-8</v>
      </c>
      <c r="P36" s="2"/>
      <c r="Q36" s="2"/>
      <c r="R36" s="2"/>
      <c r="S36" s="2"/>
      <c r="T36" s="441">
        <v>-8</v>
      </c>
      <c r="U36" s="30">
        <f t="shared" ref="U36:AF36" si="17">U8/U22</f>
        <v>1726.676176890157</v>
      </c>
      <c r="V36" s="31">
        <f t="shared" si="17"/>
        <v>1799.3551587301588</v>
      </c>
      <c r="W36" s="33">
        <f t="shared" si="17"/>
        <v>1728.8070333055252</v>
      </c>
      <c r="X36" s="433">
        <f t="shared" si="17"/>
        <v>148.42983316977427</v>
      </c>
      <c r="Y36" s="434">
        <f t="shared" si="17"/>
        <v>150.75712093923019</v>
      </c>
      <c r="Z36" s="435">
        <f t="shared" si="17"/>
        <v>141.27209392336474</v>
      </c>
      <c r="AA36" s="473">
        <f t="shared" si="17"/>
        <v>58.531882660790529</v>
      </c>
      <c r="AB36" s="31">
        <f t="shared" si="17"/>
        <v>42.66446462978255</v>
      </c>
      <c r="AC36" s="32">
        <f t="shared" si="17"/>
        <v>45.475515718710867</v>
      </c>
      <c r="AD36" s="180">
        <f t="shared" si="17"/>
        <v>24.724115057589096</v>
      </c>
      <c r="AE36" s="175">
        <f t="shared" si="17"/>
        <v>24.436090225563909</v>
      </c>
      <c r="AF36" s="181">
        <f t="shared" si="17"/>
        <v>16.814797021378812</v>
      </c>
      <c r="AG36" s="391">
        <v>-8</v>
      </c>
      <c r="AH36" s="2"/>
      <c r="AI36" s="2"/>
      <c r="AJ36" s="2"/>
      <c r="AK36" s="142"/>
      <c r="AL36" s="17">
        <v>-11</v>
      </c>
      <c r="AM36" s="30">
        <f t="shared" ref="AM36:AX36" si="18">AM8/AM22</f>
        <v>2942.4216765453007</v>
      </c>
      <c r="AN36" s="31">
        <f t="shared" si="18"/>
        <v>3177.6688042248211</v>
      </c>
      <c r="AO36" s="33">
        <f t="shared" si="18"/>
        <v>3176.3766959297686</v>
      </c>
      <c r="AP36" s="174">
        <f t="shared" si="18"/>
        <v>1000.1816860465116</v>
      </c>
      <c r="AQ36" s="175">
        <f t="shared" si="18"/>
        <v>955.01504921500032</v>
      </c>
      <c r="AR36" s="176">
        <f t="shared" si="18"/>
        <v>972.89448209099703</v>
      </c>
      <c r="AS36" s="177">
        <f t="shared" si="18"/>
        <v>1360.8388420332801</v>
      </c>
      <c r="AT36" s="178">
        <f t="shared" si="18"/>
        <v>1403.7467152665931</v>
      </c>
      <c r="AU36" s="179">
        <f t="shared" si="18"/>
        <v>1448.4064373619437</v>
      </c>
      <c r="AV36" s="180">
        <f t="shared" si="18"/>
        <v>766.48538409245407</v>
      </c>
      <c r="AW36" s="175">
        <f t="shared" si="18"/>
        <v>773.11853431256418</v>
      </c>
      <c r="AX36" s="181">
        <f t="shared" si="18"/>
        <v>720.10117777250821</v>
      </c>
      <c r="AY36" s="391">
        <v>-8</v>
      </c>
      <c r="AZ36" s="2"/>
      <c r="BA36" s="2"/>
      <c r="BB36" s="2"/>
      <c r="BC36" s="2"/>
      <c r="BD36" s="17">
        <v>-11</v>
      </c>
      <c r="BE36" s="30">
        <f t="shared" ref="BE36:BP36" si="19">BE8/BE22</f>
        <v>2284.4608341810786</v>
      </c>
      <c r="BF36" s="31">
        <f t="shared" si="19"/>
        <v>2556.0600768424729</v>
      </c>
      <c r="BG36" s="33">
        <f t="shared" si="19"/>
        <v>2554.8095368594136</v>
      </c>
      <c r="BH36" s="174">
        <f t="shared" si="19"/>
        <v>486.41819330385346</v>
      </c>
      <c r="BI36" s="175">
        <f t="shared" si="19"/>
        <v>513.93505497315266</v>
      </c>
      <c r="BJ36" s="176">
        <f t="shared" si="19"/>
        <v>506.18672665916762</v>
      </c>
      <c r="BK36" s="177">
        <f t="shared" si="19"/>
        <v>800.75513254149291</v>
      </c>
      <c r="BL36" s="178">
        <f t="shared" si="19"/>
        <v>886.5996106424401</v>
      </c>
      <c r="BM36" s="179">
        <f t="shared" si="19"/>
        <v>824.28017929043529</v>
      </c>
      <c r="BN36" s="180">
        <f t="shared" si="19"/>
        <v>472.7859778597786</v>
      </c>
      <c r="BO36" s="175">
        <f t="shared" si="19"/>
        <v>440.01195278649334</v>
      </c>
      <c r="BP36" s="181">
        <f t="shared" si="19"/>
        <v>421.52948402948402</v>
      </c>
      <c r="BQ36" s="391">
        <v>-8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1435.9831671182337</v>
      </c>
      <c r="D37" s="31">
        <f t="shared" si="20"/>
        <v>1411.4360828130134</v>
      </c>
      <c r="E37" s="33">
        <f t="shared" si="20"/>
        <v>1477.1541831838097</v>
      </c>
      <c r="F37" s="433">
        <f t="shared" si="20"/>
        <v>676.87616016971629</v>
      </c>
      <c r="G37" s="434">
        <f t="shared" si="20"/>
        <v>741.39844617092126</v>
      </c>
      <c r="H37" s="435">
        <f t="shared" si="20"/>
        <v>725.64487853744049</v>
      </c>
      <c r="I37" s="30">
        <f t="shared" si="20"/>
        <v>1132.938067004786</v>
      </c>
      <c r="J37" s="31">
        <f t="shared" si="20"/>
        <v>1168.3360741515921</v>
      </c>
      <c r="K37" s="67">
        <f t="shared" si="20"/>
        <v>980.23450586264664</v>
      </c>
      <c r="L37" s="180">
        <f t="shared" si="20"/>
        <v>418.21379714676573</v>
      </c>
      <c r="M37" s="175">
        <f t="shared" si="20"/>
        <v>408.45602114005283</v>
      </c>
      <c r="N37" s="181">
        <f t="shared" si="20"/>
        <v>334.55835762260801</v>
      </c>
      <c r="O37" s="391">
        <v>-7</v>
      </c>
      <c r="P37" s="2"/>
      <c r="Q37" s="2"/>
      <c r="R37" s="2"/>
      <c r="S37" s="2"/>
      <c r="T37" s="441">
        <v>-7</v>
      </c>
      <c r="U37" s="30">
        <f t="shared" ref="U37:AF37" si="21">U9/U23</f>
        <v>6415.2785755313034</v>
      </c>
      <c r="V37" s="31">
        <f t="shared" si="21"/>
        <v>6121.614716402657</v>
      </c>
      <c r="W37" s="33">
        <f t="shared" si="21"/>
        <v>6044.4944712970937</v>
      </c>
      <c r="X37" s="433">
        <f t="shared" si="21"/>
        <v>3183.6599136499499</v>
      </c>
      <c r="Y37" s="434">
        <f t="shared" si="21"/>
        <v>3197.3539140022049</v>
      </c>
      <c r="Z37" s="435">
        <f t="shared" si="21"/>
        <v>2890.639538490168</v>
      </c>
      <c r="AA37" s="473">
        <f t="shared" si="21"/>
        <v>1504.8303195442161</v>
      </c>
      <c r="AB37" s="31">
        <f t="shared" si="21"/>
        <v>1484.9973446627723</v>
      </c>
      <c r="AC37" s="32">
        <f t="shared" si="21"/>
        <v>1297.554347826087</v>
      </c>
      <c r="AD37" s="180">
        <f t="shared" si="21"/>
        <v>28.816713693942486</v>
      </c>
      <c r="AE37" s="175">
        <f t="shared" si="21"/>
        <v>19.195046439628484</v>
      </c>
      <c r="AF37" s="181">
        <f t="shared" si="21"/>
        <v>36.418290074570784</v>
      </c>
      <c r="AG37" s="391">
        <v>-7</v>
      </c>
      <c r="AH37" s="2"/>
      <c r="AI37" s="2"/>
      <c r="AJ37" s="2"/>
      <c r="AK37" s="142"/>
      <c r="AL37" s="45">
        <v>-10</v>
      </c>
      <c r="AM37" s="30">
        <f t="shared" ref="AM37:AX37" si="22">AM9/AM23</f>
        <v>3988.06860551827</v>
      </c>
      <c r="AN37" s="31">
        <f t="shared" si="22"/>
        <v>4287.9906071787991</v>
      </c>
      <c r="AO37" s="33">
        <f t="shared" si="22"/>
        <v>4342.5619501170395</v>
      </c>
      <c r="AP37" s="174">
        <f t="shared" si="22"/>
        <v>1441.6229048269911</v>
      </c>
      <c r="AQ37" s="175">
        <f t="shared" si="22"/>
        <v>1445.6205157348868</v>
      </c>
      <c r="AR37" s="176">
        <f t="shared" si="22"/>
        <v>1462.0604565083283</v>
      </c>
      <c r="AS37" s="177">
        <f t="shared" si="22"/>
        <v>1087.7862595419847</v>
      </c>
      <c r="AT37" s="178">
        <f t="shared" si="22"/>
        <v>1351.4389947304419</v>
      </c>
      <c r="AU37" s="179">
        <f t="shared" si="22"/>
        <v>1169.1459134213603</v>
      </c>
      <c r="AV37" s="180">
        <f t="shared" si="22"/>
        <v>932.98396061616643</v>
      </c>
      <c r="AW37" s="175">
        <f t="shared" si="22"/>
        <v>834.36724565756822</v>
      </c>
      <c r="AX37" s="181">
        <f t="shared" si="22"/>
        <v>780.11501210653751</v>
      </c>
      <c r="AY37" s="391">
        <v>-7</v>
      </c>
      <c r="AZ37" s="2"/>
      <c r="BA37" s="2"/>
      <c r="BB37" s="2"/>
      <c r="BC37" s="2"/>
      <c r="BD37" s="45">
        <v>-10</v>
      </c>
      <c r="BE37" s="30">
        <f t="shared" ref="BE37:BP37" si="23">BE9/BE23</f>
        <v>4129.7110134505256</v>
      </c>
      <c r="BF37" s="31">
        <f t="shared" si="23"/>
        <v>4372.5019984012788</v>
      </c>
      <c r="BG37" s="33">
        <f t="shared" si="23"/>
        <v>4168.0867544539124</v>
      </c>
      <c r="BH37" s="174">
        <f t="shared" si="23"/>
        <v>776.73632452366314</v>
      </c>
      <c r="BI37" s="175">
        <f t="shared" si="23"/>
        <v>798.21295606850333</v>
      </c>
      <c r="BJ37" s="176">
        <f t="shared" si="23"/>
        <v>825.34325381606197</v>
      </c>
      <c r="BK37" s="177">
        <f t="shared" si="23"/>
        <v>612.82843894899531</v>
      </c>
      <c r="BL37" s="178">
        <f t="shared" si="23"/>
        <v>622.31049321416754</v>
      </c>
      <c r="BM37" s="179">
        <f t="shared" si="23"/>
        <v>612.17243093530294</v>
      </c>
      <c r="BN37" s="180">
        <f t="shared" si="23"/>
        <v>496.45390070921991</v>
      </c>
      <c r="BO37" s="175">
        <f t="shared" si="23"/>
        <v>519.33064050778989</v>
      </c>
      <c r="BP37" s="181">
        <f t="shared" si="23"/>
        <v>443.96551724137936</v>
      </c>
      <c r="BQ37" s="391">
        <v>-7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1415.0628546000667</v>
      </c>
      <c r="D38" s="31">
        <f t="shared" si="24"/>
        <v>1701.4481581410714</v>
      </c>
      <c r="E38" s="33">
        <f t="shared" si="24"/>
        <v>1583.8339705079193</v>
      </c>
      <c r="F38" s="433">
        <f t="shared" si="24"/>
        <v>1388.4851166024141</v>
      </c>
      <c r="G38" s="434">
        <f t="shared" si="24"/>
        <v>1233.4244019457587</v>
      </c>
      <c r="H38" s="435">
        <f t="shared" si="24"/>
        <v>1376.9373837569747</v>
      </c>
      <c r="I38" s="30">
        <f t="shared" si="24"/>
        <v>1652.8394108945913</v>
      </c>
      <c r="J38" s="31">
        <f t="shared" si="24"/>
        <v>1330.2392002856122</v>
      </c>
      <c r="K38" s="67">
        <f t="shared" si="24"/>
        <v>1205.4514044404632</v>
      </c>
      <c r="L38" s="180">
        <f t="shared" si="24"/>
        <v>1248.3487450462351</v>
      </c>
      <c r="M38" s="175">
        <f t="shared" si="24"/>
        <v>1114.6516713527024</v>
      </c>
      <c r="N38" s="181">
        <f t="shared" si="24"/>
        <v>1026.2451731134236</v>
      </c>
      <c r="O38" s="391">
        <v>-6</v>
      </c>
      <c r="P38" s="2"/>
      <c r="Q38" s="2"/>
      <c r="R38" s="2"/>
      <c r="S38" s="2"/>
      <c r="T38" s="441">
        <v>-6</v>
      </c>
      <c r="U38" s="30">
        <f t="shared" ref="U38:AF38" si="25">U10/U24</f>
        <v>7206.460296096905</v>
      </c>
      <c r="V38" s="31">
        <f t="shared" si="25"/>
        <v>7211.9111946434869</v>
      </c>
      <c r="W38" s="33">
        <f t="shared" si="25"/>
        <v>7608.5479587425116</v>
      </c>
      <c r="X38" s="433">
        <f t="shared" si="25"/>
        <v>5155.3554197491158</v>
      </c>
      <c r="Y38" s="434">
        <f t="shared" si="25"/>
        <v>4993.9903846153848</v>
      </c>
      <c r="Z38" s="435">
        <f t="shared" si="25"/>
        <v>4970.2666410895836</v>
      </c>
      <c r="AA38" s="473">
        <f t="shared" si="25"/>
        <v>6378.0205230056272</v>
      </c>
      <c r="AB38" s="31">
        <f t="shared" si="25"/>
        <v>7118.8383645395488</v>
      </c>
      <c r="AC38" s="32">
        <f t="shared" si="25"/>
        <v>6584.4294347671521</v>
      </c>
      <c r="AD38" s="180">
        <f t="shared" si="25"/>
        <v>53.117643508178908</v>
      </c>
      <c r="AE38" s="175">
        <f t="shared" si="25"/>
        <v>58.074734557400127</v>
      </c>
      <c r="AF38" s="181">
        <f t="shared" si="25"/>
        <v>47.621882254896128</v>
      </c>
      <c r="AG38" s="391">
        <v>-6</v>
      </c>
      <c r="AH38" s="2"/>
      <c r="AI38" s="2"/>
      <c r="AJ38" s="2"/>
      <c r="AK38" s="142"/>
      <c r="AL38" s="47">
        <v>-9</v>
      </c>
      <c r="AM38" s="30">
        <f t="shared" ref="AM38:AX38" si="26">AM10/AM24</f>
        <v>4182.7148896195395</v>
      </c>
      <c r="AN38" s="31">
        <f t="shared" si="26"/>
        <v>4588.2905447714465</v>
      </c>
      <c r="AO38" s="33">
        <f t="shared" si="26"/>
        <v>4464.4304002592771</v>
      </c>
      <c r="AP38" s="174">
        <f t="shared" si="26"/>
        <v>2233.5789557087396</v>
      </c>
      <c r="AQ38" s="175">
        <f t="shared" si="26"/>
        <v>2093.281099859561</v>
      </c>
      <c r="AR38" s="176">
        <f t="shared" si="26"/>
        <v>2255.2461827386301</v>
      </c>
      <c r="AS38" s="177">
        <f t="shared" si="26"/>
        <v>2057.9940066983959</v>
      </c>
      <c r="AT38" s="178">
        <f t="shared" si="26"/>
        <v>2090.56860742254</v>
      </c>
      <c r="AU38" s="179">
        <f t="shared" si="26"/>
        <v>2034.4741857959723</v>
      </c>
      <c r="AV38" s="180">
        <f t="shared" si="26"/>
        <v>1924.5471165032409</v>
      </c>
      <c r="AW38" s="175">
        <f t="shared" si="26"/>
        <v>1716.3143719905329</v>
      </c>
      <c r="AX38" s="181">
        <f t="shared" si="26"/>
        <v>1803.7158093927403</v>
      </c>
      <c r="AY38" s="391">
        <v>-6</v>
      </c>
      <c r="AZ38" s="2"/>
      <c r="BA38" s="2"/>
      <c r="BB38" s="2"/>
      <c r="BC38" s="2"/>
      <c r="BD38" s="47">
        <v>-9</v>
      </c>
      <c r="BE38" s="30">
        <f t="shared" ref="BE38:BP38" si="27">BE10/BE24</f>
        <v>4386.9772743463709</v>
      </c>
      <c r="BF38" s="31">
        <f t="shared" si="27"/>
        <v>4749.4887525562372</v>
      </c>
      <c r="BG38" s="33">
        <f t="shared" si="27"/>
        <v>4712.238313198769</v>
      </c>
      <c r="BH38" s="174">
        <f t="shared" si="27"/>
        <v>1817.6254589963282</v>
      </c>
      <c r="BI38" s="175">
        <f t="shared" si="27"/>
        <v>1805.9500672746299</v>
      </c>
      <c r="BJ38" s="176">
        <f t="shared" si="27"/>
        <v>1773.596088309379</v>
      </c>
      <c r="BK38" s="177">
        <f t="shared" si="27"/>
        <v>1493.7883550366712</v>
      </c>
      <c r="BL38" s="178">
        <f t="shared" si="27"/>
        <v>1391.3516876652668</v>
      </c>
      <c r="BM38" s="179">
        <f t="shared" si="27"/>
        <v>1519.0166975881261</v>
      </c>
      <c r="BN38" s="180">
        <f t="shared" si="27"/>
        <v>1357.8709828028948</v>
      </c>
      <c r="BO38" s="175">
        <f t="shared" si="27"/>
        <v>1374.1839062377094</v>
      </c>
      <c r="BP38" s="181">
        <f t="shared" si="27"/>
        <v>1304.8698131612516</v>
      </c>
      <c r="BQ38" s="391">
        <v>-6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1527.5348492076112</v>
      </c>
      <c r="D39" s="31">
        <f t="shared" si="28"/>
        <v>1257.5247141989287</v>
      </c>
      <c r="E39" s="33">
        <f t="shared" si="28"/>
        <v>1539.9379057296076</v>
      </c>
      <c r="F39" s="433">
        <f t="shared" si="28"/>
        <v>1390.4793063962047</v>
      </c>
      <c r="G39" s="434">
        <f t="shared" si="28"/>
        <v>1291.0679064525218</v>
      </c>
      <c r="H39" s="435">
        <f t="shared" si="28"/>
        <v>1834.5131164118732</v>
      </c>
      <c r="I39" s="97">
        <f t="shared" si="28"/>
        <v>1133.5740072202166</v>
      </c>
      <c r="J39" s="31">
        <f t="shared" si="28"/>
        <v>1404.9285062366901</v>
      </c>
      <c r="K39" s="67">
        <f t="shared" si="28"/>
        <v>1263.2456244791047</v>
      </c>
      <c r="L39" s="180">
        <f t="shared" si="28"/>
        <v>1518.4828029572484</v>
      </c>
      <c r="M39" s="175">
        <f t="shared" si="28"/>
        <v>1424.4712048418294</v>
      </c>
      <c r="N39" s="181">
        <f t="shared" si="28"/>
        <v>1258.0247714156021</v>
      </c>
      <c r="O39" s="393">
        <v>-5</v>
      </c>
      <c r="P39" s="2"/>
      <c r="Q39" s="2"/>
      <c r="R39" s="2"/>
      <c r="S39" s="2"/>
      <c r="T39" s="453">
        <v>-5</v>
      </c>
      <c r="U39" s="97">
        <f t="shared" ref="U39:AF39" si="29">U11/U25</f>
        <v>6055.9103291207075</v>
      </c>
      <c r="V39" s="31">
        <f t="shared" si="29"/>
        <v>6778.242677824268</v>
      </c>
      <c r="W39" s="33">
        <f t="shared" si="29"/>
        <v>6731.2544151781212</v>
      </c>
      <c r="X39" s="433">
        <f t="shared" si="29"/>
        <v>5129.3465895038826</v>
      </c>
      <c r="Y39" s="434">
        <f t="shared" si="29"/>
        <v>4840.8348557825384</v>
      </c>
      <c r="Z39" s="435">
        <f t="shared" si="29"/>
        <v>4844.1822832385033</v>
      </c>
      <c r="AA39" s="474">
        <f t="shared" si="29"/>
        <v>6266.8981768572494</v>
      </c>
      <c r="AB39" s="31">
        <f t="shared" si="29"/>
        <v>7045.4039617182289</v>
      </c>
      <c r="AC39" s="32">
        <f t="shared" si="29"/>
        <v>6781.1401305876443</v>
      </c>
      <c r="AD39" s="180">
        <f t="shared" si="29"/>
        <v>2732.416241402263</v>
      </c>
      <c r="AE39" s="175">
        <f t="shared" si="29"/>
        <v>2893.7974118697011</v>
      </c>
      <c r="AF39" s="181">
        <f t="shared" si="29"/>
        <v>2151.9266865407972</v>
      </c>
      <c r="AG39" s="393">
        <v>-5</v>
      </c>
      <c r="AH39" s="2"/>
      <c r="AI39" s="2"/>
      <c r="AJ39" s="2"/>
      <c r="AK39" s="142"/>
      <c r="AL39" s="58">
        <v>-8</v>
      </c>
      <c r="AM39" s="97">
        <f t="shared" ref="AM39:AX39" si="30">AM11/AM25</f>
        <v>4325.6955810147301</v>
      </c>
      <c r="AN39" s="31">
        <f t="shared" si="30"/>
        <v>4130.5266717389468</v>
      </c>
      <c r="AO39" s="33">
        <f t="shared" si="30"/>
        <v>4308.1312410841656</v>
      </c>
      <c r="AP39" s="174">
        <f t="shared" si="30"/>
        <v>4846.2711218396644</v>
      </c>
      <c r="AQ39" s="175">
        <f t="shared" si="30"/>
        <v>5164.9909770559416</v>
      </c>
      <c r="AR39" s="176">
        <f t="shared" si="30"/>
        <v>5241.0614177152111</v>
      </c>
      <c r="AS39" s="259">
        <f t="shared" si="30"/>
        <v>5296.3519123752312</v>
      </c>
      <c r="AT39" s="178">
        <f t="shared" si="30"/>
        <v>5725.8136824172871</v>
      </c>
      <c r="AU39" s="179">
        <f t="shared" si="30"/>
        <v>5500.2509620210803</v>
      </c>
      <c r="AV39" s="180">
        <f t="shared" si="30"/>
        <v>4385.7671872484307</v>
      </c>
      <c r="AW39" s="175">
        <f t="shared" si="30"/>
        <v>4083.1420555980621</v>
      </c>
      <c r="AX39" s="181">
        <f t="shared" si="30"/>
        <v>3949.7407259672914</v>
      </c>
      <c r="AY39" s="393">
        <v>-5</v>
      </c>
      <c r="AZ39" s="2"/>
      <c r="BA39" s="2"/>
      <c r="BB39" s="2"/>
      <c r="BC39" s="2"/>
      <c r="BD39" s="58">
        <v>-8</v>
      </c>
      <c r="BE39" s="97">
        <f t="shared" ref="BE39:BP39" si="31">BE11/BE25</f>
        <v>4109.3773001619311</v>
      </c>
      <c r="BF39" s="31">
        <f t="shared" si="31"/>
        <v>4538.6872807959344</v>
      </c>
      <c r="BG39" s="33">
        <f t="shared" si="31"/>
        <v>4832.0813079982327</v>
      </c>
      <c r="BH39" s="174">
        <f t="shared" si="31"/>
        <v>4802.0732471378933</v>
      </c>
      <c r="BI39" s="175">
        <f t="shared" si="31"/>
        <v>5038.9698407319556</v>
      </c>
      <c r="BJ39" s="176">
        <f t="shared" si="31"/>
        <v>5036.4963503649633</v>
      </c>
      <c r="BK39" s="259">
        <f t="shared" si="31"/>
        <v>5881.562243297737</v>
      </c>
      <c r="BL39" s="178">
        <f t="shared" si="31"/>
        <v>6183.6855327323783</v>
      </c>
      <c r="BM39" s="179">
        <f t="shared" si="31"/>
        <v>5876.2961881115816</v>
      </c>
      <c r="BN39" s="180">
        <f t="shared" si="31"/>
        <v>4353.6585365853662</v>
      </c>
      <c r="BO39" s="175">
        <f t="shared" si="31"/>
        <v>4321.9660582772967</v>
      </c>
      <c r="BP39" s="181">
        <f t="shared" si="31"/>
        <v>4514.4093332303173</v>
      </c>
      <c r="BQ39" s="393">
        <v>-5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AVERAGE(C32:K32,L33:N33)</f>
        <v>17.078256163084585</v>
      </c>
      <c r="D40" s="100"/>
      <c r="E40" s="51"/>
      <c r="F40" s="444"/>
      <c r="G40" s="475"/>
      <c r="H40" s="446"/>
      <c r="I40" s="99"/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24.746429959571415</v>
      </c>
      <c r="V40" s="100"/>
      <c r="W40" s="51"/>
      <c r="X40" s="444"/>
      <c r="Y40" s="475"/>
      <c r="Z40" s="446"/>
      <c r="AA40" s="476"/>
      <c r="AB40" s="477"/>
      <c r="AC40" s="61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1023.5137189303276</v>
      </c>
      <c r="AN40" s="100"/>
      <c r="AO40" s="51"/>
      <c r="AP40" s="190"/>
      <c r="AQ40" s="260"/>
      <c r="AR40" s="192"/>
      <c r="AS40" s="261"/>
      <c r="AT40" s="248"/>
      <c r="AU40" s="19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559.78269021290953</v>
      </c>
      <c r="BF40" s="100"/>
      <c r="BG40" s="51"/>
      <c r="BH40" s="190"/>
      <c r="BI40" s="260"/>
      <c r="BJ40" s="192"/>
      <c r="BK40" s="261"/>
      <c r="BL40" s="248"/>
      <c r="BM40" s="195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469"/>
      <c r="G41" s="457"/>
      <c r="H41" s="458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469"/>
      <c r="Y41" s="457"/>
      <c r="Z41" s="458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207"/>
      <c r="AT41" s="208"/>
      <c r="AU41" s="209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207"/>
      <c r="BL41" s="208"/>
      <c r="BM41" s="209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33"/>
      <c r="G42" s="434"/>
      <c r="H42" s="435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33"/>
      <c r="Y42" s="434"/>
      <c r="Z42" s="435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177"/>
      <c r="AT42" s="178"/>
      <c r="AU42" s="179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177"/>
      <c r="BL42" s="178"/>
      <c r="BM42" s="179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33"/>
      <c r="G43" s="434"/>
      <c r="H43" s="435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33"/>
      <c r="Y43" s="434"/>
      <c r="Z43" s="435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177"/>
      <c r="AT43" s="178"/>
      <c r="AU43" s="179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177"/>
      <c r="BL43" s="178"/>
      <c r="BM43" s="179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33"/>
      <c r="G44" s="434"/>
      <c r="H44" s="435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33"/>
      <c r="Y44" s="434"/>
      <c r="Z44" s="435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177"/>
      <c r="AT44" s="178"/>
      <c r="AU44" s="179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177"/>
      <c r="BL44" s="178"/>
      <c r="BM44" s="179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09" t="s">
        <v>6</v>
      </c>
      <c r="D45" s="587"/>
      <c r="E45" s="588"/>
      <c r="F45" s="615" t="s">
        <v>47</v>
      </c>
      <c r="G45" s="584"/>
      <c r="H45" s="585"/>
      <c r="I45" s="609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88"/>
      <c r="X45" s="615" t="s">
        <v>47</v>
      </c>
      <c r="Y45" s="584"/>
      <c r="Z45" s="585"/>
      <c r="AA45" s="609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4" t="s">
        <v>21</v>
      </c>
      <c r="AM45" s="609" t="s">
        <v>6</v>
      </c>
      <c r="AN45" s="587"/>
      <c r="AO45" s="588"/>
      <c r="AP45" s="601" t="s">
        <v>35</v>
      </c>
      <c r="AQ45" s="584"/>
      <c r="AR45" s="585"/>
      <c r="AS45" s="610" t="s">
        <v>36</v>
      </c>
      <c r="AT45" s="587"/>
      <c r="AU45" s="588"/>
      <c r="AV45" s="601" t="s">
        <v>37</v>
      </c>
      <c r="AW45" s="584"/>
      <c r="AX45" s="589"/>
      <c r="AY45" s="2"/>
      <c r="AZ45" s="380"/>
      <c r="BA45" s="2"/>
      <c r="BB45" s="2"/>
      <c r="BC45" s="2"/>
      <c r="BD45" s="4" t="s">
        <v>21</v>
      </c>
      <c r="BE45" s="609" t="s">
        <v>6</v>
      </c>
      <c r="BF45" s="587"/>
      <c r="BG45" s="588"/>
      <c r="BH45" s="601" t="s">
        <v>35</v>
      </c>
      <c r="BI45" s="584"/>
      <c r="BJ45" s="585"/>
      <c r="BK45" s="610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478" t="s">
        <v>31</v>
      </c>
      <c r="C46" s="18">
        <f t="shared" ref="C46:N46" si="32">C32/$C$40</f>
        <v>1.1424212981848805</v>
      </c>
      <c r="D46" s="19">
        <f t="shared" si="32"/>
        <v>0.84865406936917298</v>
      </c>
      <c r="E46" s="133">
        <f t="shared" si="32"/>
        <v>1.0217657216714702</v>
      </c>
      <c r="F46" s="418">
        <f t="shared" si="32"/>
        <v>1.118930795973913</v>
      </c>
      <c r="G46" s="419">
        <f t="shared" si="32"/>
        <v>1.2541153926747921</v>
      </c>
      <c r="H46" s="420">
        <f t="shared" si="32"/>
        <v>1.255849600498725</v>
      </c>
      <c r="I46" s="18">
        <f t="shared" si="32"/>
        <v>0.73760244304303391</v>
      </c>
      <c r="J46" s="19">
        <f t="shared" si="32"/>
        <v>1.3036392838549427</v>
      </c>
      <c r="K46" s="133">
        <f t="shared" si="32"/>
        <v>0.86654217165768443</v>
      </c>
      <c r="L46" s="265">
        <f t="shared" si="32"/>
        <v>0.74781593388573508</v>
      </c>
      <c r="M46" s="266">
        <f t="shared" si="32"/>
        <v>0.69670265548555987</v>
      </c>
      <c r="N46" s="267">
        <f t="shared" si="32"/>
        <v>0.6367793912483114</v>
      </c>
      <c r="O46" s="479" t="s">
        <v>10</v>
      </c>
      <c r="P46" s="2"/>
      <c r="Q46" s="2"/>
      <c r="R46" s="2"/>
      <c r="S46" s="2"/>
      <c r="T46" s="428" t="s">
        <v>31</v>
      </c>
      <c r="U46" s="415">
        <f t="shared" ref="U46:AF46" si="33">U32/$U$40</f>
        <v>0.66009937579583178</v>
      </c>
      <c r="V46" s="416">
        <f t="shared" si="33"/>
        <v>0.84727472297441198</v>
      </c>
      <c r="W46" s="417">
        <f t="shared" si="33"/>
        <v>1.1014353317475984</v>
      </c>
      <c r="X46" s="418">
        <f t="shared" si="33"/>
        <v>0.79630261543313552</v>
      </c>
      <c r="Y46" s="419">
        <f t="shared" si="33"/>
        <v>2.3085679978763629</v>
      </c>
      <c r="Z46" s="420">
        <f t="shared" si="33"/>
        <v>1.1542241748305879</v>
      </c>
      <c r="AA46" s="415">
        <f t="shared" si="33"/>
        <v>0.84874871315758593</v>
      </c>
      <c r="AB46" s="416">
        <f t="shared" si="33"/>
        <v>0.78583141471691731</v>
      </c>
      <c r="AC46" s="430">
        <f t="shared" si="33"/>
        <v>0.87095756309159156</v>
      </c>
      <c r="AD46" s="166">
        <f t="shared" si="33"/>
        <v>1.1156182349942052</v>
      </c>
      <c r="AE46" s="161">
        <f t="shared" si="33"/>
        <v>0.61557756842977762</v>
      </c>
      <c r="AF46" s="167">
        <f t="shared" si="33"/>
        <v>1.0430478419557256</v>
      </c>
      <c r="AG46" s="388" t="s">
        <v>10</v>
      </c>
      <c r="AH46" s="2"/>
      <c r="AI46" s="2"/>
      <c r="AJ46" s="2"/>
      <c r="AK46" s="142"/>
      <c r="AL46" s="431" t="s">
        <v>45</v>
      </c>
      <c r="AM46" s="385">
        <f t="shared" ref="AM46:AX46" si="34">AM32/$AM$40</f>
        <v>0.78159411108608601</v>
      </c>
      <c r="AN46" s="386">
        <f t="shared" si="34"/>
        <v>0.944619809116232</v>
      </c>
      <c r="AO46" s="432">
        <f t="shared" si="34"/>
        <v>0.81099100833569648</v>
      </c>
      <c r="AP46" s="265">
        <f t="shared" si="34"/>
        <v>0.66281646463240562</v>
      </c>
      <c r="AQ46" s="266">
        <f t="shared" si="34"/>
        <v>0.73500518060919506</v>
      </c>
      <c r="AR46" s="269">
        <f t="shared" si="34"/>
        <v>0.7777133810846526</v>
      </c>
      <c r="AS46" s="265">
        <f t="shared" si="34"/>
        <v>0.7471212027290719</v>
      </c>
      <c r="AT46" s="266">
        <f t="shared" si="34"/>
        <v>0.66442603318592752</v>
      </c>
      <c r="AU46" s="267">
        <f t="shared" si="34"/>
        <v>0.71601392064119873</v>
      </c>
      <c r="AV46" s="268">
        <f t="shared" si="34"/>
        <v>0.69406252258506274</v>
      </c>
      <c r="AW46" s="266">
        <f t="shared" si="34"/>
        <v>0.73993133384221366</v>
      </c>
      <c r="AX46" s="267">
        <f t="shared" si="34"/>
        <v>0.67092781362395804</v>
      </c>
      <c r="AY46" s="397" t="s">
        <v>10</v>
      </c>
      <c r="AZ46" s="1"/>
      <c r="BA46" s="2"/>
      <c r="BB46" s="2"/>
      <c r="BC46" s="2"/>
      <c r="BD46" s="431" t="s">
        <v>45</v>
      </c>
      <c r="BE46" s="385">
        <f t="shared" ref="BE46:BP46" si="35">BE32/$BE$40</f>
        <v>0.79795788959882064</v>
      </c>
      <c r="BF46" s="386">
        <f t="shared" si="35"/>
        <v>1.0508279452048004</v>
      </c>
      <c r="BG46" s="432">
        <f t="shared" si="35"/>
        <v>0.94339811685476227</v>
      </c>
      <c r="BH46" s="268">
        <f t="shared" si="35"/>
        <v>0.76629441403485998</v>
      </c>
      <c r="BI46" s="266">
        <f t="shared" si="35"/>
        <v>0.64396872793084525</v>
      </c>
      <c r="BJ46" s="269">
        <f t="shared" si="35"/>
        <v>0.73981608902909124</v>
      </c>
      <c r="BK46" s="265">
        <f t="shared" si="35"/>
        <v>0.69396959602786823</v>
      </c>
      <c r="BL46" s="266">
        <f t="shared" si="35"/>
        <v>0.67455830919036841</v>
      </c>
      <c r="BM46" s="267">
        <f t="shared" si="35"/>
        <v>0.61918451539953456</v>
      </c>
      <c r="BN46" s="268">
        <f t="shared" si="35"/>
        <v>0.65513977759921094</v>
      </c>
      <c r="BO46" s="266">
        <f t="shared" si="35"/>
        <v>0.68134219186837663</v>
      </c>
      <c r="BP46" s="267">
        <f t="shared" si="35"/>
        <v>0.78202746134483359</v>
      </c>
      <c r="BQ46" s="397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78">
        <v>-12</v>
      </c>
      <c r="C47" s="115">
        <f t="shared" ref="C47:N47" si="36">C33/$C$40</f>
        <v>1.0442084284128943</v>
      </c>
      <c r="D47" s="116">
        <f t="shared" si="36"/>
        <v>0.84381467061409177</v>
      </c>
      <c r="E47" s="117">
        <f t="shared" si="36"/>
        <v>0.71709004498503526</v>
      </c>
      <c r="F47" s="433">
        <f t="shared" si="36"/>
        <v>0.94918207602535565</v>
      </c>
      <c r="G47" s="434">
        <f t="shared" si="36"/>
        <v>0.88874366497560942</v>
      </c>
      <c r="H47" s="435">
        <f t="shared" si="36"/>
        <v>1.0008617626830387</v>
      </c>
      <c r="I47" s="115">
        <f t="shared" si="36"/>
        <v>0.92449772046313405</v>
      </c>
      <c r="J47" s="116">
        <f t="shared" si="36"/>
        <v>1.3624247378730028</v>
      </c>
      <c r="K47" s="117">
        <f t="shared" si="36"/>
        <v>1.2146555192169699</v>
      </c>
      <c r="L47" s="271">
        <f t="shared" si="36"/>
        <v>0.98661861322256139</v>
      </c>
      <c r="M47" s="272">
        <f t="shared" si="36"/>
        <v>0.77202172355795451</v>
      </c>
      <c r="N47" s="273">
        <f t="shared" si="36"/>
        <v>0.69183888629086865</v>
      </c>
      <c r="O47" s="480" t="s">
        <v>31</v>
      </c>
      <c r="P47" s="2"/>
      <c r="Q47" s="2"/>
      <c r="R47" s="2"/>
      <c r="S47" s="2"/>
      <c r="T47" s="441">
        <v>-11</v>
      </c>
      <c r="U47" s="30">
        <f t="shared" ref="U47:AF47" si="37">U33/$U$40</f>
        <v>1.0954895096593265</v>
      </c>
      <c r="V47" s="31">
        <f t="shared" si="37"/>
        <v>0.97786970476886881</v>
      </c>
      <c r="W47" s="33">
        <f t="shared" si="37"/>
        <v>0.76206693401229064</v>
      </c>
      <c r="X47" s="433">
        <f t="shared" si="37"/>
        <v>0.73052597848980072</v>
      </c>
      <c r="Y47" s="434">
        <f t="shared" si="37"/>
        <v>1.0565635287395179</v>
      </c>
      <c r="Z47" s="435">
        <f t="shared" si="37"/>
        <v>0.83173809423652922</v>
      </c>
      <c r="AA47" s="30">
        <f t="shared" si="37"/>
        <v>0.94491276393943358</v>
      </c>
      <c r="AB47" s="31">
        <f t="shared" si="37"/>
        <v>1.0054839136506151</v>
      </c>
      <c r="AC47" s="67">
        <f t="shared" si="37"/>
        <v>0.97307045086118649</v>
      </c>
      <c r="AD47" s="180">
        <f t="shared" si="37"/>
        <v>0.7175236556386142</v>
      </c>
      <c r="AE47" s="175">
        <f t="shared" si="37"/>
        <v>0.98478773118392116</v>
      </c>
      <c r="AF47" s="181">
        <f t="shared" si="37"/>
        <v>0.92424670355343874</v>
      </c>
      <c r="AG47" s="390" t="s">
        <v>31</v>
      </c>
      <c r="AH47" s="2"/>
      <c r="AI47" s="2"/>
      <c r="AJ47" s="2"/>
      <c r="AK47" s="142"/>
      <c r="AL47" s="17" t="s">
        <v>31</v>
      </c>
      <c r="AM47" s="115">
        <f t="shared" ref="AM47:AX47" si="38">AM33/$AM$40</f>
        <v>0.89920691118625584</v>
      </c>
      <c r="AN47" s="116">
        <f t="shared" si="38"/>
        <v>0.9280224466271555</v>
      </c>
      <c r="AO47" s="117">
        <f t="shared" si="38"/>
        <v>1.0111595240231195</v>
      </c>
      <c r="AP47" s="271">
        <f t="shared" si="38"/>
        <v>1.0869753208273281</v>
      </c>
      <c r="AQ47" s="272">
        <f t="shared" si="38"/>
        <v>1.0369779506299621</v>
      </c>
      <c r="AR47" s="275">
        <f t="shared" si="38"/>
        <v>0.96512764018047825</v>
      </c>
      <c r="AS47" s="271">
        <f t="shared" si="38"/>
        <v>1.0298456570077241</v>
      </c>
      <c r="AT47" s="272">
        <f t="shared" si="38"/>
        <v>1.0164677578975196</v>
      </c>
      <c r="AU47" s="273">
        <f t="shared" si="38"/>
        <v>1.0822287770709667</v>
      </c>
      <c r="AV47" s="274">
        <f t="shared" si="38"/>
        <v>1.0200483712517987</v>
      </c>
      <c r="AW47" s="272">
        <f t="shared" si="38"/>
        <v>0.9227588063476847</v>
      </c>
      <c r="AX47" s="273">
        <f t="shared" si="38"/>
        <v>1.0011808369500046</v>
      </c>
      <c r="AY47" s="401" t="s">
        <v>31</v>
      </c>
      <c r="AZ47" s="2"/>
      <c r="BA47" s="2"/>
      <c r="BB47" s="2"/>
      <c r="BC47" s="2"/>
      <c r="BD47" s="17" t="s">
        <v>31</v>
      </c>
      <c r="BE47" s="115">
        <f t="shared" ref="BE47:BP47" si="39">BE33/$BE$40</f>
        <v>0.83784606686345897</v>
      </c>
      <c r="BF47" s="116">
        <f t="shared" si="39"/>
        <v>1.0471462949453576</v>
      </c>
      <c r="BG47" s="118">
        <f t="shared" si="39"/>
        <v>0.92031377149925209</v>
      </c>
      <c r="BH47" s="274">
        <f t="shared" si="39"/>
        <v>0.9800287411579911</v>
      </c>
      <c r="BI47" s="272">
        <f t="shared" si="39"/>
        <v>1.0606756385144014</v>
      </c>
      <c r="BJ47" s="275">
        <f t="shared" si="39"/>
        <v>1.1474170540533901</v>
      </c>
      <c r="BK47" s="271">
        <f t="shared" si="39"/>
        <v>0.92730551199827427</v>
      </c>
      <c r="BL47" s="272">
        <f t="shared" si="39"/>
        <v>0.9993799122547079</v>
      </c>
      <c r="BM47" s="273">
        <f t="shared" si="39"/>
        <v>1.0335534465325609</v>
      </c>
      <c r="BN47" s="274">
        <f t="shared" si="39"/>
        <v>1.0203797210889258</v>
      </c>
      <c r="BO47" s="272">
        <f t="shared" si="39"/>
        <v>1.0248673316806631</v>
      </c>
      <c r="BP47" s="273">
        <f t="shared" si="39"/>
        <v>1.0010865094110168</v>
      </c>
      <c r="BQ47" s="401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78">
        <v>-11</v>
      </c>
      <c r="C48" s="115">
        <f t="shared" ref="C48:N48" si="40">C34/$C$40</f>
        <v>1.2748089433273839</v>
      </c>
      <c r="D48" s="116">
        <f t="shared" si="40"/>
        <v>1.436177011577755</v>
      </c>
      <c r="E48" s="117">
        <f t="shared" si="40"/>
        <v>1.4481612767498693</v>
      </c>
      <c r="F48" s="433">
        <f t="shared" si="40"/>
        <v>1.3283937794358249</v>
      </c>
      <c r="G48" s="434">
        <f t="shared" si="40"/>
        <v>1.4790004266592995</v>
      </c>
      <c r="H48" s="435">
        <f t="shared" si="40"/>
        <v>1.3057595201107723</v>
      </c>
      <c r="I48" s="115">
        <f t="shared" si="40"/>
        <v>1.0799628839591724</v>
      </c>
      <c r="J48" s="116">
        <f t="shared" si="40"/>
        <v>1.1168110100507436</v>
      </c>
      <c r="K48" s="117">
        <f t="shared" si="40"/>
        <v>0.95003765748923275</v>
      </c>
      <c r="L48" s="271">
        <f t="shared" si="40"/>
        <v>0.7740117332882096</v>
      </c>
      <c r="M48" s="272">
        <f t="shared" si="40"/>
        <v>0.9041424559472897</v>
      </c>
      <c r="N48" s="273">
        <f t="shared" si="40"/>
        <v>0.6863582815958289</v>
      </c>
      <c r="O48" s="402">
        <v>-10</v>
      </c>
      <c r="P48" s="2"/>
      <c r="Q48" s="2"/>
      <c r="R48" s="2"/>
      <c r="S48" s="2"/>
      <c r="T48" s="441">
        <v>-10</v>
      </c>
      <c r="U48" s="30">
        <f t="shared" ref="U48:AF48" si="41">U34/$U$40</f>
        <v>0.99048652599535281</v>
      </c>
      <c r="V48" s="31">
        <f t="shared" si="41"/>
        <v>0.87973217955124972</v>
      </c>
      <c r="W48" s="33">
        <f t="shared" si="41"/>
        <v>1.1933516216333231</v>
      </c>
      <c r="X48" s="433">
        <f t="shared" si="41"/>
        <v>0.96820619982800704</v>
      </c>
      <c r="Y48" s="434">
        <f t="shared" si="41"/>
        <v>0.68912621965505527</v>
      </c>
      <c r="Z48" s="435">
        <f t="shared" si="41"/>
        <v>1.2490686599764591</v>
      </c>
      <c r="AA48" s="30">
        <f t="shared" si="41"/>
        <v>0.83370250688781</v>
      </c>
      <c r="AB48" s="31">
        <f t="shared" si="41"/>
        <v>0.89587781442774106</v>
      </c>
      <c r="AC48" s="67">
        <f t="shared" si="41"/>
        <v>0.90917233860779645</v>
      </c>
      <c r="AD48" s="180">
        <f t="shared" si="41"/>
        <v>0.66459552339896255</v>
      </c>
      <c r="AE48" s="175">
        <f t="shared" si="41"/>
        <v>0.78339003465379775</v>
      </c>
      <c r="AF48" s="181">
        <f t="shared" si="41"/>
        <v>0.6932952525601922</v>
      </c>
      <c r="AG48" s="391">
        <v>-10</v>
      </c>
      <c r="AH48" s="2"/>
      <c r="AI48" s="2"/>
      <c r="AJ48" s="2"/>
      <c r="AK48" s="142"/>
      <c r="AL48" s="17">
        <v>-13</v>
      </c>
      <c r="AM48" s="115">
        <f t="shared" ref="AM48:AX48" si="42">AM34/$AM$40</f>
        <v>2.3881070924207295</v>
      </c>
      <c r="AN48" s="116">
        <f t="shared" si="42"/>
        <v>2.7579354901824567</v>
      </c>
      <c r="AO48" s="117">
        <f t="shared" si="42"/>
        <v>2.6196355559963771</v>
      </c>
      <c r="AP48" s="271">
        <f t="shared" si="42"/>
        <v>0.8293724028034779</v>
      </c>
      <c r="AQ48" s="272">
        <f t="shared" si="42"/>
        <v>0.82236936609024192</v>
      </c>
      <c r="AR48" s="275">
        <f t="shared" si="42"/>
        <v>0.80695657047416403</v>
      </c>
      <c r="AS48" s="271">
        <f t="shared" si="42"/>
        <v>1.8858435368534787</v>
      </c>
      <c r="AT48" s="272">
        <f t="shared" si="42"/>
        <v>1.720841416671681</v>
      </c>
      <c r="AU48" s="273">
        <f t="shared" si="42"/>
        <v>1.7334193131920881</v>
      </c>
      <c r="AV48" s="274">
        <f t="shared" si="42"/>
        <v>0.99483430878187906</v>
      </c>
      <c r="AW48" s="272">
        <f t="shared" si="42"/>
        <v>1.1284565405037679</v>
      </c>
      <c r="AX48" s="273">
        <f t="shared" si="42"/>
        <v>1.0721576294242632</v>
      </c>
      <c r="AY48" s="391">
        <v>-10</v>
      </c>
      <c r="AZ48" s="2"/>
      <c r="BA48" s="2"/>
      <c r="BB48" s="2"/>
      <c r="BC48" s="2"/>
      <c r="BD48" s="17">
        <v>-13</v>
      </c>
      <c r="BE48" s="115">
        <f t="shared" ref="BE48:BP48" si="43">BE34/$BE$40</f>
        <v>3.2269021902903328</v>
      </c>
      <c r="BF48" s="116">
        <f t="shared" si="43"/>
        <v>3.5564603899656086</v>
      </c>
      <c r="BG48" s="118">
        <f t="shared" si="43"/>
        <v>3.4734564175479936</v>
      </c>
      <c r="BH48" s="274">
        <f t="shared" si="43"/>
        <v>0.74420752710372873</v>
      </c>
      <c r="BI48" s="272">
        <f t="shared" si="43"/>
        <v>0.84116071630045497</v>
      </c>
      <c r="BJ48" s="275">
        <f t="shared" si="43"/>
        <v>0.78403891486384514</v>
      </c>
      <c r="BK48" s="271">
        <f t="shared" si="43"/>
        <v>2.0683004202443898</v>
      </c>
      <c r="BL48" s="272">
        <f t="shared" si="43"/>
        <v>1.8827143964872535</v>
      </c>
      <c r="BM48" s="273">
        <f t="shared" si="43"/>
        <v>2.1280047756427867</v>
      </c>
      <c r="BN48" s="274">
        <f t="shared" si="43"/>
        <v>0.93843727421258816</v>
      </c>
      <c r="BO48" s="272">
        <f t="shared" si="43"/>
        <v>0.99805155819216851</v>
      </c>
      <c r="BP48" s="273">
        <f t="shared" si="43"/>
        <v>0.93161967987885486</v>
      </c>
      <c r="BQ48" s="391">
        <v>-10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78">
        <v>-10</v>
      </c>
      <c r="C49" s="115">
        <f t="shared" ref="C49:N49" si="44">C35/$C$40</f>
        <v>19.963443132530337</v>
      </c>
      <c r="D49" s="116">
        <f t="shared" si="44"/>
        <v>18.66815054485204</v>
      </c>
      <c r="E49" s="117">
        <f t="shared" si="44"/>
        <v>16.425979544092655</v>
      </c>
      <c r="F49" s="433">
        <f t="shared" si="44"/>
        <v>1.25288074014415</v>
      </c>
      <c r="G49" s="434">
        <f t="shared" si="44"/>
        <v>1.5369535047158898</v>
      </c>
      <c r="H49" s="435">
        <f t="shared" si="44"/>
        <v>1.3008383809664661</v>
      </c>
      <c r="I49" s="115">
        <f t="shared" si="44"/>
        <v>4.5884709500154761</v>
      </c>
      <c r="J49" s="116">
        <f t="shared" si="44"/>
        <v>5.1877723649034939</v>
      </c>
      <c r="K49" s="117">
        <f t="shared" si="44"/>
        <v>4.083475640805629</v>
      </c>
      <c r="L49" s="271">
        <f t="shared" si="44"/>
        <v>0.915556309674177</v>
      </c>
      <c r="M49" s="272">
        <f t="shared" si="44"/>
        <v>0.76485615182768873</v>
      </c>
      <c r="N49" s="273">
        <f t="shared" si="44"/>
        <v>0.87598654568415513</v>
      </c>
      <c r="O49" s="402">
        <v>-9</v>
      </c>
      <c r="P49" s="2"/>
      <c r="Q49" s="2"/>
      <c r="R49" s="2"/>
      <c r="S49" s="2"/>
      <c r="T49" s="441">
        <v>-9</v>
      </c>
      <c r="U49" s="30">
        <f t="shared" ref="U49:AF49" si="45">U35/$U$40</f>
        <v>2.1501084953725482</v>
      </c>
      <c r="V49" s="31">
        <f t="shared" si="45"/>
        <v>2.1418658632981487</v>
      </c>
      <c r="W49" s="33">
        <f t="shared" si="45"/>
        <v>2.0505099656827945</v>
      </c>
      <c r="X49" s="433">
        <f t="shared" si="45"/>
        <v>1.3637205171859887</v>
      </c>
      <c r="Y49" s="434">
        <f t="shared" si="45"/>
        <v>1.2963067260660315</v>
      </c>
      <c r="Z49" s="435">
        <f t="shared" si="45"/>
        <v>0.86198526637283279</v>
      </c>
      <c r="AA49" s="30">
        <f t="shared" si="45"/>
        <v>0.92621511860577477</v>
      </c>
      <c r="AB49" s="31">
        <f t="shared" si="45"/>
        <v>0.944740119491842</v>
      </c>
      <c r="AC49" s="67">
        <f t="shared" si="45"/>
        <v>1.0845375546848739</v>
      </c>
      <c r="AD49" s="180">
        <f t="shared" si="45"/>
        <v>0.85332312016457712</v>
      </c>
      <c r="AE49" s="175">
        <f t="shared" si="45"/>
        <v>0.85302878758772283</v>
      </c>
      <c r="AF49" s="181">
        <f t="shared" si="45"/>
        <v>0.91202413311588726</v>
      </c>
      <c r="AG49" s="391">
        <v>-9</v>
      </c>
      <c r="AH49" s="2"/>
      <c r="AI49" s="2"/>
      <c r="AJ49" s="2"/>
      <c r="AK49" s="142"/>
      <c r="AL49" s="17">
        <v>-12</v>
      </c>
      <c r="AM49" s="115">
        <f t="shared" ref="AM49:AX49" si="46">AM35/$AM$40</f>
        <v>1.5515297005311892</v>
      </c>
      <c r="AN49" s="116">
        <f t="shared" si="46"/>
        <v>1.7875194871222881</v>
      </c>
      <c r="AO49" s="117">
        <f t="shared" si="46"/>
        <v>1.6687076415183317</v>
      </c>
      <c r="AP49" s="271">
        <f t="shared" si="46"/>
        <v>1.0475704899893761</v>
      </c>
      <c r="AQ49" s="272">
        <f t="shared" si="46"/>
        <v>0.99108031795345808</v>
      </c>
      <c r="AR49" s="275">
        <f t="shared" si="46"/>
        <v>1.1084677294506735</v>
      </c>
      <c r="AS49" s="271">
        <f t="shared" si="46"/>
        <v>0.99896000841619437</v>
      </c>
      <c r="AT49" s="272">
        <f t="shared" si="46"/>
        <v>1.215996152830723</v>
      </c>
      <c r="AU49" s="273">
        <f t="shared" si="46"/>
        <v>1.0608693764313786</v>
      </c>
      <c r="AV49" s="274">
        <f t="shared" si="46"/>
        <v>2.6492983161509249</v>
      </c>
      <c r="AW49" s="272">
        <f t="shared" si="46"/>
        <v>2.7150138420726884</v>
      </c>
      <c r="AX49" s="273">
        <f t="shared" si="46"/>
        <v>2.5592724738544539</v>
      </c>
      <c r="AY49" s="391">
        <v>-9</v>
      </c>
      <c r="AZ49" s="2"/>
      <c r="BA49" s="2"/>
      <c r="BB49" s="2"/>
      <c r="BC49" s="2"/>
      <c r="BD49" s="17">
        <v>-12</v>
      </c>
      <c r="BE49" s="115">
        <f t="shared" ref="BE49:BP49" si="47">BE35/$BE$40</f>
        <v>1.5620272782872939</v>
      </c>
      <c r="BF49" s="116">
        <f t="shared" si="47"/>
        <v>1.7508912083164743</v>
      </c>
      <c r="BG49" s="118">
        <f t="shared" si="47"/>
        <v>1.7802154530982537</v>
      </c>
      <c r="BH49" s="274">
        <f t="shared" si="47"/>
        <v>0.9782835580621313</v>
      </c>
      <c r="BI49" s="272">
        <f t="shared" si="47"/>
        <v>0.941228648231482</v>
      </c>
      <c r="BJ49" s="275">
        <f t="shared" si="47"/>
        <v>1.0186234052604071</v>
      </c>
      <c r="BK49" s="271">
        <f t="shared" si="47"/>
        <v>0.98233245414129011</v>
      </c>
      <c r="BL49" s="272">
        <f t="shared" si="47"/>
        <v>1.0318340274934348</v>
      </c>
      <c r="BM49" s="273">
        <f t="shared" si="47"/>
        <v>1.0638122616720642</v>
      </c>
      <c r="BN49" s="274">
        <f t="shared" si="47"/>
        <v>3.4648992332027482</v>
      </c>
      <c r="BO49" s="272">
        <f t="shared" si="47"/>
        <v>3.4849753236823253</v>
      </c>
      <c r="BP49" s="273">
        <f t="shared" si="47"/>
        <v>3.2340747839148936</v>
      </c>
      <c r="BQ49" s="391">
        <v>-9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78">
        <v>-9</v>
      </c>
      <c r="C50" s="115">
        <f t="shared" ref="C50:N50" si="48">C36/$C$40</f>
        <v>63.224799061024108</v>
      </c>
      <c r="D50" s="116">
        <f t="shared" si="48"/>
        <v>63.987547696208345</v>
      </c>
      <c r="E50" s="117">
        <f t="shared" si="48"/>
        <v>64.678881726103796</v>
      </c>
      <c r="F50" s="433">
        <f t="shared" si="48"/>
        <v>5.1318131133438261</v>
      </c>
      <c r="G50" s="434">
        <f t="shared" si="48"/>
        <v>4.9255202436078278</v>
      </c>
      <c r="H50" s="435">
        <f t="shared" si="48"/>
        <v>7.1888528208971518</v>
      </c>
      <c r="I50" s="115">
        <f t="shared" si="48"/>
        <v>44.581301865997681</v>
      </c>
      <c r="J50" s="116">
        <f t="shared" si="48"/>
        <v>41.712197525274064</v>
      </c>
      <c r="K50" s="117">
        <f t="shared" si="48"/>
        <v>37.053283013813413</v>
      </c>
      <c r="L50" s="271">
        <f t="shared" si="48"/>
        <v>2.3694261318006902</v>
      </c>
      <c r="M50" s="272">
        <f t="shared" si="48"/>
        <v>2.3259919542969758</v>
      </c>
      <c r="N50" s="273">
        <f t="shared" si="48"/>
        <v>2.0941520672513545</v>
      </c>
      <c r="O50" s="402">
        <v>-8</v>
      </c>
      <c r="P50" s="2"/>
      <c r="Q50" s="2"/>
      <c r="R50" s="2"/>
      <c r="S50" s="2"/>
      <c r="T50" s="441">
        <v>-8</v>
      </c>
      <c r="U50" s="30">
        <f t="shared" ref="U50:AF50" si="49">U36/$U$40</f>
        <v>69.774758610072311</v>
      </c>
      <c r="V50" s="31">
        <f t="shared" si="49"/>
        <v>72.711706766179617</v>
      </c>
      <c r="W50" s="33">
        <f t="shared" si="49"/>
        <v>69.860866239287901</v>
      </c>
      <c r="X50" s="433">
        <f t="shared" si="49"/>
        <v>5.9980301567646785</v>
      </c>
      <c r="Y50" s="434">
        <f t="shared" si="49"/>
        <v>6.0920755513229254</v>
      </c>
      <c r="Z50" s="435">
        <f t="shared" si="49"/>
        <v>5.7087868494228422</v>
      </c>
      <c r="AA50" s="30">
        <f t="shared" si="49"/>
        <v>2.3652657274772513</v>
      </c>
      <c r="AB50" s="31">
        <f t="shared" si="49"/>
        <v>1.7240654389131715</v>
      </c>
      <c r="AC50" s="67">
        <f t="shared" si="49"/>
        <v>1.8376596459774135</v>
      </c>
      <c r="AD50" s="180">
        <f t="shared" si="49"/>
        <v>0.99909825772772975</v>
      </c>
      <c r="AE50" s="175">
        <f t="shared" si="49"/>
        <v>0.98745921191402108</v>
      </c>
      <c r="AF50" s="181">
        <f t="shared" si="49"/>
        <v>0.6794837497307441</v>
      </c>
      <c r="AG50" s="391">
        <v>-8</v>
      </c>
      <c r="AH50" s="2"/>
      <c r="AI50" s="2"/>
      <c r="AJ50" s="2"/>
      <c r="AK50" s="142"/>
      <c r="AL50" s="17">
        <v>-11</v>
      </c>
      <c r="AM50" s="115">
        <f t="shared" ref="AM50:AX50" si="50">AM36/$AM$40</f>
        <v>2.8748238759519711</v>
      </c>
      <c r="AN50" s="116">
        <f t="shared" si="50"/>
        <v>3.1046665476509658</v>
      </c>
      <c r="AO50" s="117">
        <f t="shared" si="50"/>
        <v>3.1034041236392946</v>
      </c>
      <c r="AP50" s="271">
        <f t="shared" si="50"/>
        <v>0.97720398617792803</v>
      </c>
      <c r="AQ50" s="272">
        <f t="shared" si="50"/>
        <v>0.93307498624745822</v>
      </c>
      <c r="AR50" s="275">
        <f t="shared" si="50"/>
        <v>0.9505436655092101</v>
      </c>
      <c r="AS50" s="271">
        <f t="shared" si="50"/>
        <v>1.3295755756507988</v>
      </c>
      <c r="AT50" s="272">
        <f t="shared" si="50"/>
        <v>1.3714977037470941</v>
      </c>
      <c r="AU50" s="273">
        <f t="shared" si="50"/>
        <v>1.4151314345602233</v>
      </c>
      <c r="AV50" s="274">
        <f t="shared" si="50"/>
        <v>0.74887651226942675</v>
      </c>
      <c r="AW50" s="272">
        <f t="shared" si="50"/>
        <v>0.75535727564115995</v>
      </c>
      <c r="AX50" s="273">
        <f t="shared" si="50"/>
        <v>0.70355791471469931</v>
      </c>
      <c r="AY50" s="391">
        <v>-8</v>
      </c>
      <c r="AZ50" s="2"/>
      <c r="BA50" s="2"/>
      <c r="BB50" s="2"/>
      <c r="BC50" s="2"/>
      <c r="BD50" s="17">
        <v>-11</v>
      </c>
      <c r="BE50" s="115">
        <f t="shared" ref="BE50:BP50" si="51">BE36/$BE$40</f>
        <v>4.0809779832816897</v>
      </c>
      <c r="BF50" s="116">
        <f t="shared" si="51"/>
        <v>4.5661649092262797</v>
      </c>
      <c r="BG50" s="118">
        <f t="shared" si="51"/>
        <v>4.5639309352129294</v>
      </c>
      <c r="BH50" s="274">
        <f t="shared" si="51"/>
        <v>0.8689411119855236</v>
      </c>
      <c r="BI50" s="272">
        <f t="shared" si="51"/>
        <v>0.918097440236462</v>
      </c>
      <c r="BJ50" s="275">
        <f t="shared" si="51"/>
        <v>0.90425576837083499</v>
      </c>
      <c r="BK50" s="271">
        <f t="shared" si="51"/>
        <v>1.4304749799193168</v>
      </c>
      <c r="BL50" s="272">
        <f t="shared" si="51"/>
        <v>1.5838282000203114</v>
      </c>
      <c r="BM50" s="273">
        <f t="shared" si="51"/>
        <v>1.4725003000305814</v>
      </c>
      <c r="BN50" s="274">
        <f t="shared" si="51"/>
        <v>0.84458841998125678</v>
      </c>
      <c r="BO50" s="272">
        <f t="shared" si="51"/>
        <v>0.78604065556071012</v>
      </c>
      <c r="BP50" s="273">
        <f t="shared" si="51"/>
        <v>0.75302343462810217</v>
      </c>
      <c r="BQ50" s="391">
        <v>-8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78">
        <v>-8</v>
      </c>
      <c r="C51" s="115">
        <f t="shared" ref="C51:N51" si="52">C37/$C$40</f>
        <v>84.082540594640776</v>
      </c>
      <c r="D51" s="116">
        <f t="shared" si="52"/>
        <v>82.645210924045955</v>
      </c>
      <c r="E51" s="117">
        <f t="shared" si="52"/>
        <v>86.493267759781261</v>
      </c>
      <c r="F51" s="433">
        <f t="shared" si="52"/>
        <v>39.633798305052622</v>
      </c>
      <c r="G51" s="434">
        <f t="shared" si="52"/>
        <v>43.411835440991169</v>
      </c>
      <c r="H51" s="435">
        <f t="shared" si="52"/>
        <v>42.489401236758255</v>
      </c>
      <c r="I51" s="115">
        <f t="shared" si="52"/>
        <v>66.338041553310475</v>
      </c>
      <c r="J51" s="116">
        <f t="shared" si="52"/>
        <v>68.410736025672392</v>
      </c>
      <c r="K51" s="117">
        <f t="shared" si="52"/>
        <v>57.396639124166981</v>
      </c>
      <c r="L51" s="271">
        <f t="shared" si="52"/>
        <v>24.488085502005383</v>
      </c>
      <c r="M51" s="272">
        <f t="shared" si="52"/>
        <v>23.916728806477842</v>
      </c>
      <c r="N51" s="273">
        <f t="shared" si="52"/>
        <v>19.589725931490058</v>
      </c>
      <c r="O51" s="402">
        <v>-7</v>
      </c>
      <c r="P51" s="2"/>
      <c r="Q51" s="2"/>
      <c r="R51" s="2"/>
      <c r="S51" s="2"/>
      <c r="T51" s="441">
        <v>-7</v>
      </c>
      <c r="U51" s="30">
        <f t="shared" ref="U51:AF51" si="53">U37/$U$40</f>
        <v>259.24056868049382</v>
      </c>
      <c r="V51" s="31">
        <f t="shared" si="53"/>
        <v>247.37365051862525</v>
      </c>
      <c r="W51" s="33">
        <f t="shared" si="53"/>
        <v>244.25723149448498</v>
      </c>
      <c r="X51" s="433">
        <f t="shared" si="53"/>
        <v>128.65128096663395</v>
      </c>
      <c r="Y51" s="434">
        <f t="shared" si="53"/>
        <v>129.20465373089235</v>
      </c>
      <c r="Z51" s="435">
        <f t="shared" si="53"/>
        <v>116.81036590783583</v>
      </c>
      <c r="AA51" s="30">
        <f t="shared" si="53"/>
        <v>60.809996512736511</v>
      </c>
      <c r="AB51" s="31">
        <f t="shared" si="53"/>
        <v>60.008548590193939</v>
      </c>
      <c r="AC51" s="67">
        <f t="shared" si="53"/>
        <v>52.434001589155265</v>
      </c>
      <c r="AD51" s="180">
        <f t="shared" si="53"/>
        <v>1.16447963366921</v>
      </c>
      <c r="AE51" s="175">
        <f t="shared" si="53"/>
        <v>0.77566931759400026</v>
      </c>
      <c r="AF51" s="181">
        <f t="shared" si="53"/>
        <v>1.4716583415897908</v>
      </c>
      <c r="AG51" s="391">
        <v>-7</v>
      </c>
      <c r="AH51" s="2"/>
      <c r="AI51" s="2"/>
      <c r="AJ51" s="2"/>
      <c r="AK51" s="142"/>
      <c r="AL51" s="45">
        <v>-10</v>
      </c>
      <c r="AM51" s="115">
        <f t="shared" ref="AM51:AX51" si="54">AM37/$AM$40</f>
        <v>3.8964486081204592</v>
      </c>
      <c r="AN51" s="116">
        <f t="shared" si="54"/>
        <v>4.1894803439080137</v>
      </c>
      <c r="AO51" s="117">
        <f t="shared" si="54"/>
        <v>4.2427979906858928</v>
      </c>
      <c r="AP51" s="271">
        <f t="shared" si="54"/>
        <v>1.4085037436856525</v>
      </c>
      <c r="AQ51" s="272">
        <f t="shared" si="54"/>
        <v>1.4124095153758196</v>
      </c>
      <c r="AR51" s="275">
        <f t="shared" si="54"/>
        <v>1.4284717727441163</v>
      </c>
      <c r="AS51" s="271">
        <f t="shared" si="54"/>
        <v>1.0627959737352892</v>
      </c>
      <c r="AT51" s="272">
        <f t="shared" si="54"/>
        <v>1.3203916759834236</v>
      </c>
      <c r="AU51" s="273">
        <f t="shared" si="54"/>
        <v>1.1422865094990937</v>
      </c>
      <c r="AV51" s="274">
        <f t="shared" si="54"/>
        <v>0.91155002943314356</v>
      </c>
      <c r="AW51" s="272">
        <f t="shared" si="54"/>
        <v>0.81519888812976926</v>
      </c>
      <c r="AX51" s="273">
        <f t="shared" si="54"/>
        <v>0.76219301967132824</v>
      </c>
      <c r="AY51" s="391">
        <v>-7</v>
      </c>
      <c r="AZ51" s="2"/>
      <c r="BA51" s="2"/>
      <c r="BB51" s="2"/>
      <c r="BC51" s="2"/>
      <c r="BD51" s="45">
        <v>-10</v>
      </c>
      <c r="BE51" s="115">
        <f t="shared" ref="BE51:BP51" si="55">BE37/$BE$40</f>
        <v>7.3773467555415442</v>
      </c>
      <c r="BF51" s="116">
        <f t="shared" si="55"/>
        <v>7.8110703936526287</v>
      </c>
      <c r="BG51" s="118">
        <f t="shared" si="55"/>
        <v>7.445901467350855</v>
      </c>
      <c r="BH51" s="274">
        <f t="shared" si="55"/>
        <v>1.387567600970721</v>
      </c>
      <c r="BI51" s="272">
        <f t="shared" si="55"/>
        <v>1.4259336167842354</v>
      </c>
      <c r="BJ51" s="275">
        <f t="shared" si="55"/>
        <v>1.4743993843434999</v>
      </c>
      <c r="BK51" s="271">
        <f t="shared" si="55"/>
        <v>1.094761323748525</v>
      </c>
      <c r="BL51" s="272">
        <f t="shared" si="55"/>
        <v>1.1117001366681702</v>
      </c>
      <c r="BM51" s="273">
        <f t="shared" si="55"/>
        <v>1.0935894261083123</v>
      </c>
      <c r="BN51" s="274">
        <f t="shared" si="55"/>
        <v>0.88686897503100182</v>
      </c>
      <c r="BO51" s="272">
        <f t="shared" si="55"/>
        <v>0.92773615473937932</v>
      </c>
      <c r="BP51" s="273">
        <f t="shared" si="55"/>
        <v>0.79310333278172662</v>
      </c>
      <c r="BQ51" s="391">
        <v>-7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78">
        <v>-7</v>
      </c>
      <c r="C52" s="115">
        <f t="shared" ref="C52:N52" si="56">C38/$C$40</f>
        <v>82.857572874377439</v>
      </c>
      <c r="D52" s="116">
        <f t="shared" si="56"/>
        <v>99.626574393398997</v>
      </c>
      <c r="E52" s="117">
        <f t="shared" si="56"/>
        <v>92.739794706408446</v>
      </c>
      <c r="F52" s="433">
        <f t="shared" si="56"/>
        <v>81.301340332608831</v>
      </c>
      <c r="G52" s="434">
        <f t="shared" si="56"/>
        <v>72.221917165750256</v>
      </c>
      <c r="H52" s="435">
        <f t="shared" si="56"/>
        <v>80.625174526500331</v>
      </c>
      <c r="I52" s="115">
        <f t="shared" si="56"/>
        <v>96.780338408746772</v>
      </c>
      <c r="J52" s="116">
        <f t="shared" si="56"/>
        <v>77.890809669489784</v>
      </c>
      <c r="K52" s="117">
        <f t="shared" si="56"/>
        <v>70.583986616039894</v>
      </c>
      <c r="L52" s="271">
        <f t="shared" si="56"/>
        <v>73.095796966940725</v>
      </c>
      <c r="M52" s="272">
        <f t="shared" si="56"/>
        <v>65.267300168624459</v>
      </c>
      <c r="N52" s="273">
        <f t="shared" si="56"/>
        <v>60.090747164906588</v>
      </c>
      <c r="O52" s="402">
        <v>-6</v>
      </c>
      <c r="P52" s="2"/>
      <c r="Q52" s="2"/>
      <c r="R52" s="2"/>
      <c r="S52" s="2"/>
      <c r="T52" s="441">
        <v>-6</v>
      </c>
      <c r="U52" s="30">
        <f t="shared" ref="U52:AF52" si="57">U38/$U$40</f>
        <v>291.21211859125532</v>
      </c>
      <c r="V52" s="31">
        <f t="shared" si="57"/>
        <v>291.43238868902245</v>
      </c>
      <c r="W52" s="33">
        <f t="shared" si="57"/>
        <v>307.46042848090417</v>
      </c>
      <c r="X52" s="433">
        <f t="shared" si="57"/>
        <v>208.32723864296753</v>
      </c>
      <c r="Y52" s="434">
        <f t="shared" si="57"/>
        <v>201.80649866563121</v>
      </c>
      <c r="Z52" s="435">
        <f t="shared" si="57"/>
        <v>200.84782529074201</v>
      </c>
      <c r="AA52" s="30">
        <f t="shared" si="57"/>
        <v>257.73497564802227</v>
      </c>
      <c r="AB52" s="31">
        <f t="shared" si="57"/>
        <v>287.67132779029919</v>
      </c>
      <c r="AC52" s="67">
        <f t="shared" si="57"/>
        <v>266.07593279209266</v>
      </c>
      <c r="AD52" s="180">
        <f t="shared" si="57"/>
        <v>2.1464770310286347</v>
      </c>
      <c r="AE52" s="175">
        <f t="shared" si="57"/>
        <v>2.34679243237419</v>
      </c>
      <c r="AF52" s="181">
        <f t="shared" si="57"/>
        <v>1.9243940371478494</v>
      </c>
      <c r="AG52" s="391">
        <v>-6</v>
      </c>
      <c r="AH52" s="2"/>
      <c r="AI52" s="2"/>
      <c r="AJ52" s="2"/>
      <c r="AK52" s="142"/>
      <c r="AL52" s="47">
        <v>-9</v>
      </c>
      <c r="AM52" s="115">
        <f t="shared" ref="AM52:AX52" si="58">AM38/$AM$40</f>
        <v>4.0866231807726887</v>
      </c>
      <c r="AN52" s="116">
        <f t="shared" si="58"/>
        <v>4.4828813331067616</v>
      </c>
      <c r="AO52" s="117">
        <f t="shared" si="58"/>
        <v>4.3618666928324572</v>
      </c>
      <c r="AP52" s="271">
        <f t="shared" si="58"/>
        <v>2.1822657717212124</v>
      </c>
      <c r="AQ52" s="272">
        <f t="shared" si="58"/>
        <v>2.0451910522970276</v>
      </c>
      <c r="AR52" s="275">
        <f t="shared" si="58"/>
        <v>2.2034352261497618</v>
      </c>
      <c r="AS52" s="271">
        <f t="shared" si="58"/>
        <v>2.0107146280845183</v>
      </c>
      <c r="AT52" s="272">
        <f t="shared" si="58"/>
        <v>2.042540875375261</v>
      </c>
      <c r="AU52" s="273">
        <f t="shared" si="58"/>
        <v>1.9877351403967478</v>
      </c>
      <c r="AV52" s="274">
        <f t="shared" si="58"/>
        <v>1.8803334834774679</v>
      </c>
      <c r="AW52" s="272">
        <f t="shared" si="58"/>
        <v>1.6768845793139442</v>
      </c>
      <c r="AX52" s="273">
        <f t="shared" si="58"/>
        <v>1.7622780975303394</v>
      </c>
      <c r="AY52" s="391">
        <v>-6</v>
      </c>
      <c r="AZ52" s="2"/>
      <c r="BA52" s="2"/>
      <c r="BB52" s="2"/>
      <c r="BC52" s="2"/>
      <c r="BD52" s="47">
        <v>-9</v>
      </c>
      <c r="BE52" s="115">
        <f t="shared" ref="BE52:BP52" si="59">BE38/$BE$40</f>
        <v>7.83692913526464</v>
      </c>
      <c r="BF52" s="116">
        <f t="shared" si="59"/>
        <v>8.484522361257369</v>
      </c>
      <c r="BG52" s="118">
        <f t="shared" si="59"/>
        <v>8.4179778967557954</v>
      </c>
      <c r="BH52" s="274">
        <f t="shared" si="59"/>
        <v>3.2470197645893744</v>
      </c>
      <c r="BI52" s="272">
        <f t="shared" si="59"/>
        <v>3.2261627571723395</v>
      </c>
      <c r="BJ52" s="275">
        <f t="shared" si="59"/>
        <v>3.1683653662724081</v>
      </c>
      <c r="BK52" s="271">
        <f t="shared" si="59"/>
        <v>2.6685147310798749</v>
      </c>
      <c r="BL52" s="272">
        <f t="shared" si="59"/>
        <v>2.4855210995110899</v>
      </c>
      <c r="BM52" s="273">
        <f t="shared" si="59"/>
        <v>2.7135828315991311</v>
      </c>
      <c r="BN52" s="274">
        <f t="shared" si="59"/>
        <v>2.425710917010381</v>
      </c>
      <c r="BO52" s="272">
        <f t="shared" si="59"/>
        <v>2.454852445892973</v>
      </c>
      <c r="BP52" s="273">
        <f t="shared" si="59"/>
        <v>2.3310292296908166</v>
      </c>
      <c r="BQ52" s="391">
        <v>-6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81">
        <v>-6</v>
      </c>
      <c r="C53" s="119">
        <f t="shared" ref="C53:N53" si="60">C39/$C$40</f>
        <v>89.443256654590186</v>
      </c>
      <c r="D53" s="120">
        <f t="shared" si="60"/>
        <v>73.633086551138902</v>
      </c>
      <c r="E53" s="121">
        <f t="shared" si="60"/>
        <v>90.169505072669665</v>
      </c>
      <c r="F53" s="444">
        <f t="shared" si="60"/>
        <v>81.418108097112864</v>
      </c>
      <c r="G53" s="445">
        <f t="shared" si="60"/>
        <v>75.597174215200198</v>
      </c>
      <c r="H53" s="446">
        <f t="shared" si="60"/>
        <v>107.41805831307622</v>
      </c>
      <c r="I53" s="119">
        <f t="shared" si="60"/>
        <v>66.375278388813925</v>
      </c>
      <c r="J53" s="120">
        <f t="shared" si="60"/>
        <v>82.264166365738546</v>
      </c>
      <c r="K53" s="121">
        <f t="shared" si="60"/>
        <v>73.968068660878075</v>
      </c>
      <c r="L53" s="276">
        <f t="shared" si="60"/>
        <v>88.913223250481323</v>
      </c>
      <c r="M53" s="277">
        <f t="shared" si="60"/>
        <v>83.408469297988844</v>
      </c>
      <c r="N53" s="278">
        <f t="shared" si="60"/>
        <v>73.662366895214916</v>
      </c>
      <c r="O53" s="403">
        <v>-5</v>
      </c>
      <c r="P53" s="2"/>
      <c r="Q53" s="2"/>
      <c r="R53" s="2"/>
      <c r="S53" s="2"/>
      <c r="T53" s="453">
        <v>-5</v>
      </c>
      <c r="U53" s="49">
        <f t="shared" ref="U53:AF53" si="61">U39/$U$40</f>
        <v>244.71854481694257</v>
      </c>
      <c r="V53" s="50">
        <f t="shared" si="61"/>
        <v>273.90790061022852</v>
      </c>
      <c r="W53" s="51">
        <f t="shared" si="61"/>
        <v>272.00911105864822</v>
      </c>
      <c r="X53" s="444">
        <f t="shared" si="61"/>
        <v>207.27622521243538</v>
      </c>
      <c r="Y53" s="445">
        <f t="shared" si="61"/>
        <v>195.617503764829</v>
      </c>
      <c r="Z53" s="446">
        <f t="shared" si="61"/>
        <v>195.75277287077412</v>
      </c>
      <c r="AA53" s="49">
        <f t="shared" si="61"/>
        <v>253.24453616523948</v>
      </c>
      <c r="AB53" s="50">
        <f t="shared" si="61"/>
        <v>284.70385317107974</v>
      </c>
      <c r="AC53" s="455">
        <f t="shared" si="61"/>
        <v>274.02498629766342</v>
      </c>
      <c r="AD53" s="196">
        <f t="shared" si="61"/>
        <v>110.41658315426707</v>
      </c>
      <c r="AE53" s="191">
        <f t="shared" si="61"/>
        <v>116.93797515832942</v>
      </c>
      <c r="AF53" s="197">
        <f t="shared" si="61"/>
        <v>86.959076119522265</v>
      </c>
      <c r="AG53" s="393">
        <v>-5</v>
      </c>
      <c r="AH53" s="2"/>
      <c r="AI53" s="2"/>
      <c r="AJ53" s="2"/>
      <c r="AK53" s="142"/>
      <c r="AL53" s="58">
        <v>-8</v>
      </c>
      <c r="AM53" s="119">
        <f t="shared" ref="AM53:AX53" si="62">AM39/$AM$40</f>
        <v>4.2263191015509856</v>
      </c>
      <c r="AN53" s="120">
        <f t="shared" si="62"/>
        <v>4.0356339102672241</v>
      </c>
      <c r="AO53" s="121">
        <f t="shared" si="62"/>
        <v>4.209158276438723</v>
      </c>
      <c r="AP53" s="276">
        <f t="shared" si="62"/>
        <v>4.7349351867061378</v>
      </c>
      <c r="AQ53" s="277">
        <f t="shared" si="62"/>
        <v>5.0463329230739227</v>
      </c>
      <c r="AR53" s="280">
        <f t="shared" si="62"/>
        <v>5.1206557574945206</v>
      </c>
      <c r="AS53" s="276">
        <f t="shared" si="62"/>
        <v>5.1746760345434737</v>
      </c>
      <c r="AT53" s="277">
        <f t="shared" si="62"/>
        <v>5.5942715534886283</v>
      </c>
      <c r="AU53" s="278">
        <f t="shared" si="62"/>
        <v>5.3738908040914026</v>
      </c>
      <c r="AV53" s="279">
        <f t="shared" si="62"/>
        <v>4.2850106511830521</v>
      </c>
      <c r="AW53" s="277">
        <f t="shared" si="62"/>
        <v>3.9893378858324895</v>
      </c>
      <c r="AX53" s="278">
        <f t="shared" si="62"/>
        <v>3.8590012551030175</v>
      </c>
      <c r="AY53" s="393">
        <v>-5</v>
      </c>
      <c r="AZ53" s="2"/>
      <c r="BA53" s="2"/>
      <c r="BB53" s="2"/>
      <c r="BC53" s="2"/>
      <c r="BD53" s="58">
        <v>-8</v>
      </c>
      <c r="BE53" s="119">
        <f t="shared" ref="BE53:BP53" si="63">BE39/$BE$40</f>
        <v>7.341022457480701</v>
      </c>
      <c r="BF53" s="120">
        <f t="shared" si="63"/>
        <v>8.1079450296501232</v>
      </c>
      <c r="BG53" s="122">
        <f t="shared" si="63"/>
        <v>8.632066322308722</v>
      </c>
      <c r="BH53" s="279">
        <f t="shared" si="63"/>
        <v>8.5784596971218559</v>
      </c>
      <c r="BI53" s="277">
        <f t="shared" si="63"/>
        <v>9.001653550265047</v>
      </c>
      <c r="BJ53" s="280">
        <f t="shared" si="63"/>
        <v>8.9972348885053339</v>
      </c>
      <c r="BK53" s="276">
        <f t="shared" si="63"/>
        <v>10.506866943421786</v>
      </c>
      <c r="BL53" s="277">
        <f t="shared" si="63"/>
        <v>11.046582255661489</v>
      </c>
      <c r="BM53" s="278">
        <f t="shared" si="63"/>
        <v>10.497459622905762</v>
      </c>
      <c r="BN53" s="279">
        <f t="shared" si="63"/>
        <v>7.7774082920096754</v>
      </c>
      <c r="BO53" s="277">
        <f t="shared" si="63"/>
        <v>7.720792610849518</v>
      </c>
      <c r="BP53" s="278">
        <f t="shared" si="63"/>
        <v>8.0645747218680395</v>
      </c>
      <c r="BQ53" s="393">
        <v>-5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469"/>
      <c r="G54" s="457"/>
      <c r="H54" s="458"/>
      <c r="I54" s="63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469"/>
      <c r="Y54" s="457"/>
      <c r="Z54" s="458"/>
      <c r="AA54" s="63"/>
      <c r="AB54" s="64"/>
      <c r="AC54" s="66"/>
      <c r="AD54" s="204"/>
      <c r="AE54" s="205"/>
      <c r="AF54" s="206"/>
      <c r="AG54" s="123" t="s">
        <v>26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207"/>
      <c r="AT54" s="208"/>
      <c r="AU54" s="209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207"/>
      <c r="BL54" s="208"/>
      <c r="BM54" s="209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33"/>
      <c r="G55" s="434"/>
      <c r="H55" s="435"/>
      <c r="I55" s="30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33"/>
      <c r="Y55" s="434"/>
      <c r="Z55" s="435"/>
      <c r="AA55" s="30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177"/>
      <c r="AT55" s="178"/>
      <c r="AU55" s="179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177"/>
      <c r="BL55" s="178"/>
      <c r="BM55" s="179"/>
      <c r="BN55" s="180"/>
      <c r="BO55" s="175"/>
      <c r="BP55" s="176"/>
      <c r="BQ55" s="409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83"/>
      <c r="G56" s="484"/>
      <c r="H56" s="485"/>
      <c r="I56" s="97"/>
      <c r="J56" s="124"/>
      <c r="K56" s="150"/>
      <c r="L56" s="286"/>
      <c r="M56" s="282"/>
      <c r="N56" s="283"/>
      <c r="O56" s="126">
        <v>88.06</v>
      </c>
      <c r="P56" s="2"/>
      <c r="Q56" s="2"/>
      <c r="R56" s="2"/>
      <c r="S56" s="2"/>
      <c r="T56" s="2"/>
      <c r="U56" s="97"/>
      <c r="V56" s="124"/>
      <c r="W56" s="125"/>
      <c r="X56" s="483"/>
      <c r="Y56" s="484"/>
      <c r="Z56" s="485"/>
      <c r="AA56" s="97"/>
      <c r="AB56" s="124"/>
      <c r="AC56" s="150"/>
      <c r="AD56" s="286"/>
      <c r="AE56" s="282"/>
      <c r="AF56" s="283"/>
      <c r="AG56" s="126">
        <v>288.5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259"/>
      <c r="AT56" s="284"/>
      <c r="AU56" s="285"/>
      <c r="AV56" s="286"/>
      <c r="AW56" s="282"/>
      <c r="AX56" s="283"/>
      <c r="AY56" s="126">
        <v>4.2960000000000003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259"/>
      <c r="BL56" s="284"/>
      <c r="BM56" s="285"/>
      <c r="BN56" s="286"/>
      <c r="BO56" s="282"/>
      <c r="BP56" s="283"/>
      <c r="BQ56" s="126">
        <v>8.2850000000000001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09" t="s">
        <v>6</v>
      </c>
      <c r="D57" s="587"/>
      <c r="E57" s="588"/>
      <c r="F57" s="615" t="s">
        <v>47</v>
      </c>
      <c r="G57" s="584"/>
      <c r="H57" s="585"/>
      <c r="I57" s="609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88"/>
      <c r="X57" s="615" t="s">
        <v>47</v>
      </c>
      <c r="Y57" s="584"/>
      <c r="Z57" s="585"/>
      <c r="AA57" s="609" t="s">
        <v>48</v>
      </c>
      <c r="AB57" s="587"/>
      <c r="AC57" s="588"/>
      <c r="AD57" s="601" t="s">
        <v>40</v>
      </c>
      <c r="AE57" s="584"/>
      <c r="AF57" s="589"/>
      <c r="AG57" s="2"/>
      <c r="AH57" s="2"/>
      <c r="AI57" s="2"/>
      <c r="AJ57" s="2"/>
      <c r="AK57" s="142"/>
      <c r="AL57" s="4" t="s">
        <v>29</v>
      </c>
      <c r="AM57" s="609" t="s">
        <v>6</v>
      </c>
      <c r="AN57" s="587"/>
      <c r="AO57" s="588"/>
      <c r="AP57" s="601" t="s">
        <v>35</v>
      </c>
      <c r="AQ57" s="584"/>
      <c r="AR57" s="585"/>
      <c r="AS57" s="610" t="s">
        <v>36</v>
      </c>
      <c r="AT57" s="587"/>
      <c r="AU57" s="588"/>
      <c r="AV57" s="601" t="s">
        <v>37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609" t="s">
        <v>6</v>
      </c>
      <c r="BF57" s="587"/>
      <c r="BG57" s="588"/>
      <c r="BH57" s="601" t="s">
        <v>35</v>
      </c>
      <c r="BI57" s="584"/>
      <c r="BJ57" s="585"/>
      <c r="BK57" s="610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414" t="s">
        <v>31</v>
      </c>
      <c r="C58" s="415">
        <f t="shared" ref="C58:N58" si="64">C46/$O$56*100</f>
        <v>1.2973214832896667</v>
      </c>
      <c r="D58" s="416">
        <f t="shared" si="64"/>
        <v>0.96372254073265151</v>
      </c>
      <c r="E58" s="417">
        <f t="shared" si="64"/>
        <v>1.1603062930632184</v>
      </c>
      <c r="F58" s="418">
        <f t="shared" si="64"/>
        <v>1.2706459186621768</v>
      </c>
      <c r="G58" s="419">
        <f t="shared" si="64"/>
        <v>1.4241601097828662</v>
      </c>
      <c r="H58" s="420">
        <f t="shared" si="64"/>
        <v>1.4261294577546273</v>
      </c>
      <c r="I58" s="415">
        <f t="shared" si="64"/>
        <v>0.83761349425736309</v>
      </c>
      <c r="J58" s="416">
        <f t="shared" si="64"/>
        <v>1.4803989142118359</v>
      </c>
      <c r="K58" s="430">
        <f t="shared" si="64"/>
        <v>0.98403607955676176</v>
      </c>
      <c r="L58" s="166">
        <f t="shared" si="64"/>
        <v>0.8492118258979503</v>
      </c>
      <c r="M58" s="161">
        <f t="shared" si="64"/>
        <v>0.79116813023570265</v>
      </c>
      <c r="N58" s="162">
        <f t="shared" si="64"/>
        <v>0.72311990829924067</v>
      </c>
      <c r="O58" s="427" t="s">
        <v>10</v>
      </c>
      <c r="P58" s="2"/>
      <c r="Q58" s="2"/>
      <c r="R58" s="2"/>
      <c r="S58" s="2"/>
      <c r="T58" s="428" t="s">
        <v>31</v>
      </c>
      <c r="U58" s="415">
        <f t="shared" ref="U58:AF58" si="65">U46/$AG$56*100</f>
        <v>0.22880394308347723</v>
      </c>
      <c r="V58" s="416">
        <f t="shared" si="65"/>
        <v>0.29368274626496083</v>
      </c>
      <c r="W58" s="417">
        <f t="shared" si="65"/>
        <v>0.38178001100436687</v>
      </c>
      <c r="X58" s="418">
        <f t="shared" si="65"/>
        <v>0.27601477138063624</v>
      </c>
      <c r="Y58" s="419">
        <f t="shared" si="65"/>
        <v>0.80019687967984843</v>
      </c>
      <c r="Z58" s="420">
        <f t="shared" si="65"/>
        <v>0.40007770358079298</v>
      </c>
      <c r="AA58" s="415">
        <f t="shared" si="65"/>
        <v>0.29419366140644226</v>
      </c>
      <c r="AB58" s="416">
        <f t="shared" si="65"/>
        <v>0.27238523906998868</v>
      </c>
      <c r="AC58" s="430">
        <f t="shared" si="65"/>
        <v>0.30189170297802131</v>
      </c>
      <c r="AD58" s="166">
        <f t="shared" si="65"/>
        <v>0.38669609531861532</v>
      </c>
      <c r="AE58" s="161">
        <f t="shared" si="65"/>
        <v>0.21337177415243591</v>
      </c>
      <c r="AF58" s="167">
        <f t="shared" si="65"/>
        <v>0.36154171298292048</v>
      </c>
      <c r="AG58" s="388" t="s">
        <v>10</v>
      </c>
      <c r="AH58" s="2"/>
      <c r="AI58" s="2"/>
      <c r="AJ58" s="2"/>
      <c r="AK58" s="142"/>
      <c r="AL58" s="431" t="s">
        <v>45</v>
      </c>
      <c r="AM58" s="385">
        <f t="shared" ref="AM58:AX58" si="66">AM46/$AY$56*100</f>
        <v>18.193531449862334</v>
      </c>
      <c r="AN58" s="386">
        <f t="shared" si="66"/>
        <v>21.988356823003539</v>
      </c>
      <c r="AO58" s="432">
        <f t="shared" si="66"/>
        <v>18.877816767590698</v>
      </c>
      <c r="AP58" s="265">
        <f t="shared" si="66"/>
        <v>15.428688655316702</v>
      </c>
      <c r="AQ58" s="266">
        <f t="shared" si="66"/>
        <v>17.109059138947742</v>
      </c>
      <c r="AR58" s="267">
        <f t="shared" si="66"/>
        <v>18.103197883720963</v>
      </c>
      <c r="AS58" s="268">
        <f t="shared" si="66"/>
        <v>17.391089449000741</v>
      </c>
      <c r="AT58" s="266">
        <f t="shared" si="66"/>
        <v>15.46615533486796</v>
      </c>
      <c r="AU58" s="269">
        <f t="shared" si="66"/>
        <v>16.666990703938517</v>
      </c>
      <c r="AV58" s="265">
        <f t="shared" si="66"/>
        <v>16.156017751048946</v>
      </c>
      <c r="AW58" s="266">
        <f t="shared" si="66"/>
        <v>17.223727510293614</v>
      </c>
      <c r="AX58" s="267">
        <f t="shared" si="66"/>
        <v>15.617500317131238</v>
      </c>
      <c r="AY58" s="397" t="s">
        <v>10</v>
      </c>
      <c r="AZ58" s="2"/>
      <c r="BA58" s="2"/>
      <c r="BB58" s="2"/>
      <c r="BC58" s="2"/>
      <c r="BD58" s="431" t="s">
        <v>45</v>
      </c>
      <c r="BE58" s="385">
        <f t="shared" ref="BE58:BP58" si="67">BE46/$BQ$56*100</f>
        <v>9.631356543136036</v>
      </c>
      <c r="BF58" s="386">
        <f t="shared" si="67"/>
        <v>12.683499640371759</v>
      </c>
      <c r="BG58" s="432">
        <f t="shared" si="67"/>
        <v>11.386820963847462</v>
      </c>
      <c r="BH58" s="265">
        <f t="shared" si="67"/>
        <v>9.2491782019898601</v>
      </c>
      <c r="BI58" s="266">
        <f t="shared" si="67"/>
        <v>7.7727064324785182</v>
      </c>
      <c r="BJ58" s="269">
        <f t="shared" si="67"/>
        <v>8.9295846593734609</v>
      </c>
      <c r="BK58" s="265">
        <f t="shared" si="67"/>
        <v>8.3762172121649758</v>
      </c>
      <c r="BL58" s="266">
        <f t="shared" si="67"/>
        <v>8.141922862889178</v>
      </c>
      <c r="BM58" s="269">
        <f t="shared" si="67"/>
        <v>7.4735608376528013</v>
      </c>
      <c r="BN58" s="265">
        <f t="shared" si="67"/>
        <v>7.9075410693930106</v>
      </c>
      <c r="BO58" s="266">
        <f t="shared" si="67"/>
        <v>8.2238043677534893</v>
      </c>
      <c r="BP58" s="267">
        <f t="shared" si="67"/>
        <v>9.4390761779702306</v>
      </c>
      <c r="BQ58" s="397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>
        <v>-12</v>
      </c>
      <c r="C59" s="30">
        <f t="shared" ref="C59:N59" si="68">C47/$O$56*100</f>
        <v>1.1857919922926348</v>
      </c>
      <c r="D59" s="31">
        <f t="shared" si="68"/>
        <v>0.9582269709449146</v>
      </c>
      <c r="E59" s="33">
        <f t="shared" si="68"/>
        <v>0.81431983305136868</v>
      </c>
      <c r="F59" s="433">
        <f t="shared" si="68"/>
        <v>1.0778810765675173</v>
      </c>
      <c r="G59" s="434">
        <f t="shared" si="68"/>
        <v>1.0092478593863383</v>
      </c>
      <c r="H59" s="435">
        <f t="shared" si="68"/>
        <v>1.1365679794265713</v>
      </c>
      <c r="I59" s="30">
        <f t="shared" si="68"/>
        <v>1.0498497847639496</v>
      </c>
      <c r="J59" s="31">
        <f t="shared" si="68"/>
        <v>1.5471550509573049</v>
      </c>
      <c r="K59" s="67">
        <f t="shared" si="68"/>
        <v>1.379349896907756</v>
      </c>
      <c r="L59" s="180">
        <f t="shared" si="68"/>
        <v>1.1203936102913485</v>
      </c>
      <c r="M59" s="175">
        <f t="shared" si="68"/>
        <v>0.87669966336356397</v>
      </c>
      <c r="N59" s="176">
        <f t="shared" si="68"/>
        <v>0.78564488563578083</v>
      </c>
      <c r="O59" s="391" t="s">
        <v>31</v>
      </c>
      <c r="P59" s="2"/>
      <c r="Q59" s="2"/>
      <c r="R59" s="2"/>
      <c r="S59" s="2"/>
      <c r="T59" s="441">
        <v>-11</v>
      </c>
      <c r="U59" s="30">
        <f t="shared" ref="U59:AF59" si="69">U47/$AG$56*100</f>
        <v>0.37971906747290346</v>
      </c>
      <c r="V59" s="31">
        <f t="shared" si="69"/>
        <v>0.33894963770151432</v>
      </c>
      <c r="W59" s="33">
        <f t="shared" si="69"/>
        <v>0.26414798405971945</v>
      </c>
      <c r="X59" s="433">
        <f t="shared" si="69"/>
        <v>0.25321524384395172</v>
      </c>
      <c r="Y59" s="434">
        <f t="shared" si="69"/>
        <v>0.36622652642617604</v>
      </c>
      <c r="Z59" s="435">
        <f t="shared" si="69"/>
        <v>0.28829743301092864</v>
      </c>
      <c r="AA59" s="30">
        <f t="shared" si="69"/>
        <v>0.3275260880206009</v>
      </c>
      <c r="AB59" s="31">
        <f t="shared" si="69"/>
        <v>0.34852128722724962</v>
      </c>
      <c r="AC59" s="67">
        <f t="shared" si="69"/>
        <v>0.33728611814945808</v>
      </c>
      <c r="AD59" s="180">
        <f t="shared" si="69"/>
        <v>0.24870837283834116</v>
      </c>
      <c r="AE59" s="175">
        <f t="shared" si="69"/>
        <v>0.34134756713480807</v>
      </c>
      <c r="AF59" s="181">
        <f t="shared" si="69"/>
        <v>0.32036280885734447</v>
      </c>
      <c r="AG59" s="390" t="s">
        <v>31</v>
      </c>
      <c r="AH59" s="2"/>
      <c r="AI59" s="2"/>
      <c r="AJ59" s="2"/>
      <c r="AK59" s="142"/>
      <c r="AL59" s="17" t="s">
        <v>31</v>
      </c>
      <c r="AM59" s="115">
        <f t="shared" ref="AM59:AX59" si="70">AM47/$AY$56*100</f>
        <v>20.931259571374667</v>
      </c>
      <c r="AN59" s="116">
        <f t="shared" si="70"/>
        <v>21.602012258546448</v>
      </c>
      <c r="AO59" s="117">
        <f t="shared" si="70"/>
        <v>23.537232868322146</v>
      </c>
      <c r="AP59" s="271">
        <f t="shared" si="70"/>
        <v>25.302032607712476</v>
      </c>
      <c r="AQ59" s="272">
        <f t="shared" si="70"/>
        <v>24.138220452280308</v>
      </c>
      <c r="AR59" s="273">
        <f t="shared" si="70"/>
        <v>22.465727192283012</v>
      </c>
      <c r="AS59" s="274">
        <f t="shared" si="70"/>
        <v>23.972198719919088</v>
      </c>
      <c r="AT59" s="272">
        <f t="shared" si="70"/>
        <v>23.66079510934636</v>
      </c>
      <c r="AU59" s="275">
        <f t="shared" si="70"/>
        <v>25.191545090106299</v>
      </c>
      <c r="AV59" s="271">
        <f t="shared" si="70"/>
        <v>23.744142720013937</v>
      </c>
      <c r="AW59" s="272">
        <f t="shared" si="70"/>
        <v>21.479488043474966</v>
      </c>
      <c r="AX59" s="273">
        <f t="shared" si="70"/>
        <v>23.304954305167701</v>
      </c>
      <c r="AY59" s="401" t="s">
        <v>31</v>
      </c>
      <c r="AZ59" s="2"/>
      <c r="BA59" s="2"/>
      <c r="BB59" s="2"/>
      <c r="BC59" s="2"/>
      <c r="BD59" s="17" t="s">
        <v>31</v>
      </c>
      <c r="BE59" s="134">
        <f t="shared" ref="BE59:BP59" si="71">BE47/$BQ$56*100</f>
        <v>10.112807083445491</v>
      </c>
      <c r="BF59" s="116">
        <f t="shared" si="71"/>
        <v>12.639062099521517</v>
      </c>
      <c r="BG59" s="117">
        <f t="shared" si="71"/>
        <v>11.108192776092359</v>
      </c>
      <c r="BH59" s="271">
        <f t="shared" si="71"/>
        <v>11.828952820253361</v>
      </c>
      <c r="BI59" s="272">
        <f t="shared" si="71"/>
        <v>12.802361358049504</v>
      </c>
      <c r="BJ59" s="275">
        <f t="shared" si="71"/>
        <v>13.849330767089802</v>
      </c>
      <c r="BK59" s="271">
        <f t="shared" si="71"/>
        <v>11.192583126110733</v>
      </c>
      <c r="BL59" s="272">
        <f t="shared" si="71"/>
        <v>12.062521572175109</v>
      </c>
      <c r="BM59" s="275">
        <f t="shared" si="71"/>
        <v>12.474996337146179</v>
      </c>
      <c r="BN59" s="271">
        <f t="shared" si="71"/>
        <v>12.315989391538031</v>
      </c>
      <c r="BO59" s="272">
        <f t="shared" si="71"/>
        <v>12.370154878463042</v>
      </c>
      <c r="BP59" s="273">
        <f t="shared" si="71"/>
        <v>12.083120210151078</v>
      </c>
      <c r="BQ59" s="401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72">C48/$O$56*100</f>
        <v>1.4476594859497887</v>
      </c>
      <c r="D60" s="31">
        <f t="shared" si="72"/>
        <v>1.6309073490549115</v>
      </c>
      <c r="E60" s="33">
        <f t="shared" si="72"/>
        <v>1.6445165532022137</v>
      </c>
      <c r="F60" s="433">
        <f t="shared" si="72"/>
        <v>1.5085098562750678</v>
      </c>
      <c r="G60" s="434">
        <f t="shared" si="72"/>
        <v>1.6795371640464449</v>
      </c>
      <c r="H60" s="435">
        <f t="shared" si="72"/>
        <v>1.4828066319677178</v>
      </c>
      <c r="I60" s="30">
        <f t="shared" si="72"/>
        <v>1.2263943719727146</v>
      </c>
      <c r="J60" s="31">
        <f t="shared" si="72"/>
        <v>1.2682387122992771</v>
      </c>
      <c r="K60" s="67">
        <f t="shared" si="72"/>
        <v>1.0788526657838209</v>
      </c>
      <c r="L60" s="180">
        <f t="shared" si="72"/>
        <v>0.87895949726119649</v>
      </c>
      <c r="M60" s="175">
        <f t="shared" si="72"/>
        <v>1.0267345627382349</v>
      </c>
      <c r="N60" s="176">
        <f t="shared" si="72"/>
        <v>0.77942116919807958</v>
      </c>
      <c r="O60" s="391">
        <v>-10</v>
      </c>
      <c r="P60" s="2"/>
      <c r="Q60" s="2"/>
      <c r="R60" s="2"/>
      <c r="S60" s="2"/>
      <c r="T60" s="441">
        <v>-10</v>
      </c>
      <c r="U60" s="30">
        <f t="shared" ref="U60:AF60" si="73">U48/$AG$56*100</f>
        <v>0.34332288596026095</v>
      </c>
      <c r="V60" s="31">
        <f t="shared" si="73"/>
        <v>0.30493316448916802</v>
      </c>
      <c r="W60" s="33">
        <f t="shared" si="73"/>
        <v>0.41364007682264237</v>
      </c>
      <c r="X60" s="433">
        <f t="shared" si="73"/>
        <v>0.33560006926447383</v>
      </c>
      <c r="Y60" s="434">
        <f t="shared" si="73"/>
        <v>0.23886524078164825</v>
      </c>
      <c r="Z60" s="435">
        <f t="shared" si="73"/>
        <v>0.43295274175960452</v>
      </c>
      <c r="AA60" s="30">
        <f t="shared" si="73"/>
        <v>0.2889783386092929</v>
      </c>
      <c r="AB60" s="31">
        <f t="shared" si="73"/>
        <v>0.31052957172538687</v>
      </c>
      <c r="AC60" s="67">
        <f t="shared" si="73"/>
        <v>0.31513772568727783</v>
      </c>
      <c r="AD60" s="180">
        <f t="shared" si="73"/>
        <v>0.23036239979166814</v>
      </c>
      <c r="AE60" s="175">
        <f t="shared" si="73"/>
        <v>0.27153900681240822</v>
      </c>
      <c r="AF60" s="181">
        <f t="shared" si="73"/>
        <v>0.24031031284582052</v>
      </c>
      <c r="AG60" s="391">
        <v>-10</v>
      </c>
      <c r="AH60" s="2"/>
      <c r="AI60" s="2"/>
      <c r="AJ60" s="2"/>
      <c r="AK60" s="142"/>
      <c r="AL60" s="17">
        <v>-13</v>
      </c>
      <c r="AM60" s="115">
        <f t="shared" ref="AM60:AX60" si="74">AM48/$AY$56*100</f>
        <v>55.589085019104502</v>
      </c>
      <c r="AN60" s="116">
        <f t="shared" si="74"/>
        <v>64.197753495867232</v>
      </c>
      <c r="AO60" s="117">
        <f t="shared" si="74"/>
        <v>60.978481284831865</v>
      </c>
      <c r="AP60" s="271">
        <f t="shared" si="74"/>
        <v>19.305689078293245</v>
      </c>
      <c r="AQ60" s="272">
        <f t="shared" si="74"/>
        <v>19.14267611941904</v>
      </c>
      <c r="AR60" s="273">
        <f t="shared" si="74"/>
        <v>18.78390527174497</v>
      </c>
      <c r="AS60" s="274">
        <f t="shared" si="74"/>
        <v>43.89766147238079</v>
      </c>
      <c r="AT60" s="272">
        <f t="shared" si="74"/>
        <v>40.056829997013054</v>
      </c>
      <c r="AU60" s="275">
        <f t="shared" si="74"/>
        <v>40.349611573372627</v>
      </c>
      <c r="AV60" s="271">
        <f t="shared" si="74"/>
        <v>23.157223202557706</v>
      </c>
      <c r="AW60" s="272">
        <f t="shared" si="74"/>
        <v>26.26761034692197</v>
      </c>
      <c r="AX60" s="273">
        <f t="shared" si="74"/>
        <v>24.957114278963292</v>
      </c>
      <c r="AY60" s="391">
        <v>-10</v>
      </c>
      <c r="AZ60" s="2"/>
      <c r="BA60" s="2"/>
      <c r="BB60" s="2"/>
      <c r="BC60" s="2"/>
      <c r="BD60" s="17">
        <v>-13</v>
      </c>
      <c r="BE60" s="134">
        <f t="shared" ref="BE60:BP60" si="75">BE48/$BQ$56*100</f>
        <v>38.948728911168772</v>
      </c>
      <c r="BF60" s="116">
        <f t="shared" si="75"/>
        <v>42.926498370134084</v>
      </c>
      <c r="BG60" s="117">
        <f t="shared" si="75"/>
        <v>41.924639922124243</v>
      </c>
      <c r="BH60" s="271">
        <f t="shared" si="75"/>
        <v>8.9825893434366773</v>
      </c>
      <c r="BI60" s="272">
        <f t="shared" si="75"/>
        <v>10.152814922153953</v>
      </c>
      <c r="BJ60" s="275">
        <f t="shared" si="75"/>
        <v>9.4633544340838274</v>
      </c>
      <c r="BK60" s="271">
        <f t="shared" si="75"/>
        <v>24.96439855454906</v>
      </c>
      <c r="BL60" s="272">
        <f t="shared" si="75"/>
        <v>22.724374127788213</v>
      </c>
      <c r="BM60" s="275">
        <f t="shared" si="75"/>
        <v>25.685030484523676</v>
      </c>
      <c r="BN60" s="271">
        <f t="shared" si="75"/>
        <v>11.32694356321772</v>
      </c>
      <c r="BO60" s="272">
        <f t="shared" si="75"/>
        <v>12.046488330623639</v>
      </c>
      <c r="BP60" s="273">
        <f t="shared" si="75"/>
        <v>11.244655158465356</v>
      </c>
      <c r="BQ60" s="391">
        <v>-10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76">C49/$O$56*100</f>
        <v>22.670273827538423</v>
      </c>
      <c r="D61" s="31">
        <f t="shared" si="76"/>
        <v>21.199353332786782</v>
      </c>
      <c r="E61" s="33">
        <f t="shared" si="76"/>
        <v>18.653167776621231</v>
      </c>
      <c r="F61" s="433">
        <f t="shared" si="76"/>
        <v>1.4227580514923348</v>
      </c>
      <c r="G61" s="434">
        <f t="shared" si="76"/>
        <v>1.7453480634974898</v>
      </c>
      <c r="H61" s="435">
        <f t="shared" si="76"/>
        <v>1.477218238662805</v>
      </c>
      <c r="I61" s="30">
        <f t="shared" si="76"/>
        <v>5.2106188394452371</v>
      </c>
      <c r="J61" s="31">
        <f t="shared" si="76"/>
        <v>5.8911791561475058</v>
      </c>
      <c r="K61" s="67">
        <f t="shared" si="76"/>
        <v>4.6371515339605143</v>
      </c>
      <c r="L61" s="180">
        <f t="shared" si="76"/>
        <v>1.0396960137113072</v>
      </c>
      <c r="M61" s="175">
        <f t="shared" si="76"/>
        <v>0.86856251627037107</v>
      </c>
      <c r="N61" s="176">
        <f t="shared" si="76"/>
        <v>0.99476101031586994</v>
      </c>
      <c r="O61" s="391">
        <v>-9</v>
      </c>
      <c r="P61" s="2"/>
      <c r="Q61" s="2"/>
      <c r="R61" s="2"/>
      <c r="S61" s="2"/>
      <c r="T61" s="441">
        <v>-9</v>
      </c>
      <c r="U61" s="30">
        <f t="shared" ref="U61:AF61" si="77">U49/$AG$56*100</f>
        <v>0.74527157551908085</v>
      </c>
      <c r="V61" s="31">
        <f t="shared" si="77"/>
        <v>0.74241451067526809</v>
      </c>
      <c r="W61" s="33">
        <f t="shared" si="77"/>
        <v>0.71074868827826498</v>
      </c>
      <c r="X61" s="433">
        <f t="shared" si="77"/>
        <v>0.47269342016845367</v>
      </c>
      <c r="Y61" s="434">
        <f t="shared" si="77"/>
        <v>0.44932642151335578</v>
      </c>
      <c r="Z61" s="435">
        <f t="shared" si="77"/>
        <v>0.2987817214463892</v>
      </c>
      <c r="AA61" s="30">
        <f t="shared" si="77"/>
        <v>0.32104510176976592</v>
      </c>
      <c r="AB61" s="31">
        <f t="shared" si="77"/>
        <v>0.327466245924382</v>
      </c>
      <c r="AC61" s="67">
        <f t="shared" si="77"/>
        <v>0.37592289590463568</v>
      </c>
      <c r="AD61" s="180">
        <f t="shared" si="77"/>
        <v>0.29577924442446346</v>
      </c>
      <c r="AE61" s="175">
        <f t="shared" si="77"/>
        <v>0.29567722273404606</v>
      </c>
      <c r="AF61" s="181">
        <f t="shared" si="77"/>
        <v>0.31612621598470964</v>
      </c>
      <c r="AG61" s="391">
        <v>-9</v>
      </c>
      <c r="AH61" s="2"/>
      <c r="AI61" s="2"/>
      <c r="AJ61" s="2"/>
      <c r="AK61" s="142"/>
      <c r="AL61" s="17">
        <v>-12</v>
      </c>
      <c r="AM61" s="115">
        <f t="shared" ref="AM61:AX61" si="78">AM49/$AY$56*100</f>
        <v>36.115682042159897</v>
      </c>
      <c r="AN61" s="116">
        <f t="shared" si="78"/>
        <v>41.608926608991808</v>
      </c>
      <c r="AO61" s="117">
        <f t="shared" si="78"/>
        <v>38.843287744840119</v>
      </c>
      <c r="AP61" s="271">
        <f t="shared" si="78"/>
        <v>24.38478794202458</v>
      </c>
      <c r="AQ61" s="272">
        <f t="shared" si="78"/>
        <v>23.069839803385893</v>
      </c>
      <c r="AR61" s="273">
        <f t="shared" si="78"/>
        <v>25.802321449038025</v>
      </c>
      <c r="AS61" s="274">
        <f t="shared" si="78"/>
        <v>23.253259041345306</v>
      </c>
      <c r="AT61" s="272">
        <f t="shared" si="78"/>
        <v>28.305310820082006</v>
      </c>
      <c r="AU61" s="275">
        <f t="shared" si="78"/>
        <v>24.694352337788139</v>
      </c>
      <c r="AV61" s="271">
        <f t="shared" si="78"/>
        <v>61.668955217665847</v>
      </c>
      <c r="AW61" s="272">
        <f t="shared" si="78"/>
        <v>63.19864623074227</v>
      </c>
      <c r="AX61" s="273">
        <f t="shared" si="78"/>
        <v>59.573381607412799</v>
      </c>
      <c r="AY61" s="391">
        <v>-9</v>
      </c>
      <c r="AZ61" s="2"/>
      <c r="BA61" s="2"/>
      <c r="BB61" s="2"/>
      <c r="BC61" s="2"/>
      <c r="BD61" s="17">
        <v>-12</v>
      </c>
      <c r="BE61" s="134">
        <f t="shared" ref="BE61:BP61" si="79">BE49/$BQ$56*100</f>
        <v>18.853678675766975</v>
      </c>
      <c r="BF61" s="116">
        <f t="shared" si="79"/>
        <v>21.13326745101357</v>
      </c>
      <c r="BG61" s="117">
        <f t="shared" si="79"/>
        <v>21.487211262501553</v>
      </c>
      <c r="BH61" s="271">
        <f t="shared" si="79"/>
        <v>11.807888449754149</v>
      </c>
      <c r="BI61" s="272">
        <f t="shared" si="79"/>
        <v>11.36063546447172</v>
      </c>
      <c r="BJ61" s="275">
        <f t="shared" si="79"/>
        <v>12.294790648888437</v>
      </c>
      <c r="BK61" s="271">
        <f t="shared" si="79"/>
        <v>11.856758649864696</v>
      </c>
      <c r="BL61" s="272">
        <f t="shared" si="79"/>
        <v>12.454242938967228</v>
      </c>
      <c r="BM61" s="275">
        <f t="shared" si="79"/>
        <v>12.840220418492024</v>
      </c>
      <c r="BN61" s="271">
        <f t="shared" si="79"/>
        <v>41.821354655434497</v>
      </c>
      <c r="BO61" s="272">
        <f t="shared" si="79"/>
        <v>42.063673188682259</v>
      </c>
      <c r="BP61" s="273">
        <f t="shared" si="79"/>
        <v>39.035302159503843</v>
      </c>
      <c r="BQ61" s="391">
        <v>-9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0">C50/$O$56*100</f>
        <v>71.797409789943345</v>
      </c>
      <c r="D62" s="31">
        <f t="shared" si="80"/>
        <v>72.663579032714452</v>
      </c>
      <c r="E62" s="33">
        <f t="shared" si="80"/>
        <v>73.44865060879377</v>
      </c>
      <c r="F62" s="433">
        <f t="shared" si="80"/>
        <v>5.8276324248737517</v>
      </c>
      <c r="G62" s="434">
        <f t="shared" si="80"/>
        <v>5.5933684347124997</v>
      </c>
      <c r="H62" s="435">
        <f t="shared" si="80"/>
        <v>8.1635848522565873</v>
      </c>
      <c r="I62" s="30">
        <f t="shared" si="80"/>
        <v>50.626052539175191</v>
      </c>
      <c r="J62" s="31">
        <f t="shared" si="80"/>
        <v>47.367928145893778</v>
      </c>
      <c r="K62" s="67">
        <f t="shared" si="80"/>
        <v>42.077314346824224</v>
      </c>
      <c r="L62" s="180">
        <f t="shared" si="80"/>
        <v>2.6906951303664437</v>
      </c>
      <c r="M62" s="175">
        <f t="shared" si="80"/>
        <v>2.6413717400601588</v>
      </c>
      <c r="N62" s="176">
        <f t="shared" si="80"/>
        <v>2.3780968285843227</v>
      </c>
      <c r="O62" s="391">
        <v>-8</v>
      </c>
      <c r="P62" s="2"/>
      <c r="Q62" s="2"/>
      <c r="R62" s="2"/>
      <c r="S62" s="2"/>
      <c r="T62" s="441">
        <v>-8</v>
      </c>
      <c r="U62" s="30">
        <f t="shared" ref="U62:AF62" si="81">U50/$AG$56*100</f>
        <v>24.185358270389017</v>
      </c>
      <c r="V62" s="31">
        <f t="shared" si="81"/>
        <v>25.203364563667112</v>
      </c>
      <c r="W62" s="33">
        <f t="shared" si="81"/>
        <v>24.215204935628389</v>
      </c>
      <c r="X62" s="433">
        <f t="shared" si="81"/>
        <v>2.0790399156896631</v>
      </c>
      <c r="Y62" s="434">
        <f t="shared" si="81"/>
        <v>2.111637972728917</v>
      </c>
      <c r="Z62" s="435">
        <f t="shared" si="81"/>
        <v>1.9787822701638969</v>
      </c>
      <c r="AA62" s="30">
        <f t="shared" si="81"/>
        <v>0.81984947226247873</v>
      </c>
      <c r="AB62" s="31">
        <f t="shared" si="81"/>
        <v>0.59759633931132461</v>
      </c>
      <c r="AC62" s="67">
        <f t="shared" si="81"/>
        <v>0.63697041455022996</v>
      </c>
      <c r="AD62" s="180">
        <f t="shared" si="81"/>
        <v>0.34630788829384046</v>
      </c>
      <c r="AE62" s="175">
        <f t="shared" si="81"/>
        <v>0.34227355698926204</v>
      </c>
      <c r="AF62" s="181">
        <f t="shared" si="81"/>
        <v>0.23552296351152308</v>
      </c>
      <c r="AG62" s="391">
        <v>-8</v>
      </c>
      <c r="AH62" s="2"/>
      <c r="AI62" s="2"/>
      <c r="AJ62" s="2"/>
      <c r="AK62" s="142"/>
      <c r="AL62" s="17">
        <v>-11</v>
      </c>
      <c r="AM62" s="115">
        <f t="shared" ref="AM62:AX62" si="82">AM50/$AY$56*100</f>
        <v>66.918619086405286</v>
      </c>
      <c r="AN62" s="116">
        <f t="shared" si="82"/>
        <v>72.268774386661221</v>
      </c>
      <c r="AO62" s="117">
        <f t="shared" si="82"/>
        <v>72.23938835286998</v>
      </c>
      <c r="AP62" s="271">
        <f t="shared" si="82"/>
        <v>22.7468339426892</v>
      </c>
      <c r="AQ62" s="272">
        <f t="shared" si="82"/>
        <v>21.71962258490359</v>
      </c>
      <c r="AR62" s="273">
        <f t="shared" si="82"/>
        <v>22.12624919714176</v>
      </c>
      <c r="AS62" s="274">
        <f t="shared" si="82"/>
        <v>30.949152133398478</v>
      </c>
      <c r="AT62" s="272">
        <f t="shared" si="82"/>
        <v>31.924993103982636</v>
      </c>
      <c r="AU62" s="275">
        <f t="shared" si="82"/>
        <v>32.940675851029404</v>
      </c>
      <c r="AV62" s="271">
        <f t="shared" si="82"/>
        <v>17.431948609623525</v>
      </c>
      <c r="AW62" s="272">
        <f t="shared" si="82"/>
        <v>17.582804367810983</v>
      </c>
      <c r="AX62" s="273">
        <f t="shared" si="82"/>
        <v>16.377046431906408</v>
      </c>
      <c r="AY62" s="391">
        <v>-8</v>
      </c>
      <c r="AZ62" s="2"/>
      <c r="BA62" s="2"/>
      <c r="BB62" s="2"/>
      <c r="BC62" s="2"/>
      <c r="BD62" s="17">
        <v>-11</v>
      </c>
      <c r="BE62" s="134">
        <f t="shared" ref="BE62:BP62" si="83">BE50/$BQ$56*100</f>
        <v>49.257428886924437</v>
      </c>
      <c r="BF62" s="116">
        <f t="shared" si="83"/>
        <v>55.1136380111802</v>
      </c>
      <c r="BG62" s="117">
        <f t="shared" si="83"/>
        <v>55.086673931357019</v>
      </c>
      <c r="BH62" s="271">
        <f t="shared" si="83"/>
        <v>10.488124465727502</v>
      </c>
      <c r="BI62" s="272">
        <f t="shared" si="83"/>
        <v>11.08144164437492</v>
      </c>
      <c r="BJ62" s="275">
        <f t="shared" si="83"/>
        <v>10.914372581422269</v>
      </c>
      <c r="BK62" s="271">
        <f t="shared" si="83"/>
        <v>17.265841640546974</v>
      </c>
      <c r="BL62" s="272">
        <f t="shared" si="83"/>
        <v>19.116815932653125</v>
      </c>
      <c r="BM62" s="275">
        <f t="shared" si="83"/>
        <v>17.773087507912873</v>
      </c>
      <c r="BN62" s="271">
        <f t="shared" si="83"/>
        <v>10.194187326267432</v>
      </c>
      <c r="BO62" s="272">
        <f t="shared" si="83"/>
        <v>9.4875154563754993</v>
      </c>
      <c r="BP62" s="273">
        <f t="shared" si="83"/>
        <v>9.0889974004598937</v>
      </c>
      <c r="BQ62" s="391">
        <v>-8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84">C51/$O$56*100</f>
        <v>95.483239376153506</v>
      </c>
      <c r="D63" s="31">
        <f t="shared" si="84"/>
        <v>93.851023079770556</v>
      </c>
      <c r="E63" s="33">
        <f t="shared" si="84"/>
        <v>98.220835520987123</v>
      </c>
      <c r="F63" s="433">
        <f t="shared" si="84"/>
        <v>45.007720082957782</v>
      </c>
      <c r="G63" s="434">
        <f t="shared" si="84"/>
        <v>49.298018897332689</v>
      </c>
      <c r="H63" s="435">
        <f t="shared" si="84"/>
        <v>48.250512419666421</v>
      </c>
      <c r="I63" s="30">
        <f t="shared" si="84"/>
        <v>75.332774873166557</v>
      </c>
      <c r="J63" s="31">
        <f t="shared" si="84"/>
        <v>77.686504685069707</v>
      </c>
      <c r="K63" s="67">
        <f t="shared" si="84"/>
        <v>65.179013313839405</v>
      </c>
      <c r="L63" s="180">
        <f t="shared" si="84"/>
        <v>27.808409609363366</v>
      </c>
      <c r="M63" s="175">
        <f t="shared" si="84"/>
        <v>27.15958301893918</v>
      </c>
      <c r="N63" s="176">
        <f t="shared" si="84"/>
        <v>22.245884546320756</v>
      </c>
      <c r="O63" s="391">
        <v>-7</v>
      </c>
      <c r="P63" s="2"/>
      <c r="Q63" s="2"/>
      <c r="R63" s="2"/>
      <c r="S63" s="1"/>
      <c r="T63" s="441">
        <v>-7</v>
      </c>
      <c r="U63" s="30">
        <f t="shared" ref="U63:AF63" si="85">U51/$AG$56*100</f>
        <v>89.858082731540321</v>
      </c>
      <c r="V63" s="31">
        <f t="shared" si="85"/>
        <v>85.74476621096197</v>
      </c>
      <c r="W63" s="33">
        <f t="shared" si="85"/>
        <v>84.664551644535521</v>
      </c>
      <c r="X63" s="433">
        <f t="shared" si="85"/>
        <v>44.593164979769135</v>
      </c>
      <c r="Y63" s="434">
        <f t="shared" si="85"/>
        <v>44.784975296669792</v>
      </c>
      <c r="Z63" s="435">
        <f t="shared" si="85"/>
        <v>40.488861666494223</v>
      </c>
      <c r="AA63" s="30">
        <f t="shared" si="85"/>
        <v>21.077988392629639</v>
      </c>
      <c r="AB63" s="31">
        <f t="shared" si="85"/>
        <v>20.800190152580221</v>
      </c>
      <c r="AC63" s="67">
        <f t="shared" si="85"/>
        <v>18.174697257939435</v>
      </c>
      <c r="AD63" s="180">
        <f t="shared" si="85"/>
        <v>0.40363245534461351</v>
      </c>
      <c r="AE63" s="175">
        <f t="shared" si="85"/>
        <v>0.26886284838613528</v>
      </c>
      <c r="AF63" s="181">
        <f t="shared" si="85"/>
        <v>0.51010687750079398</v>
      </c>
      <c r="AG63" s="391">
        <v>-7</v>
      </c>
      <c r="AH63" s="2"/>
      <c r="AI63" s="2"/>
      <c r="AJ63" s="2"/>
      <c r="AK63" s="151"/>
      <c r="AL63" s="45">
        <v>-10</v>
      </c>
      <c r="AM63" s="115">
        <f t="shared" ref="AM63:AX63" si="86">AM51/$AY$56*100</f>
        <v>90.699455496286291</v>
      </c>
      <c r="AN63" s="116">
        <f t="shared" si="86"/>
        <v>97.52049217662973</v>
      </c>
      <c r="AO63" s="117">
        <f t="shared" si="86"/>
        <v>98.761591961962111</v>
      </c>
      <c r="AP63" s="271">
        <f t="shared" si="86"/>
        <v>32.786399992682789</v>
      </c>
      <c r="AQ63" s="272">
        <f t="shared" si="86"/>
        <v>32.877316465917588</v>
      </c>
      <c r="AR63" s="273">
        <f t="shared" si="86"/>
        <v>33.251205138363972</v>
      </c>
      <c r="AS63" s="274">
        <f t="shared" si="86"/>
        <v>24.739198643745091</v>
      </c>
      <c r="AT63" s="272">
        <f t="shared" si="86"/>
        <v>30.73537420818025</v>
      </c>
      <c r="AU63" s="275">
        <f t="shared" si="86"/>
        <v>26.589536999513353</v>
      </c>
      <c r="AV63" s="271">
        <f t="shared" si="86"/>
        <v>21.21857610412345</v>
      </c>
      <c r="AW63" s="272">
        <f t="shared" si="86"/>
        <v>18.975765552368927</v>
      </c>
      <c r="AX63" s="273">
        <f t="shared" si="86"/>
        <v>17.741923176706894</v>
      </c>
      <c r="AY63" s="391">
        <v>-7</v>
      </c>
      <c r="AZ63" s="2"/>
      <c r="BA63" s="2"/>
      <c r="BB63" s="2"/>
      <c r="BC63" s="2"/>
      <c r="BD63" s="45">
        <v>-10</v>
      </c>
      <c r="BE63" s="134">
        <f t="shared" ref="BE63:BP63" si="87">BE51/$BQ$56*100</f>
        <v>89.044619861696376</v>
      </c>
      <c r="BF63" s="116">
        <f t="shared" si="87"/>
        <v>94.27966679122062</v>
      </c>
      <c r="BG63" s="117">
        <f t="shared" si="87"/>
        <v>89.872075646962642</v>
      </c>
      <c r="BH63" s="271">
        <f t="shared" si="87"/>
        <v>16.747949317691262</v>
      </c>
      <c r="BI63" s="272">
        <f t="shared" si="87"/>
        <v>17.211027360099401</v>
      </c>
      <c r="BJ63" s="275">
        <f t="shared" si="87"/>
        <v>17.796009467030778</v>
      </c>
      <c r="BK63" s="271">
        <f t="shared" si="87"/>
        <v>13.213775784532588</v>
      </c>
      <c r="BL63" s="272">
        <f t="shared" si="87"/>
        <v>13.418227358698495</v>
      </c>
      <c r="BM63" s="275">
        <f t="shared" si="87"/>
        <v>13.199630972942817</v>
      </c>
      <c r="BN63" s="271">
        <f t="shared" si="87"/>
        <v>10.704513880881132</v>
      </c>
      <c r="BO63" s="272">
        <f t="shared" si="87"/>
        <v>11.197780986594802</v>
      </c>
      <c r="BP63" s="273">
        <f t="shared" si="87"/>
        <v>9.5727620130564457</v>
      </c>
      <c r="BQ63" s="391">
        <v>-7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88">C52/$O$56*100</f>
        <v>94.092179053347081</v>
      </c>
      <c r="D64" s="31">
        <f t="shared" si="88"/>
        <v>113.13487893867705</v>
      </c>
      <c r="E64" s="33">
        <f t="shared" si="88"/>
        <v>105.31432512651423</v>
      </c>
      <c r="F64" s="433">
        <f t="shared" si="88"/>
        <v>92.324937920291646</v>
      </c>
      <c r="G64" s="434">
        <f t="shared" si="88"/>
        <v>82.014441478253758</v>
      </c>
      <c r="H64" s="435">
        <f t="shared" si="88"/>
        <v>91.557091217919975</v>
      </c>
      <c r="I64" s="30">
        <f t="shared" si="88"/>
        <v>109.90272360747986</v>
      </c>
      <c r="J64" s="31">
        <f t="shared" si="88"/>
        <v>88.451975550181444</v>
      </c>
      <c r="K64" s="67">
        <f t="shared" si="88"/>
        <v>80.154424955757321</v>
      </c>
      <c r="L64" s="180">
        <f t="shared" si="88"/>
        <v>83.006810091915426</v>
      </c>
      <c r="M64" s="175">
        <f t="shared" si="88"/>
        <v>74.11685233775205</v>
      </c>
      <c r="N64" s="176">
        <f t="shared" si="88"/>
        <v>68.238413768915038</v>
      </c>
      <c r="O64" s="391">
        <v>-6</v>
      </c>
      <c r="P64" s="2"/>
      <c r="Q64" s="2"/>
      <c r="R64" s="2"/>
      <c r="S64" s="2"/>
      <c r="T64" s="441">
        <v>-6</v>
      </c>
      <c r="U64" s="30">
        <f t="shared" ref="U64:AF64" si="89">U52/$AG$56*100</f>
        <v>100.94007576819941</v>
      </c>
      <c r="V64" s="31">
        <f t="shared" si="89"/>
        <v>101.01642588874262</v>
      </c>
      <c r="W64" s="33">
        <f t="shared" si="89"/>
        <v>106.57207226374494</v>
      </c>
      <c r="X64" s="433">
        <f t="shared" si="89"/>
        <v>72.210481332051131</v>
      </c>
      <c r="Y64" s="434">
        <f t="shared" si="89"/>
        <v>69.95025950281844</v>
      </c>
      <c r="Z64" s="435">
        <f t="shared" si="89"/>
        <v>69.617963705629819</v>
      </c>
      <c r="AA64" s="30">
        <f t="shared" si="89"/>
        <v>89.336213396194893</v>
      </c>
      <c r="AB64" s="31">
        <f t="shared" si="89"/>
        <v>99.712765265268345</v>
      </c>
      <c r="AC64" s="67">
        <f t="shared" si="89"/>
        <v>92.227359719962791</v>
      </c>
      <c r="AD64" s="180">
        <f t="shared" si="89"/>
        <v>0.74401283571183185</v>
      </c>
      <c r="AE64" s="175">
        <f t="shared" si="89"/>
        <v>0.81344625038966734</v>
      </c>
      <c r="AF64" s="181">
        <f t="shared" si="89"/>
        <v>0.66703432830081433</v>
      </c>
      <c r="AG64" s="391">
        <v>-6</v>
      </c>
      <c r="AH64" s="2"/>
      <c r="AI64" s="2"/>
      <c r="AJ64" s="2"/>
      <c r="AK64" s="142"/>
      <c r="AL64" s="47">
        <v>-9</v>
      </c>
      <c r="AM64" s="115">
        <f t="shared" ref="AM64:AX64" si="90">AM52/$AY$56*100</f>
        <v>95.126237913703164</v>
      </c>
      <c r="AN64" s="116">
        <f t="shared" si="90"/>
        <v>104.35012414121884</v>
      </c>
      <c r="AO64" s="117">
        <f t="shared" si="90"/>
        <v>101.53320979591381</v>
      </c>
      <c r="AP64" s="271">
        <f t="shared" si="90"/>
        <v>50.797620384571985</v>
      </c>
      <c r="AQ64" s="272">
        <f t="shared" si="90"/>
        <v>47.606868070228757</v>
      </c>
      <c r="AR64" s="273">
        <f t="shared" si="90"/>
        <v>51.290391670152736</v>
      </c>
      <c r="AS64" s="274">
        <f t="shared" si="90"/>
        <v>46.804344229155454</v>
      </c>
      <c r="AT64" s="272">
        <f t="shared" si="90"/>
        <v>47.545178663297506</v>
      </c>
      <c r="AU64" s="275">
        <f t="shared" si="90"/>
        <v>46.269439953369364</v>
      </c>
      <c r="AV64" s="271">
        <f t="shared" si="90"/>
        <v>43.769401384484816</v>
      </c>
      <c r="AW64" s="272">
        <f t="shared" si="90"/>
        <v>39.033626147903725</v>
      </c>
      <c r="AX64" s="273">
        <f t="shared" si="90"/>
        <v>41.02137098534309</v>
      </c>
      <c r="AY64" s="391">
        <v>-6</v>
      </c>
      <c r="AZ64" s="2"/>
      <c r="BA64" s="2"/>
      <c r="BB64" s="2"/>
      <c r="BC64" s="2"/>
      <c r="BD64" s="47">
        <v>-9</v>
      </c>
      <c r="BE64" s="134">
        <f t="shared" ref="BE64:BP64" si="91">BE52/$BQ$56*100</f>
        <v>94.591781958535179</v>
      </c>
      <c r="BF64" s="116">
        <f t="shared" si="91"/>
        <v>102.40823610449451</v>
      </c>
      <c r="BG64" s="117">
        <f t="shared" si="91"/>
        <v>101.60504401636446</v>
      </c>
      <c r="BH64" s="271">
        <f t="shared" si="91"/>
        <v>39.191548154367823</v>
      </c>
      <c r="BI64" s="272">
        <f t="shared" si="91"/>
        <v>38.939803948972113</v>
      </c>
      <c r="BJ64" s="275">
        <f t="shared" si="91"/>
        <v>38.242189092002512</v>
      </c>
      <c r="BK64" s="271">
        <f t="shared" si="91"/>
        <v>32.208988908628541</v>
      </c>
      <c r="BL64" s="272">
        <f t="shared" si="91"/>
        <v>30.000254671226191</v>
      </c>
      <c r="BM64" s="275">
        <f t="shared" si="91"/>
        <v>32.75296115388209</v>
      </c>
      <c r="BN64" s="271">
        <f t="shared" si="91"/>
        <v>29.278345407488004</v>
      </c>
      <c r="BO64" s="272">
        <f t="shared" si="91"/>
        <v>29.630083836970101</v>
      </c>
      <c r="BP64" s="273">
        <f t="shared" si="91"/>
        <v>28.13553687013659</v>
      </c>
      <c r="BQ64" s="391">
        <v>-6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92">C53/$O$56*100</f>
        <v>101.57081155415646</v>
      </c>
      <c r="D65" s="50">
        <f t="shared" si="92"/>
        <v>83.616950432817276</v>
      </c>
      <c r="E65" s="51">
        <f t="shared" si="92"/>
        <v>102.39553153834846</v>
      </c>
      <c r="F65" s="444">
        <f t="shared" si="92"/>
        <v>92.457538152524251</v>
      </c>
      <c r="G65" s="445">
        <f t="shared" si="92"/>
        <v>85.847347507608674</v>
      </c>
      <c r="H65" s="446">
        <f t="shared" si="92"/>
        <v>121.98280526127209</v>
      </c>
      <c r="I65" s="49">
        <f t="shared" si="92"/>
        <v>75.375060627769614</v>
      </c>
      <c r="J65" s="50">
        <f t="shared" si="92"/>
        <v>93.418312929523665</v>
      </c>
      <c r="K65" s="455">
        <f t="shared" si="92"/>
        <v>83.99735255607321</v>
      </c>
      <c r="L65" s="196">
        <f t="shared" si="92"/>
        <v>100.96891125423726</v>
      </c>
      <c r="M65" s="191">
        <f t="shared" si="92"/>
        <v>94.717771176457916</v>
      </c>
      <c r="N65" s="192">
        <f t="shared" si="92"/>
        <v>83.650200880325826</v>
      </c>
      <c r="O65" s="393">
        <v>-5</v>
      </c>
      <c r="P65" s="2"/>
      <c r="Q65" s="2"/>
      <c r="R65" s="2"/>
      <c r="S65" s="2"/>
      <c r="T65" s="453">
        <v>-5</v>
      </c>
      <c r="U65" s="49">
        <f t="shared" ref="U65:AF65" si="93">U53/$AG$56*100</f>
        <v>84.824452276236599</v>
      </c>
      <c r="V65" s="50">
        <f t="shared" si="93"/>
        <v>94.942079934221326</v>
      </c>
      <c r="W65" s="51">
        <f t="shared" si="93"/>
        <v>94.283920644245484</v>
      </c>
      <c r="X65" s="444">
        <f t="shared" si="93"/>
        <v>71.846178583166505</v>
      </c>
      <c r="Y65" s="445">
        <f t="shared" si="93"/>
        <v>67.805027301500516</v>
      </c>
      <c r="Z65" s="446">
        <f t="shared" si="93"/>
        <v>67.851914339956366</v>
      </c>
      <c r="AA65" s="49">
        <f t="shared" si="93"/>
        <v>87.779735239251124</v>
      </c>
      <c r="AB65" s="50">
        <f t="shared" si="93"/>
        <v>98.68417787559089</v>
      </c>
      <c r="AC65" s="455">
        <f t="shared" si="93"/>
        <v>94.982664227959589</v>
      </c>
      <c r="AD65" s="196">
        <f t="shared" si="93"/>
        <v>38.272645807371603</v>
      </c>
      <c r="AE65" s="191">
        <f t="shared" si="93"/>
        <v>40.53309364240188</v>
      </c>
      <c r="AF65" s="197">
        <f t="shared" si="93"/>
        <v>30.1417941488812</v>
      </c>
      <c r="AG65" s="393">
        <v>-5</v>
      </c>
      <c r="AH65" s="2"/>
      <c r="AI65" s="2"/>
      <c r="AJ65" s="2"/>
      <c r="AK65" s="142"/>
      <c r="AL65" s="58">
        <v>-8</v>
      </c>
      <c r="AM65" s="119">
        <f t="shared" ref="AM65:AX65" si="94">AM53/$AY$56*100</f>
        <v>98.378005157145836</v>
      </c>
      <c r="AN65" s="120">
        <f t="shared" si="94"/>
        <v>93.939336831173733</v>
      </c>
      <c r="AO65" s="121">
        <f t="shared" si="94"/>
        <v>97.978544609839915</v>
      </c>
      <c r="AP65" s="276">
        <f t="shared" si="94"/>
        <v>110.21729950433281</v>
      </c>
      <c r="AQ65" s="277">
        <f t="shared" si="94"/>
        <v>117.465850164663</v>
      </c>
      <c r="AR65" s="278">
        <f t="shared" si="94"/>
        <v>119.19589752082216</v>
      </c>
      <c r="AS65" s="279">
        <f t="shared" si="94"/>
        <v>120.45335275939183</v>
      </c>
      <c r="AT65" s="277">
        <f t="shared" si="94"/>
        <v>130.22047377766825</v>
      </c>
      <c r="AU65" s="280">
        <f t="shared" si="94"/>
        <v>125.09056806544233</v>
      </c>
      <c r="AV65" s="411">
        <f t="shared" si="94"/>
        <v>99.744195791039374</v>
      </c>
      <c r="AW65" s="412">
        <f t="shared" si="94"/>
        <v>92.861682631110085</v>
      </c>
      <c r="AX65" s="413">
        <f t="shared" si="94"/>
        <v>89.827775956774147</v>
      </c>
      <c r="AY65" s="393">
        <v>-5</v>
      </c>
      <c r="AZ65" s="2"/>
      <c r="BA65" s="2"/>
      <c r="BB65" s="2"/>
      <c r="BC65" s="2"/>
      <c r="BD65" s="58">
        <v>-8</v>
      </c>
      <c r="BE65" s="135">
        <f t="shared" ref="BE65:BP65" si="95">BE53/$BQ$56*100</f>
        <v>88.606185364884738</v>
      </c>
      <c r="BF65" s="136">
        <f t="shared" si="95"/>
        <v>97.862945439349701</v>
      </c>
      <c r="BG65" s="137">
        <f t="shared" si="95"/>
        <v>104.18909260481257</v>
      </c>
      <c r="BH65" s="276">
        <f t="shared" si="95"/>
        <v>103.54206031529097</v>
      </c>
      <c r="BI65" s="277">
        <f t="shared" si="95"/>
        <v>108.65001267670544</v>
      </c>
      <c r="BJ65" s="280">
        <f t="shared" si="95"/>
        <v>108.59667940259908</v>
      </c>
      <c r="BK65" s="276">
        <f t="shared" si="95"/>
        <v>126.81794741607466</v>
      </c>
      <c r="BL65" s="277">
        <f t="shared" si="95"/>
        <v>133.33231449199141</v>
      </c>
      <c r="BM65" s="280">
        <f t="shared" si="95"/>
        <v>126.70440100067304</v>
      </c>
      <c r="BN65" s="411">
        <f t="shared" si="95"/>
        <v>93.873365021239294</v>
      </c>
      <c r="BO65" s="412">
        <f t="shared" si="95"/>
        <v>93.190013407960379</v>
      </c>
      <c r="BP65" s="413">
        <f t="shared" si="95"/>
        <v>97.339465562680019</v>
      </c>
      <c r="BQ65" s="393">
        <v>-5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23.277467411545619</v>
      </c>
      <c r="AN66" s="64"/>
      <c r="AO66" s="65"/>
      <c r="AP66" s="252"/>
      <c r="AQ66" s="205"/>
      <c r="AR66" s="206"/>
      <c r="AS66" s="207"/>
      <c r="AT66" s="208"/>
      <c r="AU66" s="338"/>
      <c r="AV66" s="222"/>
      <c r="AW66" s="223"/>
      <c r="AX66" s="224"/>
      <c r="AY66" s="2"/>
      <c r="AZ66" s="2"/>
      <c r="BA66" s="2"/>
      <c r="BB66" s="2"/>
      <c r="BC66" s="2"/>
      <c r="BD66" s="1"/>
      <c r="BE66" s="63">
        <f>AVERAGE(BE59:BP59)</f>
        <v>12.070006035003017</v>
      </c>
      <c r="BF66" s="64"/>
      <c r="BG66" s="65"/>
      <c r="BH66" s="252"/>
      <c r="BI66" s="205"/>
      <c r="BJ66" s="206"/>
      <c r="BK66" s="207"/>
      <c r="BL66" s="208"/>
      <c r="BM66" s="338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174"/>
      <c r="AQ67" s="175"/>
      <c r="AR67" s="176"/>
      <c r="AS67" s="177"/>
      <c r="AT67" s="178"/>
      <c r="AU67" s="183"/>
      <c r="AV67" s="236"/>
      <c r="AW67" s="175"/>
      <c r="AX67" s="237"/>
      <c r="AY67" s="2"/>
      <c r="AZ67" s="2"/>
      <c r="BA67" s="2"/>
      <c r="BB67" s="2"/>
      <c r="BC67" s="2"/>
      <c r="BD67" s="1"/>
      <c r="BE67" s="30"/>
      <c r="BF67" s="31"/>
      <c r="BG67" s="33"/>
      <c r="BH67" s="174"/>
      <c r="BI67" s="175"/>
      <c r="BJ67" s="176"/>
      <c r="BK67" s="177"/>
      <c r="BL67" s="178"/>
      <c r="BM67" s="183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281"/>
      <c r="AQ68" s="282"/>
      <c r="AR68" s="283"/>
      <c r="AS68" s="259"/>
      <c r="AT68" s="284"/>
      <c r="AU68" s="486"/>
      <c r="AV68" s="487"/>
      <c r="AW68" s="282"/>
      <c r="AX68" s="488"/>
      <c r="AY68" s="2"/>
      <c r="AZ68" s="2"/>
      <c r="BA68" s="2"/>
      <c r="BB68" s="2"/>
      <c r="BC68" s="2"/>
      <c r="BD68" s="2"/>
      <c r="BE68" s="97"/>
      <c r="BF68" s="124"/>
      <c r="BG68" s="125"/>
      <c r="BH68" s="281"/>
      <c r="BI68" s="282"/>
      <c r="BJ68" s="283"/>
      <c r="BK68" s="259"/>
      <c r="BL68" s="284"/>
      <c r="BM68" s="486"/>
      <c r="BN68" s="249"/>
      <c r="BO68" s="250"/>
      <c r="BP68" s="251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09" t="s">
        <v>6</v>
      </c>
      <c r="AN69" s="587"/>
      <c r="AO69" s="588"/>
      <c r="AP69" s="601" t="s">
        <v>35</v>
      </c>
      <c r="AQ69" s="584"/>
      <c r="AR69" s="585"/>
      <c r="AS69" s="610" t="s">
        <v>36</v>
      </c>
      <c r="AT69" s="587"/>
      <c r="AU69" s="597"/>
      <c r="AV69" s="616" t="s">
        <v>37</v>
      </c>
      <c r="AW69" s="595"/>
      <c r="AX69" s="607"/>
      <c r="AY69" s="2"/>
      <c r="AZ69" s="2"/>
      <c r="BA69" s="2"/>
      <c r="BB69" s="2"/>
      <c r="BC69" s="2"/>
      <c r="BD69" s="4" t="s">
        <v>30</v>
      </c>
      <c r="BE69" s="609" t="s">
        <v>6</v>
      </c>
      <c r="BF69" s="587"/>
      <c r="BG69" s="588"/>
      <c r="BH69" s="601" t="s">
        <v>35</v>
      </c>
      <c r="BI69" s="584"/>
      <c r="BJ69" s="585"/>
      <c r="BK69" s="610" t="s">
        <v>36</v>
      </c>
      <c r="BL69" s="587"/>
      <c r="BM69" s="588"/>
      <c r="BN69" s="612" t="s">
        <v>37</v>
      </c>
      <c r="BO69" s="613"/>
      <c r="BP69" s="614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431" t="s">
        <v>45</v>
      </c>
      <c r="AM70" s="385">
        <f t="shared" ref="AM70:AX70" si="96">AM58-$AM$66</f>
        <v>-5.0839359616832844</v>
      </c>
      <c r="AN70" s="386">
        <f t="shared" si="96"/>
        <v>-1.2891105885420799</v>
      </c>
      <c r="AO70" s="432">
        <f t="shared" si="96"/>
        <v>-4.3996506439549208</v>
      </c>
      <c r="AP70" s="265">
        <f t="shared" si="96"/>
        <v>-7.8487787562289171</v>
      </c>
      <c r="AQ70" s="266">
        <f t="shared" si="96"/>
        <v>-6.1684082725978762</v>
      </c>
      <c r="AR70" s="267">
        <f t="shared" si="96"/>
        <v>-5.1742695278246558</v>
      </c>
      <c r="AS70" s="268">
        <f t="shared" si="96"/>
        <v>-5.8863779625448771</v>
      </c>
      <c r="AT70" s="266">
        <f t="shared" si="96"/>
        <v>-7.8113120766776589</v>
      </c>
      <c r="AU70" s="269">
        <f t="shared" si="96"/>
        <v>-6.610476707607102</v>
      </c>
      <c r="AV70" s="489">
        <f t="shared" si="96"/>
        <v>-7.1214496604966726</v>
      </c>
      <c r="AW70" s="490">
        <f t="shared" si="96"/>
        <v>-6.0537399012520048</v>
      </c>
      <c r="AX70" s="491">
        <f t="shared" si="96"/>
        <v>-7.6599670944143803</v>
      </c>
      <c r="AY70" s="397" t="s">
        <v>10</v>
      </c>
      <c r="AZ70" s="2"/>
      <c r="BA70" s="2"/>
      <c r="BB70" s="2"/>
      <c r="BC70" s="2"/>
      <c r="BD70" s="431" t="s">
        <v>45</v>
      </c>
      <c r="BE70" s="385">
        <f t="shared" ref="BE70:BP70" si="97">BE58-$BE$66</f>
        <v>-2.4386494918669808</v>
      </c>
      <c r="BF70" s="386">
        <f t="shared" si="97"/>
        <v>0.61349360536874187</v>
      </c>
      <c r="BG70" s="432">
        <f t="shared" si="97"/>
        <v>-0.68318507115555427</v>
      </c>
      <c r="BH70" s="265">
        <f t="shared" si="97"/>
        <v>-2.8208278330131566</v>
      </c>
      <c r="BI70" s="266">
        <f t="shared" si="97"/>
        <v>-4.2972996025244985</v>
      </c>
      <c r="BJ70" s="269">
        <f t="shared" si="97"/>
        <v>-3.1404213756295558</v>
      </c>
      <c r="BK70" s="265">
        <f t="shared" si="97"/>
        <v>-3.6937888228380409</v>
      </c>
      <c r="BL70" s="266">
        <f t="shared" si="97"/>
        <v>-3.9280831721138387</v>
      </c>
      <c r="BM70" s="269">
        <f t="shared" si="97"/>
        <v>-4.5964451973502154</v>
      </c>
      <c r="BN70" s="265">
        <f t="shared" si="97"/>
        <v>-4.1624649656100061</v>
      </c>
      <c r="BO70" s="266">
        <f t="shared" si="97"/>
        <v>-3.8462016672495274</v>
      </c>
      <c r="BP70" s="267">
        <f t="shared" si="97"/>
        <v>-2.6309298570327861</v>
      </c>
      <c r="BQ70" s="397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98">AM59-$AM$66</f>
        <v>-2.3462078401709512</v>
      </c>
      <c r="AN71" s="116">
        <f t="shared" si="98"/>
        <v>-1.6754551529991701</v>
      </c>
      <c r="AO71" s="117">
        <f t="shared" si="98"/>
        <v>0.25976545677652751</v>
      </c>
      <c r="AP71" s="271">
        <f t="shared" si="98"/>
        <v>2.0245651961668578</v>
      </c>
      <c r="AQ71" s="272">
        <f t="shared" si="98"/>
        <v>0.86075304073468928</v>
      </c>
      <c r="AR71" s="273">
        <f t="shared" si="98"/>
        <v>-0.81174021926260664</v>
      </c>
      <c r="AS71" s="274">
        <f t="shared" si="98"/>
        <v>0.69473130837346986</v>
      </c>
      <c r="AT71" s="272">
        <f t="shared" si="98"/>
        <v>0.38332769780074116</v>
      </c>
      <c r="AU71" s="275">
        <f t="shared" si="98"/>
        <v>1.9140776785606803</v>
      </c>
      <c r="AV71" s="271">
        <f t="shared" si="98"/>
        <v>0.46667530846831795</v>
      </c>
      <c r="AW71" s="272">
        <f t="shared" si="98"/>
        <v>-1.7979793680706528</v>
      </c>
      <c r="AX71" s="273">
        <f t="shared" si="98"/>
        <v>2.7486893622082675E-2</v>
      </c>
      <c r="AY71" s="401" t="s">
        <v>31</v>
      </c>
      <c r="AZ71" s="2"/>
      <c r="BA71" s="2"/>
      <c r="BB71" s="2"/>
      <c r="BC71" s="2"/>
      <c r="BD71" s="17" t="s">
        <v>31</v>
      </c>
      <c r="BE71" s="134">
        <f t="shared" ref="BE71:BP71" si="99">BE59-$BE$66</f>
        <v>-1.9571989515575261</v>
      </c>
      <c r="BF71" s="116">
        <f t="shared" si="99"/>
        <v>0.56905606451850055</v>
      </c>
      <c r="BG71" s="117">
        <f t="shared" si="99"/>
        <v>-0.96181325891065761</v>
      </c>
      <c r="BH71" s="271">
        <f t="shared" si="99"/>
        <v>-0.24105321474965535</v>
      </c>
      <c r="BI71" s="272">
        <f t="shared" si="99"/>
        <v>0.73235532304648743</v>
      </c>
      <c r="BJ71" s="275">
        <f t="shared" si="99"/>
        <v>1.7793247320867849</v>
      </c>
      <c r="BK71" s="271">
        <f t="shared" si="99"/>
        <v>-0.87742290889228336</v>
      </c>
      <c r="BL71" s="272">
        <f t="shared" si="99"/>
        <v>-7.4844628279073788E-3</v>
      </c>
      <c r="BM71" s="275">
        <f t="shared" si="99"/>
        <v>0.40499030214316178</v>
      </c>
      <c r="BN71" s="271">
        <f t="shared" si="99"/>
        <v>0.2459833565350138</v>
      </c>
      <c r="BO71" s="272">
        <f t="shared" si="99"/>
        <v>0.30014884346002546</v>
      </c>
      <c r="BP71" s="273">
        <f t="shared" si="99"/>
        <v>1.3114175148061236E-2</v>
      </c>
      <c r="BQ71" s="401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0">AM60-$AM$66</f>
        <v>32.311617607558887</v>
      </c>
      <c r="AN72" s="116">
        <f t="shared" si="100"/>
        <v>40.920286084321617</v>
      </c>
      <c r="AO72" s="117">
        <f t="shared" si="100"/>
        <v>37.701013873286243</v>
      </c>
      <c r="AP72" s="271">
        <f t="shared" si="100"/>
        <v>-3.9717783332523737</v>
      </c>
      <c r="AQ72" s="272">
        <f t="shared" si="100"/>
        <v>-4.1347912921265788</v>
      </c>
      <c r="AR72" s="273">
        <f t="shared" si="100"/>
        <v>-4.4935621398006482</v>
      </c>
      <c r="AS72" s="274">
        <f t="shared" si="100"/>
        <v>20.620194060835171</v>
      </c>
      <c r="AT72" s="272">
        <f t="shared" si="100"/>
        <v>16.779362585467435</v>
      </c>
      <c r="AU72" s="275">
        <f t="shared" si="100"/>
        <v>17.072144161827008</v>
      </c>
      <c r="AV72" s="271">
        <f t="shared" si="100"/>
        <v>-0.12024420898791277</v>
      </c>
      <c r="AW72" s="272">
        <f t="shared" si="100"/>
        <v>2.9901429353763511</v>
      </c>
      <c r="AX72" s="273">
        <f t="shared" si="100"/>
        <v>1.6796468674176737</v>
      </c>
      <c r="AY72" s="391">
        <v>-10</v>
      </c>
      <c r="AZ72" s="2"/>
      <c r="BA72" s="2"/>
      <c r="BB72" s="2"/>
      <c r="BC72" s="2"/>
      <c r="BD72" s="17">
        <v>-13</v>
      </c>
      <c r="BE72" s="134">
        <f t="shared" ref="BE72:BP72" si="101">BE60-$BE$66</f>
        <v>26.878722876165753</v>
      </c>
      <c r="BF72" s="116">
        <f t="shared" si="101"/>
        <v>30.856492335131065</v>
      </c>
      <c r="BG72" s="117">
        <f t="shared" si="101"/>
        <v>29.854633887121224</v>
      </c>
      <c r="BH72" s="271">
        <f t="shared" si="101"/>
        <v>-3.0874166915663395</v>
      </c>
      <c r="BI72" s="272">
        <f t="shared" si="101"/>
        <v>-1.9171911128490642</v>
      </c>
      <c r="BJ72" s="275">
        <f t="shared" si="101"/>
        <v>-2.6066516009191893</v>
      </c>
      <c r="BK72" s="271">
        <f t="shared" si="101"/>
        <v>12.894392519546043</v>
      </c>
      <c r="BL72" s="272">
        <f t="shared" si="101"/>
        <v>10.654368092785196</v>
      </c>
      <c r="BM72" s="275">
        <f t="shared" si="101"/>
        <v>13.615024449520659</v>
      </c>
      <c r="BN72" s="271">
        <f t="shared" si="101"/>
        <v>-0.74306247178529716</v>
      </c>
      <c r="BO72" s="272">
        <f t="shared" si="101"/>
        <v>-2.3517704379377946E-2</v>
      </c>
      <c r="BP72" s="273">
        <f t="shared" si="101"/>
        <v>-0.82535087653766048</v>
      </c>
      <c r="BQ72" s="391">
        <v>-10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02">AM61-$AM$66</f>
        <v>12.838214630614278</v>
      </c>
      <c r="AN73" s="116">
        <f t="shared" si="102"/>
        <v>18.33145919744619</v>
      </c>
      <c r="AO73" s="117">
        <f t="shared" si="102"/>
        <v>15.5658203332945</v>
      </c>
      <c r="AP73" s="271">
        <f t="shared" si="102"/>
        <v>1.1073205304789617</v>
      </c>
      <c r="AQ73" s="272">
        <f t="shared" si="102"/>
        <v>-0.2076276081597257</v>
      </c>
      <c r="AR73" s="273">
        <f t="shared" si="102"/>
        <v>2.5248540374924069</v>
      </c>
      <c r="AS73" s="274">
        <f t="shared" si="102"/>
        <v>-2.4208370200312856E-2</v>
      </c>
      <c r="AT73" s="272">
        <f t="shared" si="102"/>
        <v>5.0278434085363877</v>
      </c>
      <c r="AU73" s="275">
        <f t="shared" si="102"/>
        <v>1.4168849262425205</v>
      </c>
      <c r="AV73" s="271">
        <f t="shared" si="102"/>
        <v>38.391487806120224</v>
      </c>
      <c r="AW73" s="272">
        <f t="shared" si="102"/>
        <v>39.921178819196655</v>
      </c>
      <c r="AX73" s="273">
        <f t="shared" si="102"/>
        <v>36.295914195867184</v>
      </c>
      <c r="AY73" s="391">
        <v>-9</v>
      </c>
      <c r="AZ73" s="2"/>
      <c r="BA73" s="2"/>
      <c r="BB73" s="2"/>
      <c r="BC73" s="2"/>
      <c r="BD73" s="17">
        <v>-12</v>
      </c>
      <c r="BE73" s="134">
        <f t="shared" ref="BE73:BP73" si="103">BE61-$BE$66</f>
        <v>6.7836726407639585</v>
      </c>
      <c r="BF73" s="116">
        <f t="shared" si="103"/>
        <v>9.0632614160105529</v>
      </c>
      <c r="BG73" s="117">
        <f t="shared" si="103"/>
        <v>9.4172052274985365</v>
      </c>
      <c r="BH73" s="271">
        <f t="shared" si="103"/>
        <v>-0.26211758524886797</v>
      </c>
      <c r="BI73" s="272">
        <f t="shared" si="103"/>
        <v>-0.70937057053129671</v>
      </c>
      <c r="BJ73" s="275">
        <f t="shared" si="103"/>
        <v>0.22478461388542037</v>
      </c>
      <c r="BK73" s="271">
        <f t="shared" si="103"/>
        <v>-0.21324738513832031</v>
      </c>
      <c r="BL73" s="272">
        <f t="shared" si="103"/>
        <v>0.38423690396421151</v>
      </c>
      <c r="BM73" s="275">
        <f t="shared" si="103"/>
        <v>0.77021438348900695</v>
      </c>
      <c r="BN73" s="271">
        <f t="shared" si="103"/>
        <v>29.751348620431479</v>
      </c>
      <c r="BO73" s="272">
        <f t="shared" si="103"/>
        <v>29.99366715367924</v>
      </c>
      <c r="BP73" s="273">
        <f t="shared" si="103"/>
        <v>26.965296124500824</v>
      </c>
      <c r="BQ73" s="391">
        <v>-9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04">AM62-$AM$66</f>
        <v>43.641151674859671</v>
      </c>
      <c r="AN74" s="116">
        <f t="shared" si="104"/>
        <v>48.991306975115606</v>
      </c>
      <c r="AO74" s="117">
        <f t="shared" si="104"/>
        <v>48.961920941324365</v>
      </c>
      <c r="AP74" s="271">
        <f t="shared" si="104"/>
        <v>-0.53063346885641849</v>
      </c>
      <c r="AQ74" s="272">
        <f t="shared" si="104"/>
        <v>-1.5578448266420288</v>
      </c>
      <c r="AR74" s="273">
        <f t="shared" si="104"/>
        <v>-1.1512182144038583</v>
      </c>
      <c r="AS74" s="274">
        <f t="shared" si="104"/>
        <v>7.6716847218528592</v>
      </c>
      <c r="AT74" s="272">
        <f t="shared" si="104"/>
        <v>8.6475256924370179</v>
      </c>
      <c r="AU74" s="275">
        <f t="shared" si="104"/>
        <v>9.6632084394837854</v>
      </c>
      <c r="AV74" s="271">
        <f t="shared" si="104"/>
        <v>-5.8455188019220934</v>
      </c>
      <c r="AW74" s="272">
        <f t="shared" si="104"/>
        <v>-5.6946630437346357</v>
      </c>
      <c r="AX74" s="273">
        <f t="shared" si="104"/>
        <v>-6.9004209796392111</v>
      </c>
      <c r="AY74" s="391">
        <v>-8</v>
      </c>
      <c r="AZ74" s="2"/>
      <c r="BA74" s="2"/>
      <c r="BB74" s="2"/>
      <c r="BC74" s="2"/>
      <c r="BD74" s="17">
        <v>-11</v>
      </c>
      <c r="BE74" s="134">
        <f t="shared" ref="BE74:BP74" si="105">BE62-$BE$66</f>
        <v>37.187422851921418</v>
      </c>
      <c r="BF74" s="116">
        <f t="shared" si="105"/>
        <v>43.043631976177181</v>
      </c>
      <c r="BG74" s="117">
        <f t="shared" si="105"/>
        <v>43.016667896354001</v>
      </c>
      <c r="BH74" s="271">
        <f t="shared" si="105"/>
        <v>-1.5818815692755148</v>
      </c>
      <c r="BI74" s="272">
        <f t="shared" si="105"/>
        <v>-0.9885643906280972</v>
      </c>
      <c r="BJ74" s="275">
        <f t="shared" si="105"/>
        <v>-1.155633453580748</v>
      </c>
      <c r="BK74" s="271">
        <f t="shared" si="105"/>
        <v>5.195835605543957</v>
      </c>
      <c r="BL74" s="272">
        <f t="shared" si="105"/>
        <v>7.0468098976501086</v>
      </c>
      <c r="BM74" s="275">
        <f t="shared" si="105"/>
        <v>5.7030814729098562</v>
      </c>
      <c r="BN74" s="271">
        <f t="shared" si="105"/>
        <v>-1.8758187087355847</v>
      </c>
      <c r="BO74" s="272">
        <f t="shared" si="105"/>
        <v>-2.5824905786275174</v>
      </c>
      <c r="BP74" s="273">
        <f t="shared" si="105"/>
        <v>-2.981008634543123</v>
      </c>
      <c r="BQ74" s="391">
        <v>-8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06">AM63-$AM$66</f>
        <v>67.421988084740676</v>
      </c>
      <c r="AN75" s="116">
        <f t="shared" si="106"/>
        <v>74.243024765084115</v>
      </c>
      <c r="AO75" s="117">
        <f t="shared" si="106"/>
        <v>75.484124550416496</v>
      </c>
      <c r="AP75" s="271">
        <f t="shared" si="106"/>
        <v>9.5089325811371701</v>
      </c>
      <c r="AQ75" s="272">
        <f t="shared" si="106"/>
        <v>9.599849054371969</v>
      </c>
      <c r="AR75" s="273">
        <f t="shared" si="106"/>
        <v>9.9737377268183529</v>
      </c>
      <c r="AS75" s="274">
        <f t="shared" si="106"/>
        <v>1.4617312321994724</v>
      </c>
      <c r="AT75" s="272">
        <f t="shared" si="106"/>
        <v>7.4579067966346315</v>
      </c>
      <c r="AU75" s="275">
        <f t="shared" si="106"/>
        <v>3.3120695879677342</v>
      </c>
      <c r="AV75" s="271">
        <f t="shared" si="106"/>
        <v>-2.0588913074221686</v>
      </c>
      <c r="AW75" s="272">
        <f t="shared" si="106"/>
        <v>-4.301701859176692</v>
      </c>
      <c r="AX75" s="273">
        <f t="shared" si="106"/>
        <v>-5.5355442348387243</v>
      </c>
      <c r="AY75" s="391">
        <v>-7</v>
      </c>
      <c r="AZ75" s="2"/>
      <c r="BA75" s="2"/>
      <c r="BB75" s="2"/>
      <c r="BC75" s="2"/>
      <c r="BD75" s="45">
        <v>-10</v>
      </c>
      <c r="BE75" s="134">
        <f t="shared" ref="BE75:BP75" si="107">BE63-$BE$66</f>
        <v>76.974613826693357</v>
      </c>
      <c r="BF75" s="116">
        <f t="shared" si="107"/>
        <v>82.209660756217602</v>
      </c>
      <c r="BG75" s="117">
        <f t="shared" si="107"/>
        <v>77.802069611959624</v>
      </c>
      <c r="BH75" s="271">
        <f t="shared" si="107"/>
        <v>4.6779432826882452</v>
      </c>
      <c r="BI75" s="272">
        <f t="shared" si="107"/>
        <v>5.1410213250963839</v>
      </c>
      <c r="BJ75" s="275">
        <f t="shared" si="107"/>
        <v>5.7260034320277615</v>
      </c>
      <c r="BK75" s="271">
        <f t="shared" si="107"/>
        <v>1.1437697495295716</v>
      </c>
      <c r="BL75" s="272">
        <f t="shared" si="107"/>
        <v>1.3482213236954781</v>
      </c>
      <c r="BM75" s="275">
        <f t="shared" si="107"/>
        <v>1.1296249379398002</v>
      </c>
      <c r="BN75" s="271">
        <f t="shared" si="107"/>
        <v>-1.3654921541218847</v>
      </c>
      <c r="BO75" s="272">
        <f t="shared" si="107"/>
        <v>-0.87222504840821458</v>
      </c>
      <c r="BP75" s="273">
        <f t="shared" si="107"/>
        <v>-2.497244021946571</v>
      </c>
      <c r="BQ75" s="391">
        <v>-7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08">AM64-$AM$66</f>
        <v>71.848770502157549</v>
      </c>
      <c r="AN76" s="116">
        <f t="shared" si="108"/>
        <v>81.072656729673227</v>
      </c>
      <c r="AO76" s="117">
        <f t="shared" si="108"/>
        <v>78.25574238436819</v>
      </c>
      <c r="AP76" s="271">
        <f t="shared" si="108"/>
        <v>27.520152973026367</v>
      </c>
      <c r="AQ76" s="272">
        <f t="shared" si="108"/>
        <v>24.329400658683138</v>
      </c>
      <c r="AR76" s="273">
        <f t="shared" si="108"/>
        <v>28.012924258607118</v>
      </c>
      <c r="AS76" s="274">
        <f t="shared" si="108"/>
        <v>23.526876817609836</v>
      </c>
      <c r="AT76" s="272">
        <f t="shared" si="108"/>
        <v>24.267711251751887</v>
      </c>
      <c r="AU76" s="275">
        <f t="shared" si="108"/>
        <v>22.991972541823746</v>
      </c>
      <c r="AV76" s="271">
        <f t="shared" si="108"/>
        <v>20.491933972939197</v>
      </c>
      <c r="AW76" s="272">
        <f t="shared" si="108"/>
        <v>15.756158736358106</v>
      </c>
      <c r="AX76" s="273">
        <f t="shared" si="108"/>
        <v>17.743903573797471</v>
      </c>
      <c r="AY76" s="391">
        <v>-6</v>
      </c>
      <c r="AZ76" s="2"/>
      <c r="BA76" s="2"/>
      <c r="BB76" s="2"/>
      <c r="BC76" s="2"/>
      <c r="BD76" s="47">
        <v>-9</v>
      </c>
      <c r="BE76" s="134">
        <f t="shared" ref="BE76:BP76" si="109">BE64-$BE$66</f>
        <v>82.521775923532161</v>
      </c>
      <c r="BF76" s="116">
        <f t="shared" si="109"/>
        <v>90.338230069491487</v>
      </c>
      <c r="BG76" s="117">
        <f t="shared" si="109"/>
        <v>89.535037981361441</v>
      </c>
      <c r="BH76" s="271">
        <f t="shared" si="109"/>
        <v>27.121542119364804</v>
      </c>
      <c r="BI76" s="272">
        <f t="shared" si="109"/>
        <v>26.869797913969094</v>
      </c>
      <c r="BJ76" s="275">
        <f t="shared" si="109"/>
        <v>26.172183056999494</v>
      </c>
      <c r="BK76" s="271">
        <f t="shared" si="109"/>
        <v>20.138982873625523</v>
      </c>
      <c r="BL76" s="272">
        <f t="shared" si="109"/>
        <v>17.930248636223176</v>
      </c>
      <c r="BM76" s="275">
        <f t="shared" si="109"/>
        <v>20.682955118879072</v>
      </c>
      <c r="BN76" s="271">
        <f t="shared" si="109"/>
        <v>17.208339372484986</v>
      </c>
      <c r="BO76" s="272">
        <f t="shared" si="109"/>
        <v>17.560077801967083</v>
      </c>
      <c r="BP76" s="273">
        <f t="shared" si="109"/>
        <v>16.065530835133572</v>
      </c>
      <c r="BQ76" s="391">
        <v>-6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0">AM65-$AM$66</f>
        <v>75.100537745600221</v>
      </c>
      <c r="AN77" s="120">
        <f t="shared" si="110"/>
        <v>70.661869419628118</v>
      </c>
      <c r="AO77" s="121">
        <f t="shared" si="110"/>
        <v>74.7010771982943</v>
      </c>
      <c r="AP77" s="276">
        <f t="shared" si="110"/>
        <v>86.939832092787199</v>
      </c>
      <c r="AQ77" s="277">
        <f t="shared" si="110"/>
        <v>94.188382753117381</v>
      </c>
      <c r="AR77" s="278">
        <f t="shared" si="110"/>
        <v>95.918430109276542</v>
      </c>
      <c r="AS77" s="279">
        <f t="shared" si="110"/>
        <v>97.175885347846219</v>
      </c>
      <c r="AT77" s="277">
        <f t="shared" si="110"/>
        <v>106.94300636612263</v>
      </c>
      <c r="AU77" s="280">
        <f t="shared" si="110"/>
        <v>101.81310065389671</v>
      </c>
      <c r="AV77" s="276">
        <f t="shared" si="110"/>
        <v>76.466728379493759</v>
      </c>
      <c r="AW77" s="277">
        <f t="shared" si="110"/>
        <v>69.58421521956447</v>
      </c>
      <c r="AX77" s="278">
        <f t="shared" si="110"/>
        <v>66.550308545228532</v>
      </c>
      <c r="AY77" s="393">
        <v>-5</v>
      </c>
      <c r="AZ77" s="2"/>
      <c r="BA77" s="2"/>
      <c r="BB77" s="2"/>
      <c r="BC77" s="2"/>
      <c r="BD77" s="58">
        <v>-8</v>
      </c>
      <c r="BE77" s="135">
        <f t="shared" ref="BE77:BP77" si="111">BE65-$BE$66</f>
        <v>76.536179329881719</v>
      </c>
      <c r="BF77" s="136">
        <f t="shared" si="111"/>
        <v>85.792939404346683</v>
      </c>
      <c r="BG77" s="137">
        <f t="shared" si="111"/>
        <v>92.119086569809554</v>
      </c>
      <c r="BH77" s="276">
        <f t="shared" si="111"/>
        <v>91.472054280287949</v>
      </c>
      <c r="BI77" s="277">
        <f t="shared" si="111"/>
        <v>96.580006641702425</v>
      </c>
      <c r="BJ77" s="280">
        <f t="shared" si="111"/>
        <v>96.526673367596061</v>
      </c>
      <c r="BK77" s="276">
        <f t="shared" si="111"/>
        <v>114.74794138107164</v>
      </c>
      <c r="BL77" s="277">
        <f t="shared" si="111"/>
        <v>121.26230845698839</v>
      </c>
      <c r="BM77" s="280">
        <f t="shared" si="111"/>
        <v>114.63439496567003</v>
      </c>
      <c r="BN77" s="276">
        <f t="shared" si="111"/>
        <v>81.803358986236276</v>
      </c>
      <c r="BO77" s="277">
        <f t="shared" si="111"/>
        <v>81.12000737295736</v>
      </c>
      <c r="BP77" s="278">
        <f t="shared" si="111"/>
        <v>85.269459527677</v>
      </c>
      <c r="BQ77" s="393">
        <v>-5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C31:E31"/>
    <mergeCell ref="F31:H31"/>
    <mergeCell ref="I31:K31"/>
    <mergeCell ref="L31:N31"/>
    <mergeCell ref="U31:W31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N57:BP57"/>
    <mergeCell ref="AM69:AO69"/>
    <mergeCell ref="AP69:AR69"/>
    <mergeCell ref="AS69:AU69"/>
    <mergeCell ref="AV69:AX69"/>
    <mergeCell ref="BE69:BG69"/>
    <mergeCell ref="BN69:BP69"/>
    <mergeCell ref="BE57:BG57"/>
    <mergeCell ref="BH57:BJ57"/>
    <mergeCell ref="BH69:BJ69"/>
    <mergeCell ref="BK69:BM69"/>
    <mergeCell ref="BK57:BM57"/>
    <mergeCell ref="AD57:AF57"/>
    <mergeCell ref="AM57:AO57"/>
    <mergeCell ref="AP57:AR57"/>
    <mergeCell ref="AS57:AU57"/>
    <mergeCell ref="AV57:AX57"/>
    <mergeCell ref="AV45:AX45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U17:W17"/>
    <mergeCell ref="AD45:AF45"/>
    <mergeCell ref="AM45:AO45"/>
    <mergeCell ref="AP45:AR45"/>
    <mergeCell ref="AS45:AU45"/>
    <mergeCell ref="X31:Z31"/>
    <mergeCell ref="AA31:AC31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AS3:AU3"/>
    <mergeCell ref="AV3:AX3"/>
    <mergeCell ref="BE3:BG3"/>
    <mergeCell ref="BH3:BJ3"/>
    <mergeCell ref="BK3:BM3"/>
    <mergeCell ref="X3:Z3"/>
    <mergeCell ref="AA3:AC3"/>
    <mergeCell ref="AD3:AF3"/>
    <mergeCell ref="AM3:AO3"/>
    <mergeCell ref="AP3:AR3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DEBF7"/>
  </sheetPr>
  <dimension ref="A1:C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11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1" t="s">
        <v>1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2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32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33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09" t="s">
        <v>6</v>
      </c>
      <c r="D3" s="587"/>
      <c r="E3" s="588"/>
      <c r="F3" s="617" t="s">
        <v>47</v>
      </c>
      <c r="G3" s="584"/>
      <c r="H3" s="585"/>
      <c r="I3" s="609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5" t="s">
        <v>5</v>
      </c>
      <c r="U3" s="609" t="s">
        <v>6</v>
      </c>
      <c r="V3" s="587"/>
      <c r="W3" s="588"/>
      <c r="X3" s="617" t="s">
        <v>47</v>
      </c>
      <c r="Y3" s="584"/>
      <c r="Z3" s="585"/>
      <c r="AA3" s="609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4" t="s">
        <v>5</v>
      </c>
      <c r="AM3" s="609" t="s">
        <v>6</v>
      </c>
      <c r="AN3" s="587"/>
      <c r="AO3" s="588"/>
      <c r="AP3" s="601" t="s">
        <v>35</v>
      </c>
      <c r="AQ3" s="584"/>
      <c r="AR3" s="585"/>
      <c r="AS3" s="618" t="s">
        <v>36</v>
      </c>
      <c r="AT3" s="584"/>
      <c r="AU3" s="589"/>
      <c r="AV3" s="601" t="s">
        <v>37</v>
      </c>
      <c r="AW3" s="584"/>
      <c r="AX3" s="589"/>
      <c r="AY3" s="380"/>
      <c r="AZ3" s="1"/>
      <c r="BA3" s="2"/>
      <c r="BB3" s="2"/>
      <c r="BC3" s="2"/>
      <c r="BD3" s="4" t="s">
        <v>5</v>
      </c>
      <c r="BE3" s="609" t="s">
        <v>6</v>
      </c>
      <c r="BF3" s="587"/>
      <c r="BG3" s="588"/>
      <c r="BH3" s="601" t="s">
        <v>35</v>
      </c>
      <c r="BI3" s="584"/>
      <c r="BJ3" s="585"/>
      <c r="BK3" s="618" t="s">
        <v>36</v>
      </c>
      <c r="BL3" s="584"/>
      <c r="BM3" s="589"/>
      <c r="BN3" s="601" t="s">
        <v>37</v>
      </c>
      <c r="BO3" s="584"/>
      <c r="BP3" s="589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414" t="s">
        <v>31</v>
      </c>
      <c r="C4" s="415">
        <v>33</v>
      </c>
      <c r="D4" s="416">
        <v>30</v>
      </c>
      <c r="E4" s="417">
        <v>47</v>
      </c>
      <c r="F4" s="418">
        <v>34</v>
      </c>
      <c r="G4" s="419">
        <v>37</v>
      </c>
      <c r="H4" s="420">
        <v>38</v>
      </c>
      <c r="I4" s="421">
        <v>24</v>
      </c>
      <c r="J4" s="422">
        <v>37</v>
      </c>
      <c r="K4" s="423">
        <v>36</v>
      </c>
      <c r="L4" s="424">
        <v>28</v>
      </c>
      <c r="M4" s="425">
        <v>27</v>
      </c>
      <c r="N4" s="426">
        <v>22</v>
      </c>
      <c r="O4" s="492" t="s">
        <v>10</v>
      </c>
      <c r="P4" s="1"/>
      <c r="Q4" s="16"/>
      <c r="R4" s="2"/>
      <c r="S4" s="145"/>
      <c r="T4" s="428" t="s">
        <v>31</v>
      </c>
      <c r="U4" s="429">
        <v>74</v>
      </c>
      <c r="V4" s="416">
        <v>63</v>
      </c>
      <c r="W4" s="417">
        <v>54</v>
      </c>
      <c r="X4" s="418">
        <v>50</v>
      </c>
      <c r="Y4" s="419">
        <v>58</v>
      </c>
      <c r="Z4" s="420">
        <v>71</v>
      </c>
      <c r="AA4" s="415">
        <v>51</v>
      </c>
      <c r="AB4" s="416">
        <v>54</v>
      </c>
      <c r="AC4" s="430">
        <v>53</v>
      </c>
      <c r="AD4" s="166">
        <v>60</v>
      </c>
      <c r="AE4" s="161">
        <v>63</v>
      </c>
      <c r="AF4" s="167">
        <v>44</v>
      </c>
      <c r="AG4" s="492" t="s">
        <v>10</v>
      </c>
      <c r="AH4" s="1"/>
      <c r="AI4" s="146"/>
      <c r="AJ4" s="146"/>
      <c r="AK4" s="146"/>
      <c r="AL4" s="384" t="s">
        <v>10</v>
      </c>
      <c r="AM4" s="415">
        <v>4051</v>
      </c>
      <c r="AN4" s="416">
        <v>4440</v>
      </c>
      <c r="AO4" s="417">
        <v>4197</v>
      </c>
      <c r="AP4" s="160">
        <v>4305</v>
      </c>
      <c r="AQ4" s="161">
        <v>3828</v>
      </c>
      <c r="AR4" s="162">
        <v>3980</v>
      </c>
      <c r="AS4" s="222">
        <v>3286</v>
      </c>
      <c r="AT4" s="223">
        <v>3681</v>
      </c>
      <c r="AU4" s="224">
        <v>3324</v>
      </c>
      <c r="AV4" s="166">
        <v>3973</v>
      </c>
      <c r="AW4" s="161">
        <v>3578</v>
      </c>
      <c r="AX4" s="167">
        <v>3668</v>
      </c>
      <c r="AY4" s="168" t="s">
        <v>10</v>
      </c>
      <c r="AZ4" s="1"/>
      <c r="BA4" s="2"/>
      <c r="BB4" s="2"/>
      <c r="BC4" s="2"/>
      <c r="BD4" s="384" t="s">
        <v>10</v>
      </c>
      <c r="BE4" s="415">
        <v>3351</v>
      </c>
      <c r="BF4" s="416">
        <v>3029</v>
      </c>
      <c r="BG4" s="417">
        <v>2637</v>
      </c>
      <c r="BH4" s="160">
        <v>2578</v>
      </c>
      <c r="BI4" s="161">
        <v>2744</v>
      </c>
      <c r="BJ4" s="162">
        <v>2487</v>
      </c>
      <c r="BK4" s="493">
        <v>2455</v>
      </c>
      <c r="BL4" s="161">
        <v>2367</v>
      </c>
      <c r="BM4" s="494">
        <v>2307</v>
      </c>
      <c r="BN4" s="166">
        <v>2223</v>
      </c>
      <c r="BO4" s="161">
        <v>2486</v>
      </c>
      <c r="BP4" s="167">
        <v>2226</v>
      </c>
      <c r="BQ4" s="168" t="s">
        <v>10</v>
      </c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>
        <v>-12</v>
      </c>
      <c r="C5" s="30">
        <v>34</v>
      </c>
      <c r="D5" s="31">
        <v>30</v>
      </c>
      <c r="E5" s="33">
        <v>26</v>
      </c>
      <c r="F5" s="433">
        <v>33</v>
      </c>
      <c r="G5" s="434">
        <v>33</v>
      </c>
      <c r="H5" s="435">
        <v>26</v>
      </c>
      <c r="I5" s="436">
        <v>30</v>
      </c>
      <c r="J5" s="437">
        <v>20</v>
      </c>
      <c r="K5" s="438">
        <v>33</v>
      </c>
      <c r="L5" s="439">
        <v>33</v>
      </c>
      <c r="M5" s="229">
        <v>27</v>
      </c>
      <c r="N5" s="440">
        <v>1</v>
      </c>
      <c r="O5" s="188" t="s">
        <v>31</v>
      </c>
      <c r="P5" s="1"/>
      <c r="Q5" s="16"/>
      <c r="R5" s="2"/>
      <c r="S5" s="2"/>
      <c r="T5" s="441">
        <v>-11</v>
      </c>
      <c r="U5" s="442">
        <v>69</v>
      </c>
      <c r="V5" s="31">
        <v>53</v>
      </c>
      <c r="W5" s="33">
        <v>53</v>
      </c>
      <c r="X5" s="433">
        <v>50</v>
      </c>
      <c r="Y5" s="434">
        <v>66</v>
      </c>
      <c r="Z5" s="435">
        <v>60</v>
      </c>
      <c r="AA5" s="415">
        <v>51</v>
      </c>
      <c r="AB5" s="31">
        <v>45</v>
      </c>
      <c r="AC5" s="67">
        <v>73</v>
      </c>
      <c r="AD5" s="180">
        <v>51</v>
      </c>
      <c r="AE5" s="175">
        <v>50</v>
      </c>
      <c r="AF5" s="181">
        <v>57</v>
      </c>
      <c r="AG5" s="188" t="s">
        <v>31</v>
      </c>
      <c r="AH5" s="1"/>
      <c r="AI5" s="146"/>
      <c r="AJ5" s="146"/>
      <c r="AK5" s="146"/>
      <c r="AL5" s="17" t="s">
        <v>31</v>
      </c>
      <c r="AM5" s="30">
        <v>4682</v>
      </c>
      <c r="AN5" s="31">
        <v>4544</v>
      </c>
      <c r="AO5" s="33">
        <v>5032</v>
      </c>
      <c r="AP5" s="174">
        <v>4653</v>
      </c>
      <c r="AQ5" s="175">
        <v>4133</v>
      </c>
      <c r="AR5" s="176">
        <v>4499</v>
      </c>
      <c r="AS5" s="236">
        <v>3573</v>
      </c>
      <c r="AT5" s="175">
        <v>3520</v>
      </c>
      <c r="AU5" s="237">
        <v>4249</v>
      </c>
      <c r="AV5" s="180">
        <v>4119</v>
      </c>
      <c r="AW5" s="175">
        <v>4239</v>
      </c>
      <c r="AX5" s="181">
        <v>3883</v>
      </c>
      <c r="AY5" s="182" t="s">
        <v>31</v>
      </c>
      <c r="AZ5" s="1"/>
      <c r="BA5" s="2"/>
      <c r="BB5" s="2"/>
      <c r="BC5" s="2"/>
      <c r="BD5" s="17" t="s">
        <v>31</v>
      </c>
      <c r="BE5" s="30">
        <v>3166</v>
      </c>
      <c r="BF5" s="31">
        <v>2798</v>
      </c>
      <c r="BG5" s="33">
        <v>2980</v>
      </c>
      <c r="BH5" s="174">
        <v>3046</v>
      </c>
      <c r="BI5" s="175">
        <v>2799</v>
      </c>
      <c r="BJ5" s="176">
        <v>2507</v>
      </c>
      <c r="BK5" s="236">
        <v>2698</v>
      </c>
      <c r="BL5" s="175">
        <v>2347</v>
      </c>
      <c r="BM5" s="237">
        <v>2274</v>
      </c>
      <c r="BN5" s="180">
        <v>2701</v>
      </c>
      <c r="BO5" s="175">
        <v>2680</v>
      </c>
      <c r="BP5" s="181">
        <v>2748</v>
      </c>
      <c r="BQ5" s="182" t="s">
        <v>31</v>
      </c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96</v>
      </c>
      <c r="D6" s="31">
        <v>47</v>
      </c>
      <c r="E6" s="33">
        <v>61</v>
      </c>
      <c r="F6" s="433">
        <v>34</v>
      </c>
      <c r="G6" s="434">
        <v>25</v>
      </c>
      <c r="H6" s="435">
        <v>29</v>
      </c>
      <c r="I6" s="436">
        <v>20</v>
      </c>
      <c r="J6" s="437">
        <v>25</v>
      </c>
      <c r="K6" s="438">
        <v>20</v>
      </c>
      <c r="L6" s="439">
        <v>24</v>
      </c>
      <c r="M6" s="229">
        <v>33</v>
      </c>
      <c r="N6" s="440">
        <v>25</v>
      </c>
      <c r="O6" s="188">
        <v>-10</v>
      </c>
      <c r="P6" s="1"/>
      <c r="Q6" s="392"/>
      <c r="R6" s="2"/>
      <c r="S6" s="2"/>
      <c r="T6" s="441">
        <v>-10</v>
      </c>
      <c r="U6" s="442">
        <v>61</v>
      </c>
      <c r="V6" s="31">
        <v>63</v>
      </c>
      <c r="W6" s="33">
        <v>54</v>
      </c>
      <c r="X6" s="433">
        <v>40</v>
      </c>
      <c r="Y6" s="434">
        <v>56</v>
      </c>
      <c r="Z6" s="435">
        <v>45</v>
      </c>
      <c r="AA6" s="30">
        <v>47</v>
      </c>
      <c r="AB6" s="31">
        <v>56</v>
      </c>
      <c r="AC6" s="67">
        <v>54</v>
      </c>
      <c r="AD6" s="180">
        <v>45</v>
      </c>
      <c r="AE6" s="175">
        <v>45</v>
      </c>
      <c r="AF6" s="181">
        <v>54</v>
      </c>
      <c r="AG6" s="188">
        <v>-10</v>
      </c>
      <c r="AH6" s="1"/>
      <c r="AI6" s="146"/>
      <c r="AJ6" s="146"/>
      <c r="AK6" s="146"/>
      <c r="AL6" s="17">
        <v>-13</v>
      </c>
      <c r="AM6" s="30">
        <v>4390</v>
      </c>
      <c r="AN6" s="31">
        <v>4579</v>
      </c>
      <c r="AO6" s="33">
        <v>5198</v>
      </c>
      <c r="AP6" s="174">
        <v>4676</v>
      </c>
      <c r="AQ6" s="175">
        <v>3643</v>
      </c>
      <c r="AR6" s="176">
        <v>3723</v>
      </c>
      <c r="AS6" s="236">
        <v>3285</v>
      </c>
      <c r="AT6" s="175">
        <v>3645</v>
      </c>
      <c r="AU6" s="237">
        <v>3465</v>
      </c>
      <c r="AV6" s="180">
        <v>4093</v>
      </c>
      <c r="AW6" s="175">
        <v>4174</v>
      </c>
      <c r="AX6" s="181">
        <v>3333</v>
      </c>
      <c r="AY6" s="188">
        <v>-10</v>
      </c>
      <c r="AZ6" s="1"/>
      <c r="BA6" s="2"/>
      <c r="BB6" s="2"/>
      <c r="BC6" s="2"/>
      <c r="BD6" s="17">
        <v>-13</v>
      </c>
      <c r="BE6" s="30">
        <v>3032</v>
      </c>
      <c r="BF6" s="31">
        <v>2903</v>
      </c>
      <c r="BG6" s="33">
        <v>2389</v>
      </c>
      <c r="BH6" s="174">
        <v>2359</v>
      </c>
      <c r="BI6" s="175">
        <v>2217</v>
      </c>
      <c r="BJ6" s="176">
        <v>2461</v>
      </c>
      <c r="BK6" s="236">
        <v>2066</v>
      </c>
      <c r="BL6" s="175">
        <v>1959</v>
      </c>
      <c r="BM6" s="237">
        <v>2100</v>
      </c>
      <c r="BN6" s="180">
        <v>2169</v>
      </c>
      <c r="BO6" s="175">
        <v>2103</v>
      </c>
      <c r="BP6" s="181">
        <v>2258</v>
      </c>
      <c r="BQ6" s="188">
        <v>-10</v>
      </c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779</v>
      </c>
      <c r="D7" s="31">
        <v>631</v>
      </c>
      <c r="E7" s="33">
        <v>459</v>
      </c>
      <c r="F7" s="433">
        <v>31</v>
      </c>
      <c r="G7" s="434">
        <v>30</v>
      </c>
      <c r="H7" s="435">
        <v>27</v>
      </c>
      <c r="I7" s="436">
        <v>115</v>
      </c>
      <c r="J7" s="437">
        <v>115</v>
      </c>
      <c r="K7" s="438">
        <v>112</v>
      </c>
      <c r="L7" s="439">
        <v>34</v>
      </c>
      <c r="M7" s="229">
        <v>26</v>
      </c>
      <c r="N7" s="440">
        <v>40</v>
      </c>
      <c r="O7" s="188">
        <v>-9</v>
      </c>
      <c r="P7" s="1"/>
      <c r="Q7" s="2"/>
      <c r="R7" s="2"/>
      <c r="S7" s="2"/>
      <c r="T7" s="441">
        <v>-9</v>
      </c>
      <c r="U7" s="442">
        <v>184</v>
      </c>
      <c r="V7" s="31">
        <v>160</v>
      </c>
      <c r="W7" s="33">
        <v>129</v>
      </c>
      <c r="X7" s="433">
        <v>68</v>
      </c>
      <c r="Y7" s="434">
        <v>50</v>
      </c>
      <c r="Z7" s="435">
        <v>48</v>
      </c>
      <c r="AA7" s="30">
        <v>61</v>
      </c>
      <c r="AB7" s="31">
        <v>59</v>
      </c>
      <c r="AC7" s="67">
        <v>70</v>
      </c>
      <c r="AD7" s="180">
        <v>48</v>
      </c>
      <c r="AE7" s="175">
        <v>49</v>
      </c>
      <c r="AF7" s="181">
        <v>63</v>
      </c>
      <c r="AG7" s="188">
        <v>-9</v>
      </c>
      <c r="AH7" s="1"/>
      <c r="AI7" s="146"/>
      <c r="AJ7" s="146"/>
      <c r="AK7" s="146"/>
      <c r="AL7" s="17">
        <v>-12</v>
      </c>
      <c r="AM7" s="30">
        <v>7158</v>
      </c>
      <c r="AN7" s="31">
        <v>7123</v>
      </c>
      <c r="AO7" s="33">
        <v>6859</v>
      </c>
      <c r="AP7" s="174">
        <v>4094</v>
      </c>
      <c r="AQ7" s="175">
        <v>3613</v>
      </c>
      <c r="AR7" s="176">
        <v>3825</v>
      </c>
      <c r="AS7" s="236">
        <v>3245</v>
      </c>
      <c r="AT7" s="175">
        <v>3523</v>
      </c>
      <c r="AU7" s="237">
        <v>3753</v>
      </c>
      <c r="AV7" s="180">
        <v>3329</v>
      </c>
      <c r="AW7" s="175">
        <v>3708</v>
      </c>
      <c r="AX7" s="181">
        <v>3721</v>
      </c>
      <c r="AY7" s="188">
        <v>-9</v>
      </c>
      <c r="AZ7" s="2"/>
      <c r="BA7" s="2"/>
      <c r="BB7" s="2"/>
      <c r="BC7" s="2"/>
      <c r="BD7" s="17">
        <v>-12</v>
      </c>
      <c r="BE7" s="30">
        <v>5410</v>
      </c>
      <c r="BF7" s="31">
        <v>4422</v>
      </c>
      <c r="BG7" s="33">
        <v>3801</v>
      </c>
      <c r="BH7" s="174">
        <v>2510</v>
      </c>
      <c r="BI7" s="175">
        <v>2315</v>
      </c>
      <c r="BJ7" s="176">
        <v>2457</v>
      </c>
      <c r="BK7" s="236">
        <v>1787</v>
      </c>
      <c r="BL7" s="175">
        <v>1982</v>
      </c>
      <c r="BM7" s="237">
        <v>2081</v>
      </c>
      <c r="BN7" s="180">
        <v>2176</v>
      </c>
      <c r="BO7" s="175">
        <v>2352</v>
      </c>
      <c r="BP7" s="181">
        <v>2185</v>
      </c>
      <c r="BQ7" s="188">
        <v>-9</v>
      </c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2195</v>
      </c>
      <c r="D8" s="31">
        <v>2281</v>
      </c>
      <c r="E8" s="33">
        <v>2005</v>
      </c>
      <c r="F8" s="433">
        <v>125</v>
      </c>
      <c r="G8" s="434">
        <v>140</v>
      </c>
      <c r="H8" s="435">
        <v>174</v>
      </c>
      <c r="I8" s="436">
        <v>1011</v>
      </c>
      <c r="J8" s="437">
        <v>966</v>
      </c>
      <c r="K8" s="438">
        <v>972</v>
      </c>
      <c r="L8" s="439">
        <v>107</v>
      </c>
      <c r="M8" s="229">
        <v>67</v>
      </c>
      <c r="N8" s="440">
        <v>79</v>
      </c>
      <c r="O8" s="188">
        <v>-8</v>
      </c>
      <c r="P8" s="1"/>
      <c r="Q8" s="2"/>
      <c r="R8" s="2"/>
      <c r="S8" s="2"/>
      <c r="T8" s="441">
        <v>-8</v>
      </c>
      <c r="U8" s="442">
        <v>5706</v>
      </c>
      <c r="V8" s="31">
        <v>4483</v>
      </c>
      <c r="W8" s="33">
        <v>4478</v>
      </c>
      <c r="X8" s="433">
        <v>347</v>
      </c>
      <c r="Y8" s="434">
        <v>414</v>
      </c>
      <c r="Z8" s="435">
        <v>417</v>
      </c>
      <c r="AA8" s="30">
        <v>93</v>
      </c>
      <c r="AB8" s="31">
        <v>94</v>
      </c>
      <c r="AC8" s="67">
        <v>125</v>
      </c>
      <c r="AD8" s="180">
        <v>80</v>
      </c>
      <c r="AE8" s="175">
        <v>48</v>
      </c>
      <c r="AF8" s="181">
        <v>63</v>
      </c>
      <c r="AG8" s="188">
        <v>-8</v>
      </c>
      <c r="AH8" s="1"/>
      <c r="AI8" s="146"/>
      <c r="AJ8" s="146"/>
      <c r="AK8" s="146"/>
      <c r="AL8" s="17">
        <v>-11</v>
      </c>
      <c r="AM8" s="30">
        <v>16795</v>
      </c>
      <c r="AN8" s="31">
        <v>17921</v>
      </c>
      <c r="AO8" s="33">
        <v>17943</v>
      </c>
      <c r="AP8" s="174">
        <v>4113</v>
      </c>
      <c r="AQ8" s="175">
        <v>3902</v>
      </c>
      <c r="AR8" s="176">
        <v>4141</v>
      </c>
      <c r="AS8" s="236">
        <v>3475</v>
      </c>
      <c r="AT8" s="175">
        <v>3921</v>
      </c>
      <c r="AU8" s="237">
        <v>3898</v>
      </c>
      <c r="AV8" s="180">
        <v>4404</v>
      </c>
      <c r="AW8" s="175">
        <v>3930</v>
      </c>
      <c r="AX8" s="181">
        <v>3699</v>
      </c>
      <c r="AY8" s="188">
        <v>-8</v>
      </c>
      <c r="AZ8" s="1"/>
      <c r="BA8" s="2"/>
      <c r="BB8" s="2"/>
      <c r="BC8" s="2"/>
      <c r="BD8" s="17">
        <v>-11</v>
      </c>
      <c r="BE8" s="30">
        <v>15492</v>
      </c>
      <c r="BF8" s="31">
        <v>13732</v>
      </c>
      <c r="BG8" s="33">
        <v>14374</v>
      </c>
      <c r="BH8" s="174">
        <v>2541</v>
      </c>
      <c r="BI8" s="175">
        <v>2225</v>
      </c>
      <c r="BJ8" s="176">
        <v>2065</v>
      </c>
      <c r="BK8" s="236">
        <v>1926</v>
      </c>
      <c r="BL8" s="175">
        <v>1989</v>
      </c>
      <c r="BM8" s="237">
        <v>1938</v>
      </c>
      <c r="BN8" s="180">
        <v>2349</v>
      </c>
      <c r="BO8" s="175">
        <v>2313</v>
      </c>
      <c r="BP8" s="181">
        <v>2351</v>
      </c>
      <c r="BQ8" s="188">
        <v>-8</v>
      </c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2889</v>
      </c>
      <c r="D9" s="31">
        <v>2827</v>
      </c>
      <c r="E9" s="33">
        <v>2365</v>
      </c>
      <c r="F9" s="433">
        <v>1251</v>
      </c>
      <c r="G9" s="434">
        <v>1150</v>
      </c>
      <c r="H9" s="435">
        <v>962</v>
      </c>
      <c r="I9" s="436">
        <v>1721</v>
      </c>
      <c r="J9" s="437">
        <v>1446</v>
      </c>
      <c r="K9" s="438">
        <v>1717</v>
      </c>
      <c r="L9" s="439">
        <v>753</v>
      </c>
      <c r="M9" s="229">
        <v>706</v>
      </c>
      <c r="N9" s="440">
        <v>676</v>
      </c>
      <c r="O9" s="188">
        <v>-7</v>
      </c>
      <c r="P9" s="2"/>
      <c r="Q9" s="2"/>
      <c r="R9" s="2"/>
      <c r="S9" s="2"/>
      <c r="T9" s="441">
        <v>-7</v>
      </c>
      <c r="U9" s="442">
        <v>15641</v>
      </c>
      <c r="V9" s="31">
        <v>15113</v>
      </c>
      <c r="W9" s="33">
        <v>13866</v>
      </c>
      <c r="X9" s="433">
        <v>6629</v>
      </c>
      <c r="Y9" s="434">
        <v>7238</v>
      </c>
      <c r="Z9" s="435">
        <v>6750</v>
      </c>
      <c r="AA9" s="30">
        <v>2549</v>
      </c>
      <c r="AB9" s="31">
        <v>2701</v>
      </c>
      <c r="AC9" s="67">
        <v>2414</v>
      </c>
      <c r="AD9" s="180">
        <v>82</v>
      </c>
      <c r="AE9" s="175">
        <v>60</v>
      </c>
      <c r="AF9" s="181">
        <v>73</v>
      </c>
      <c r="AG9" s="188">
        <v>-7</v>
      </c>
      <c r="AH9" s="2"/>
      <c r="AI9" s="146"/>
      <c r="AJ9" s="146"/>
      <c r="AK9" s="146"/>
      <c r="AL9" s="45">
        <v>-10</v>
      </c>
      <c r="AM9" s="30">
        <v>23069</v>
      </c>
      <c r="AN9" s="31">
        <v>22411</v>
      </c>
      <c r="AO9" s="33">
        <v>19230</v>
      </c>
      <c r="AP9" s="174">
        <v>5305</v>
      </c>
      <c r="AQ9" s="175">
        <v>5091</v>
      </c>
      <c r="AR9" s="176">
        <v>5250</v>
      </c>
      <c r="AS9" s="236">
        <v>3967</v>
      </c>
      <c r="AT9" s="175">
        <v>4053</v>
      </c>
      <c r="AU9" s="237">
        <v>3914</v>
      </c>
      <c r="AV9" s="180">
        <v>4418</v>
      </c>
      <c r="AW9" s="175">
        <v>4235</v>
      </c>
      <c r="AX9" s="181">
        <v>3805</v>
      </c>
      <c r="AY9" s="188">
        <v>-7</v>
      </c>
      <c r="AZ9" s="2"/>
      <c r="BA9" s="2"/>
      <c r="BB9" s="2"/>
      <c r="BC9" s="2"/>
      <c r="BD9" s="45">
        <v>-10</v>
      </c>
      <c r="BE9" s="30">
        <v>25310</v>
      </c>
      <c r="BF9" s="31">
        <v>24571</v>
      </c>
      <c r="BG9" s="33">
        <v>18955</v>
      </c>
      <c r="BH9" s="174">
        <v>3739</v>
      </c>
      <c r="BI9" s="175">
        <v>3524</v>
      </c>
      <c r="BJ9" s="176">
        <v>3168</v>
      </c>
      <c r="BK9" s="236">
        <v>2238</v>
      </c>
      <c r="BL9" s="175">
        <v>2350</v>
      </c>
      <c r="BM9" s="237">
        <v>2057</v>
      </c>
      <c r="BN9" s="180">
        <v>2449</v>
      </c>
      <c r="BO9" s="175">
        <v>2580</v>
      </c>
      <c r="BP9" s="181">
        <v>2510</v>
      </c>
      <c r="BQ9" s="188">
        <v>-7</v>
      </c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3126</v>
      </c>
      <c r="D10" s="31">
        <v>3270</v>
      </c>
      <c r="E10" s="33">
        <v>2880</v>
      </c>
      <c r="F10" s="433">
        <v>2627</v>
      </c>
      <c r="G10" s="434">
        <v>2451</v>
      </c>
      <c r="H10" s="435">
        <v>2197</v>
      </c>
      <c r="I10" s="436">
        <v>2193</v>
      </c>
      <c r="J10" s="437">
        <v>2230</v>
      </c>
      <c r="K10" s="438">
        <v>2179</v>
      </c>
      <c r="L10" s="439">
        <v>1972</v>
      </c>
      <c r="M10" s="229">
        <v>1930</v>
      </c>
      <c r="N10" s="440">
        <v>1603</v>
      </c>
      <c r="O10" s="188">
        <v>-6</v>
      </c>
      <c r="P10" s="2"/>
      <c r="Q10" s="2"/>
      <c r="R10" s="2"/>
      <c r="S10" s="2"/>
      <c r="T10" s="441">
        <v>-6</v>
      </c>
      <c r="U10" s="442">
        <v>17582</v>
      </c>
      <c r="V10" s="31">
        <v>14168</v>
      </c>
      <c r="W10" s="33">
        <v>14502</v>
      </c>
      <c r="X10" s="433">
        <v>12506</v>
      </c>
      <c r="Y10" s="434">
        <v>11864</v>
      </c>
      <c r="Z10" s="435">
        <v>12185</v>
      </c>
      <c r="AA10" s="30">
        <v>13938</v>
      </c>
      <c r="AB10" s="31">
        <v>12626</v>
      </c>
      <c r="AC10" s="67">
        <v>12826</v>
      </c>
      <c r="AD10" s="180">
        <v>178</v>
      </c>
      <c r="AE10" s="175">
        <v>126</v>
      </c>
      <c r="AF10" s="181">
        <v>140</v>
      </c>
      <c r="AG10" s="188">
        <v>-6</v>
      </c>
      <c r="AH10" s="2"/>
      <c r="AI10" s="146"/>
      <c r="AJ10" s="146"/>
      <c r="AK10" s="146"/>
      <c r="AL10" s="47">
        <v>-9</v>
      </c>
      <c r="AM10" s="30">
        <v>23878</v>
      </c>
      <c r="AN10" s="31">
        <v>23145</v>
      </c>
      <c r="AO10" s="33">
        <v>23551</v>
      </c>
      <c r="AP10" s="174">
        <v>11548</v>
      </c>
      <c r="AQ10" s="175">
        <v>12227</v>
      </c>
      <c r="AR10" s="176">
        <v>12620</v>
      </c>
      <c r="AS10" s="236">
        <v>7384</v>
      </c>
      <c r="AT10" s="175">
        <v>7591</v>
      </c>
      <c r="AU10" s="237">
        <v>6876</v>
      </c>
      <c r="AV10" s="180">
        <v>10844</v>
      </c>
      <c r="AW10" s="175">
        <v>9423</v>
      </c>
      <c r="AX10" s="181">
        <v>8439</v>
      </c>
      <c r="AY10" s="188">
        <v>-6</v>
      </c>
      <c r="AZ10" s="2"/>
      <c r="BA10" s="2"/>
      <c r="BB10" s="2"/>
      <c r="BC10" s="2"/>
      <c r="BD10" s="47">
        <v>-9</v>
      </c>
      <c r="BE10" s="30">
        <v>28044</v>
      </c>
      <c r="BF10" s="31">
        <v>26371</v>
      </c>
      <c r="BG10" s="33">
        <v>22518</v>
      </c>
      <c r="BH10" s="174">
        <v>10198</v>
      </c>
      <c r="BI10" s="175">
        <v>10233</v>
      </c>
      <c r="BJ10" s="176">
        <v>10375</v>
      </c>
      <c r="BK10" s="236">
        <v>6222</v>
      </c>
      <c r="BL10" s="175">
        <v>5722</v>
      </c>
      <c r="BM10" s="237">
        <v>5411</v>
      </c>
      <c r="BN10" s="180">
        <v>7847</v>
      </c>
      <c r="BO10" s="175">
        <v>7819</v>
      </c>
      <c r="BP10" s="181">
        <v>7314</v>
      </c>
      <c r="BQ10" s="188">
        <v>-6</v>
      </c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3508</v>
      </c>
      <c r="D11" s="50">
        <v>3654</v>
      </c>
      <c r="E11" s="51">
        <v>3131</v>
      </c>
      <c r="F11" s="444">
        <v>2767</v>
      </c>
      <c r="G11" s="445">
        <v>2912</v>
      </c>
      <c r="H11" s="446">
        <v>2701</v>
      </c>
      <c r="I11" s="447">
        <v>2486</v>
      </c>
      <c r="J11" s="448">
        <v>2305</v>
      </c>
      <c r="K11" s="449">
        <v>2276</v>
      </c>
      <c r="L11" s="450">
        <v>2190</v>
      </c>
      <c r="M11" s="451">
        <v>2229</v>
      </c>
      <c r="N11" s="452">
        <v>2422</v>
      </c>
      <c r="O11" s="198">
        <v>-5</v>
      </c>
      <c r="P11" s="2"/>
      <c r="Q11" s="2"/>
      <c r="R11" s="2"/>
      <c r="S11" s="2"/>
      <c r="T11" s="441">
        <v>-5</v>
      </c>
      <c r="U11" s="454">
        <v>18947</v>
      </c>
      <c r="V11" s="50">
        <v>17778</v>
      </c>
      <c r="W11" s="51">
        <v>16424</v>
      </c>
      <c r="X11" s="444">
        <v>12592</v>
      </c>
      <c r="Y11" s="445">
        <v>12473</v>
      </c>
      <c r="Z11" s="446">
        <v>12502</v>
      </c>
      <c r="AA11" s="49">
        <v>17080</v>
      </c>
      <c r="AB11" s="50">
        <v>13117</v>
      </c>
      <c r="AC11" s="455">
        <v>15035</v>
      </c>
      <c r="AD11" s="196">
        <v>6825</v>
      </c>
      <c r="AE11" s="191">
        <v>7578</v>
      </c>
      <c r="AF11" s="197">
        <v>7885</v>
      </c>
      <c r="AG11" s="198">
        <v>-5</v>
      </c>
      <c r="AH11" s="147"/>
      <c r="AI11" s="146"/>
      <c r="AJ11" s="146"/>
      <c r="AK11" s="146"/>
      <c r="AL11" s="58">
        <v>-8</v>
      </c>
      <c r="AM11" s="49">
        <v>20017</v>
      </c>
      <c r="AN11" s="50">
        <v>22842</v>
      </c>
      <c r="AO11" s="51">
        <v>21964</v>
      </c>
      <c r="AP11" s="190">
        <v>33105</v>
      </c>
      <c r="AQ11" s="191">
        <v>35904</v>
      </c>
      <c r="AR11" s="192">
        <v>34547</v>
      </c>
      <c r="AS11" s="249">
        <v>28768</v>
      </c>
      <c r="AT11" s="250">
        <v>26257</v>
      </c>
      <c r="AU11" s="251">
        <v>27285</v>
      </c>
      <c r="AV11" s="196">
        <v>22644</v>
      </c>
      <c r="AW11" s="191">
        <v>21994</v>
      </c>
      <c r="AX11" s="197">
        <v>19757</v>
      </c>
      <c r="AY11" s="198">
        <v>-5</v>
      </c>
      <c r="AZ11" s="2"/>
      <c r="BA11" s="2"/>
      <c r="BB11" s="2"/>
      <c r="BC11" s="2"/>
      <c r="BD11" s="58">
        <v>-8</v>
      </c>
      <c r="BE11" s="49">
        <v>26757</v>
      </c>
      <c r="BF11" s="50">
        <v>25028</v>
      </c>
      <c r="BG11" s="51">
        <v>22933</v>
      </c>
      <c r="BH11" s="190">
        <v>38821</v>
      </c>
      <c r="BI11" s="191">
        <v>36719</v>
      </c>
      <c r="BJ11" s="192">
        <v>35679</v>
      </c>
      <c r="BK11" s="495">
        <v>35310</v>
      </c>
      <c r="BL11" s="191">
        <v>34024</v>
      </c>
      <c r="BM11" s="496">
        <v>33246</v>
      </c>
      <c r="BN11" s="196">
        <v>26832</v>
      </c>
      <c r="BO11" s="191">
        <v>22989</v>
      </c>
      <c r="BP11" s="197">
        <v>25131</v>
      </c>
      <c r="BQ11" s="198">
        <v>-5</v>
      </c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6"/>
      <c r="F12" s="456"/>
      <c r="G12" s="457"/>
      <c r="H12" s="458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456"/>
      <c r="Y12" s="457"/>
      <c r="Z12" s="458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204"/>
      <c r="AQ12" s="205"/>
      <c r="AR12" s="206"/>
      <c r="AS12" s="497"/>
      <c r="AT12" s="205"/>
      <c r="AU12" s="498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204"/>
      <c r="BI12" s="205"/>
      <c r="BJ12" s="206"/>
      <c r="BK12" s="497"/>
      <c r="BL12" s="205"/>
      <c r="BM12" s="498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67"/>
      <c r="F13" s="459"/>
      <c r="G13" s="434"/>
      <c r="H13" s="435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59"/>
      <c r="Y13" s="434"/>
      <c r="Z13" s="435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180"/>
      <c r="AQ13" s="175"/>
      <c r="AR13" s="176"/>
      <c r="AS13" s="236"/>
      <c r="AT13" s="175"/>
      <c r="AU13" s="23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180"/>
      <c r="BI13" s="175"/>
      <c r="BJ13" s="176"/>
      <c r="BK13" s="236"/>
      <c r="BL13" s="175"/>
      <c r="BM13" s="237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67"/>
      <c r="F14" s="459"/>
      <c r="G14" s="434"/>
      <c r="H14" s="435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59"/>
      <c r="Y14" s="434"/>
      <c r="Z14" s="435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180"/>
      <c r="AQ14" s="175"/>
      <c r="AR14" s="176"/>
      <c r="AS14" s="236"/>
      <c r="AT14" s="175"/>
      <c r="AU14" s="23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180"/>
      <c r="BI14" s="175"/>
      <c r="BJ14" s="176"/>
      <c r="BK14" s="236"/>
      <c r="BL14" s="175"/>
      <c r="BM14" s="237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67"/>
      <c r="F15" s="459"/>
      <c r="G15" s="434"/>
      <c r="H15" s="435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59"/>
      <c r="Y15" s="434"/>
      <c r="Z15" s="435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180"/>
      <c r="AQ15" s="175"/>
      <c r="AR15" s="176"/>
      <c r="AS15" s="236"/>
      <c r="AT15" s="175"/>
      <c r="AU15" s="23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180"/>
      <c r="BI15" s="175"/>
      <c r="BJ15" s="176"/>
      <c r="BK15" s="236"/>
      <c r="BL15" s="175"/>
      <c r="BM15" s="237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67"/>
      <c r="F16" s="459"/>
      <c r="G16" s="434"/>
      <c r="H16" s="435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59"/>
      <c r="Y16" s="434"/>
      <c r="Z16" s="435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180"/>
      <c r="AQ16" s="175"/>
      <c r="AR16" s="176"/>
      <c r="AS16" s="236"/>
      <c r="AT16" s="175"/>
      <c r="AU16" s="23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180"/>
      <c r="BI16" s="175"/>
      <c r="BJ16" s="176"/>
      <c r="BK16" s="236"/>
      <c r="BL16" s="175"/>
      <c r="BM16" s="237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09" t="s">
        <v>6</v>
      </c>
      <c r="D17" s="587"/>
      <c r="E17" s="588"/>
      <c r="F17" s="617" t="s">
        <v>47</v>
      </c>
      <c r="G17" s="584"/>
      <c r="H17" s="585"/>
      <c r="I17" s="609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88"/>
      <c r="X17" s="617" t="s">
        <v>47</v>
      </c>
      <c r="Y17" s="584"/>
      <c r="Z17" s="585"/>
      <c r="AA17" s="609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4" t="s">
        <v>16</v>
      </c>
      <c r="AM17" s="609" t="s">
        <v>6</v>
      </c>
      <c r="AN17" s="587"/>
      <c r="AO17" s="588"/>
      <c r="AP17" s="601" t="s">
        <v>35</v>
      </c>
      <c r="AQ17" s="584"/>
      <c r="AR17" s="585"/>
      <c r="AS17" s="618" t="s">
        <v>36</v>
      </c>
      <c r="AT17" s="584"/>
      <c r="AU17" s="589"/>
      <c r="AV17" s="601" t="s">
        <v>37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609" t="s">
        <v>6</v>
      </c>
      <c r="BF17" s="587"/>
      <c r="BG17" s="588"/>
      <c r="BH17" s="601" t="s">
        <v>35</v>
      </c>
      <c r="BI17" s="584"/>
      <c r="BJ17" s="585"/>
      <c r="BK17" s="618" t="s">
        <v>36</v>
      </c>
      <c r="BL17" s="584"/>
      <c r="BM17" s="589"/>
      <c r="BN17" s="601" t="s">
        <v>37</v>
      </c>
      <c r="BO17" s="584"/>
      <c r="BP17" s="589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414" t="s">
        <v>31</v>
      </c>
      <c r="C18" s="415">
        <v>1.631</v>
      </c>
      <c r="D18" s="416">
        <v>1.4498</v>
      </c>
      <c r="E18" s="417">
        <v>1.4452</v>
      </c>
      <c r="F18" s="418">
        <v>1.4953000000000001</v>
      </c>
      <c r="G18" s="419">
        <v>1.5489999999999999</v>
      </c>
      <c r="H18" s="420">
        <v>1.4568000000000001</v>
      </c>
      <c r="I18" s="415">
        <v>1.2770999999999999</v>
      </c>
      <c r="J18" s="416">
        <v>1.3592</v>
      </c>
      <c r="K18" s="430">
        <v>1.3615999999999999</v>
      </c>
      <c r="L18" s="166">
        <v>1.3588</v>
      </c>
      <c r="M18" s="161">
        <v>1.4055</v>
      </c>
      <c r="N18" s="167">
        <v>1.3006</v>
      </c>
      <c r="O18" s="492" t="s">
        <v>10</v>
      </c>
      <c r="P18" s="2"/>
      <c r="Q18" s="2"/>
      <c r="R18" s="2"/>
      <c r="S18" s="2"/>
      <c r="T18" s="428" t="s">
        <v>31</v>
      </c>
      <c r="U18" s="415">
        <v>1.8266</v>
      </c>
      <c r="V18" s="416">
        <v>1.6126</v>
      </c>
      <c r="W18" s="417">
        <v>1.6329</v>
      </c>
      <c r="X18" s="418">
        <v>1.6017999999999999</v>
      </c>
      <c r="Y18" s="419">
        <v>1.5536000000000001</v>
      </c>
      <c r="Z18" s="420">
        <v>1.5283</v>
      </c>
      <c r="AA18" s="461">
        <v>1.5206</v>
      </c>
      <c r="AB18" s="462">
        <v>1.6698999999999999</v>
      </c>
      <c r="AC18" s="463">
        <v>1.6336999999999999</v>
      </c>
      <c r="AD18" s="166">
        <v>1.6753</v>
      </c>
      <c r="AE18" s="161">
        <v>1.5421</v>
      </c>
      <c r="AF18" s="167">
        <v>1.8831</v>
      </c>
      <c r="AG18" s="492" t="s">
        <v>10</v>
      </c>
      <c r="AH18" s="2"/>
      <c r="AI18" s="2"/>
      <c r="AJ18" s="2"/>
      <c r="AK18" s="142"/>
      <c r="AL18" s="499" t="s">
        <v>10</v>
      </c>
      <c r="AM18" s="470">
        <v>1.3722000000000001</v>
      </c>
      <c r="AN18" s="471">
        <v>1.3593</v>
      </c>
      <c r="AO18" s="472">
        <v>1.3478000000000001</v>
      </c>
      <c r="AP18" s="166">
        <v>1.3459000000000001</v>
      </c>
      <c r="AQ18" s="161">
        <v>1.4055</v>
      </c>
      <c r="AR18" s="162">
        <v>1.3702000000000001</v>
      </c>
      <c r="AS18" s="222">
        <v>1.1133999999999999</v>
      </c>
      <c r="AT18" s="223">
        <v>1.2257</v>
      </c>
      <c r="AU18" s="224">
        <v>1.1839</v>
      </c>
      <c r="AV18" s="166">
        <v>1.2554000000000001</v>
      </c>
      <c r="AW18" s="161">
        <v>1.3029999999999999</v>
      </c>
      <c r="AX18" s="167">
        <v>1.2555000000000001</v>
      </c>
      <c r="AY18" s="168" t="s">
        <v>10</v>
      </c>
      <c r="AZ18" s="2"/>
      <c r="BA18" s="2"/>
      <c r="BB18" s="2"/>
      <c r="BC18" s="2"/>
      <c r="BD18" s="384" t="s">
        <v>10</v>
      </c>
      <c r="BE18" s="470">
        <v>1.7284999999999999</v>
      </c>
      <c r="BF18" s="471">
        <v>1.7027000000000001</v>
      </c>
      <c r="BG18" s="472">
        <v>1.6009</v>
      </c>
      <c r="BH18" s="166">
        <v>1.5483</v>
      </c>
      <c r="BI18" s="161">
        <v>1.5731999999999999</v>
      </c>
      <c r="BJ18" s="162">
        <v>1.4679</v>
      </c>
      <c r="BK18" s="493">
        <v>1.5748</v>
      </c>
      <c r="BL18" s="161">
        <v>1.4534</v>
      </c>
      <c r="BM18" s="494">
        <v>1.5023</v>
      </c>
      <c r="BN18" s="166">
        <v>1.6637999999999999</v>
      </c>
      <c r="BO18" s="161">
        <v>1.6288</v>
      </c>
      <c r="BP18" s="167">
        <v>1.6717</v>
      </c>
      <c r="BQ18" s="16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>
        <v>-12</v>
      </c>
      <c r="C19" s="30">
        <v>1.6677999999999999</v>
      </c>
      <c r="D19" s="31">
        <v>1.3571</v>
      </c>
      <c r="E19" s="33">
        <v>1.3681000000000001</v>
      </c>
      <c r="F19" s="433">
        <v>1.3607</v>
      </c>
      <c r="G19" s="434">
        <v>1.4771000000000001</v>
      </c>
      <c r="H19" s="435">
        <v>1.4382999999999999</v>
      </c>
      <c r="I19" s="30">
        <v>1.3076000000000001</v>
      </c>
      <c r="J19" s="31">
        <v>1.3724000000000001</v>
      </c>
      <c r="K19" s="67">
        <v>1.3521000000000001</v>
      </c>
      <c r="L19" s="180">
        <v>1.4021999999999999</v>
      </c>
      <c r="M19" s="175">
        <v>1.4424999999999999</v>
      </c>
      <c r="N19" s="181">
        <v>1.4948999999999999</v>
      </c>
      <c r="O19" s="188" t="s">
        <v>31</v>
      </c>
      <c r="P19" s="2"/>
      <c r="Q19" s="2"/>
      <c r="R19" s="2"/>
      <c r="S19" s="2"/>
      <c r="T19" s="441">
        <v>-10</v>
      </c>
      <c r="U19" s="30">
        <v>1.7866</v>
      </c>
      <c r="V19" s="31">
        <v>1.5243</v>
      </c>
      <c r="W19" s="33">
        <v>1.5427999999999999</v>
      </c>
      <c r="X19" s="433">
        <v>1.4850000000000001</v>
      </c>
      <c r="Y19" s="434">
        <v>1.4339999999999999</v>
      </c>
      <c r="Z19" s="435">
        <v>1.4473</v>
      </c>
      <c r="AA19" s="436">
        <v>1.4548000000000001</v>
      </c>
      <c r="AB19" s="465">
        <v>1.4514</v>
      </c>
      <c r="AC19" s="466">
        <v>1.5812999999999999</v>
      </c>
      <c r="AD19" s="180">
        <v>1.6479999999999999</v>
      </c>
      <c r="AE19" s="175">
        <v>1.7362</v>
      </c>
      <c r="AF19" s="181">
        <v>1.8264</v>
      </c>
      <c r="AG19" s="188" t="s">
        <v>31</v>
      </c>
      <c r="AH19" s="2"/>
      <c r="AI19" s="2"/>
      <c r="AJ19" s="2"/>
      <c r="AK19" s="142"/>
      <c r="AL19" s="6" t="s">
        <v>31</v>
      </c>
      <c r="AM19" s="473">
        <v>1.6119000000000001</v>
      </c>
      <c r="AN19" s="31">
        <v>1.4395</v>
      </c>
      <c r="AO19" s="32">
        <v>1.5371999999999999</v>
      </c>
      <c r="AP19" s="180">
        <v>1.5125</v>
      </c>
      <c r="AQ19" s="175">
        <v>1.5062</v>
      </c>
      <c r="AR19" s="176">
        <v>1.5001</v>
      </c>
      <c r="AS19" s="236">
        <v>1.1849000000000001</v>
      </c>
      <c r="AT19" s="175">
        <v>1.2603</v>
      </c>
      <c r="AU19" s="237">
        <v>1.3249</v>
      </c>
      <c r="AV19" s="180">
        <v>1.4077</v>
      </c>
      <c r="AW19" s="175">
        <v>1.4591000000000001</v>
      </c>
      <c r="AX19" s="181">
        <v>1.3476999999999999</v>
      </c>
      <c r="AY19" s="182" t="s">
        <v>31</v>
      </c>
      <c r="AZ19" s="2"/>
      <c r="BA19" s="2"/>
      <c r="BB19" s="2"/>
      <c r="BC19" s="2"/>
      <c r="BD19" s="17" t="s">
        <v>31</v>
      </c>
      <c r="BE19" s="473">
        <v>1.7911999999999999</v>
      </c>
      <c r="BF19" s="31">
        <v>1.7111000000000001</v>
      </c>
      <c r="BG19" s="32">
        <v>1.7464</v>
      </c>
      <c r="BH19" s="180">
        <v>1.6148</v>
      </c>
      <c r="BI19" s="175">
        <v>1.6080000000000001</v>
      </c>
      <c r="BJ19" s="176">
        <v>1.5683</v>
      </c>
      <c r="BK19" s="236">
        <v>1.7857000000000001</v>
      </c>
      <c r="BL19" s="175">
        <v>1.5822000000000001</v>
      </c>
      <c r="BM19" s="237">
        <v>1.5863</v>
      </c>
      <c r="BN19" s="180">
        <v>1.5719000000000001</v>
      </c>
      <c r="BO19" s="175">
        <v>1.6538999999999999</v>
      </c>
      <c r="BP19" s="181">
        <v>1.6986000000000001</v>
      </c>
      <c r="BQ19" s="182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1.6425000000000001</v>
      </c>
      <c r="D20" s="31">
        <v>1.2543</v>
      </c>
      <c r="E20" s="33">
        <v>1.3115000000000001</v>
      </c>
      <c r="F20" s="433">
        <v>1.212</v>
      </c>
      <c r="G20" s="434">
        <v>1.4488000000000001</v>
      </c>
      <c r="H20" s="435">
        <v>1.2963</v>
      </c>
      <c r="I20" s="30">
        <v>1.2447999999999999</v>
      </c>
      <c r="J20" s="31">
        <v>1.2399</v>
      </c>
      <c r="K20" s="67">
        <v>1.1902999999999999</v>
      </c>
      <c r="L20" s="180">
        <v>1.2615000000000001</v>
      </c>
      <c r="M20" s="175">
        <v>1.3468</v>
      </c>
      <c r="N20" s="181">
        <v>1.4267000000000001</v>
      </c>
      <c r="O20" s="188">
        <v>-10</v>
      </c>
      <c r="P20" s="2"/>
      <c r="Q20" s="2"/>
      <c r="R20" s="2"/>
      <c r="S20" s="2"/>
      <c r="T20" s="441">
        <v>-9</v>
      </c>
      <c r="U20" s="30">
        <v>1.6025</v>
      </c>
      <c r="V20" s="31">
        <v>1.5085</v>
      </c>
      <c r="W20" s="33">
        <v>1.5935999999999999</v>
      </c>
      <c r="X20" s="433">
        <v>1.4478</v>
      </c>
      <c r="Y20" s="434">
        <v>1.6394</v>
      </c>
      <c r="Z20" s="435">
        <v>1.3591</v>
      </c>
      <c r="AA20" s="436">
        <v>1.6101000000000001</v>
      </c>
      <c r="AB20" s="437">
        <v>1.4865999999999999</v>
      </c>
      <c r="AC20" s="438">
        <v>1.5536000000000001</v>
      </c>
      <c r="AD20" s="180">
        <v>1.4836</v>
      </c>
      <c r="AE20" s="175">
        <v>1.5785</v>
      </c>
      <c r="AF20" s="181">
        <v>1.6084000000000001</v>
      </c>
      <c r="AG20" s="188">
        <v>-10</v>
      </c>
      <c r="AH20" s="2"/>
      <c r="AI20" s="2"/>
      <c r="AJ20" s="2"/>
      <c r="AK20" s="142"/>
      <c r="AL20" s="6">
        <v>-13</v>
      </c>
      <c r="AM20" s="473">
        <v>1.4978</v>
      </c>
      <c r="AN20" s="31">
        <v>1.3605</v>
      </c>
      <c r="AO20" s="32">
        <v>1.4162999999999999</v>
      </c>
      <c r="AP20" s="180">
        <v>1.3525</v>
      </c>
      <c r="AQ20" s="175">
        <v>1.2047000000000001</v>
      </c>
      <c r="AR20" s="176">
        <v>1.1828000000000001</v>
      </c>
      <c r="AS20" s="236">
        <v>1.1673</v>
      </c>
      <c r="AT20" s="175">
        <v>1.1757</v>
      </c>
      <c r="AU20" s="237">
        <v>1.1446000000000001</v>
      </c>
      <c r="AV20" s="180">
        <v>1.2674000000000001</v>
      </c>
      <c r="AW20" s="175">
        <v>1.2894000000000001</v>
      </c>
      <c r="AX20" s="181">
        <v>1.2378</v>
      </c>
      <c r="AY20" s="188">
        <v>-10</v>
      </c>
      <c r="AZ20" s="2"/>
      <c r="BA20" s="2"/>
      <c r="BB20" s="2"/>
      <c r="BC20" s="2"/>
      <c r="BD20" s="17">
        <v>-13</v>
      </c>
      <c r="BE20" s="473">
        <v>1.6595</v>
      </c>
      <c r="BF20" s="31">
        <v>1.5101</v>
      </c>
      <c r="BG20" s="32">
        <v>1.5177</v>
      </c>
      <c r="BH20" s="180">
        <v>1.3496999999999999</v>
      </c>
      <c r="BI20" s="175">
        <v>1.5684</v>
      </c>
      <c r="BJ20" s="176">
        <v>1.4168000000000001</v>
      </c>
      <c r="BK20" s="236">
        <v>1.5296000000000001</v>
      </c>
      <c r="BL20" s="175">
        <v>1.2932999999999999</v>
      </c>
      <c r="BM20" s="237">
        <v>1.2563</v>
      </c>
      <c r="BN20" s="180">
        <v>1.4605999999999999</v>
      </c>
      <c r="BO20" s="175">
        <v>1.5262</v>
      </c>
      <c r="BP20" s="181">
        <v>1.4590000000000001</v>
      </c>
      <c r="BQ20" s="188">
        <v>-10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1.6177999999999999</v>
      </c>
      <c r="D21" s="31">
        <v>1.43</v>
      </c>
      <c r="E21" s="33">
        <v>1.3002</v>
      </c>
      <c r="F21" s="433">
        <v>1.3621000000000001</v>
      </c>
      <c r="G21" s="434">
        <v>1.3129</v>
      </c>
      <c r="H21" s="435">
        <v>1.2622</v>
      </c>
      <c r="I21" s="30">
        <v>1.2444999999999999</v>
      </c>
      <c r="J21" s="31">
        <v>1.2262</v>
      </c>
      <c r="K21" s="67">
        <v>1.2165999999999999</v>
      </c>
      <c r="L21" s="180">
        <v>1.1788000000000001</v>
      </c>
      <c r="M21" s="175">
        <v>1.2490000000000001</v>
      </c>
      <c r="N21" s="181">
        <v>1.4365000000000001</v>
      </c>
      <c r="O21" s="188">
        <v>-9</v>
      </c>
      <c r="P21" s="2"/>
      <c r="Q21" s="2"/>
      <c r="R21" s="2"/>
      <c r="S21" s="2"/>
      <c r="T21" s="441">
        <v>-8</v>
      </c>
      <c r="U21" s="30">
        <v>1.841</v>
      </c>
      <c r="V21" s="31">
        <v>1.4992000000000001</v>
      </c>
      <c r="W21" s="33">
        <v>1.6029</v>
      </c>
      <c r="X21" s="433">
        <v>1.5928</v>
      </c>
      <c r="Y21" s="434">
        <v>1.5365</v>
      </c>
      <c r="Z21" s="435">
        <v>1.4131</v>
      </c>
      <c r="AA21" s="436">
        <v>1.5058</v>
      </c>
      <c r="AB21" s="437">
        <v>1.4676</v>
      </c>
      <c r="AC21" s="438">
        <v>1.6414</v>
      </c>
      <c r="AD21" s="180">
        <v>1.5578000000000001</v>
      </c>
      <c r="AE21" s="175">
        <v>1.6223000000000001</v>
      </c>
      <c r="AF21" s="181">
        <v>1.5975999999999999</v>
      </c>
      <c r="AG21" s="188">
        <v>-9</v>
      </c>
      <c r="AH21" s="2"/>
      <c r="AI21" s="2"/>
      <c r="AJ21" s="2"/>
      <c r="AK21" s="142"/>
      <c r="AL21" s="6">
        <v>-12</v>
      </c>
      <c r="AM21" s="473">
        <v>1.4033</v>
      </c>
      <c r="AN21" s="31">
        <v>1.4419</v>
      </c>
      <c r="AO21" s="32">
        <v>1.3263</v>
      </c>
      <c r="AP21" s="180">
        <v>1.2766999999999999</v>
      </c>
      <c r="AQ21" s="175">
        <v>1.3291999999999999</v>
      </c>
      <c r="AR21" s="176">
        <v>1.228</v>
      </c>
      <c r="AS21" s="236">
        <v>1.2484</v>
      </c>
      <c r="AT21" s="175">
        <v>1.177</v>
      </c>
      <c r="AU21" s="237">
        <v>1.2339</v>
      </c>
      <c r="AV21" s="180">
        <v>1.1106</v>
      </c>
      <c r="AW21" s="175">
        <v>1.2904</v>
      </c>
      <c r="AX21" s="181">
        <v>1.2842</v>
      </c>
      <c r="AY21" s="188">
        <v>-9</v>
      </c>
      <c r="AZ21" s="2"/>
      <c r="BA21" s="2"/>
      <c r="BB21" s="2"/>
      <c r="BC21" s="2"/>
      <c r="BD21" s="17">
        <v>-12</v>
      </c>
      <c r="BE21" s="473">
        <v>1.7871999999999999</v>
      </c>
      <c r="BF21" s="31">
        <v>1.4114</v>
      </c>
      <c r="BG21" s="32">
        <v>1.4950000000000001</v>
      </c>
      <c r="BH21" s="180">
        <v>1.3637999999999999</v>
      </c>
      <c r="BI21" s="175">
        <v>1.6467000000000001</v>
      </c>
      <c r="BJ21" s="176">
        <v>1.5722</v>
      </c>
      <c r="BK21" s="236">
        <v>1.4488000000000001</v>
      </c>
      <c r="BL21" s="175">
        <v>1.472</v>
      </c>
      <c r="BM21" s="237">
        <v>1.4719</v>
      </c>
      <c r="BN21" s="180">
        <v>1.4276</v>
      </c>
      <c r="BO21" s="175">
        <v>1.5842000000000001</v>
      </c>
      <c r="BP21" s="181">
        <v>1.4801</v>
      </c>
      <c r="BQ21" s="188">
        <v>-9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1.6186</v>
      </c>
      <c r="D22" s="31">
        <v>1.5027999999999999</v>
      </c>
      <c r="E22" s="33">
        <v>1.3615999999999999</v>
      </c>
      <c r="F22" s="433">
        <v>1.3469</v>
      </c>
      <c r="G22" s="434">
        <v>1.2736000000000001</v>
      </c>
      <c r="H22" s="435">
        <v>1.2799</v>
      </c>
      <c r="I22" s="30">
        <v>1.2170000000000001</v>
      </c>
      <c r="J22" s="31">
        <v>1.2353000000000001</v>
      </c>
      <c r="K22" s="67">
        <v>1.2306999999999999</v>
      </c>
      <c r="L22" s="180">
        <v>1.2491000000000001</v>
      </c>
      <c r="M22" s="175">
        <v>1.2093</v>
      </c>
      <c r="N22" s="181">
        <v>1.4382999999999999</v>
      </c>
      <c r="O22" s="188">
        <v>-8</v>
      </c>
      <c r="P22" s="2"/>
      <c r="Q22" s="2"/>
      <c r="R22" s="2"/>
      <c r="S22" s="2"/>
      <c r="T22" s="441">
        <v>-7</v>
      </c>
      <c r="U22" s="30">
        <v>1.7739</v>
      </c>
      <c r="V22" s="31">
        <v>1.577</v>
      </c>
      <c r="W22" s="33">
        <v>1.5524</v>
      </c>
      <c r="X22" s="433">
        <v>1.4850000000000001</v>
      </c>
      <c r="Y22" s="434">
        <v>1.6362000000000001</v>
      </c>
      <c r="Z22" s="435">
        <v>1.4745999999999999</v>
      </c>
      <c r="AA22" s="436">
        <v>1.4123000000000001</v>
      </c>
      <c r="AB22" s="437">
        <v>1.5566</v>
      </c>
      <c r="AC22" s="438">
        <v>1.5929</v>
      </c>
      <c r="AD22" s="180">
        <v>1.5797000000000001</v>
      </c>
      <c r="AE22" s="175">
        <v>1.6911</v>
      </c>
      <c r="AF22" s="181">
        <v>1.8451</v>
      </c>
      <c r="AG22" s="188">
        <v>-8</v>
      </c>
      <c r="AH22" s="2"/>
      <c r="AI22" s="2"/>
      <c r="AJ22" s="2"/>
      <c r="AK22" s="142"/>
      <c r="AL22" s="6">
        <v>-11</v>
      </c>
      <c r="AM22" s="473">
        <v>1.3629</v>
      </c>
      <c r="AN22" s="31">
        <v>1.3038000000000001</v>
      </c>
      <c r="AO22" s="32">
        <v>1.2688999999999999</v>
      </c>
      <c r="AP22" s="180">
        <v>1.2666999999999999</v>
      </c>
      <c r="AQ22" s="175">
        <v>1.3635999999999999</v>
      </c>
      <c r="AR22" s="176">
        <v>1.3835999999999999</v>
      </c>
      <c r="AS22" s="236">
        <v>1.3162</v>
      </c>
      <c r="AT22" s="175">
        <v>1.3131999999999999</v>
      </c>
      <c r="AU22" s="237">
        <v>1.2096</v>
      </c>
      <c r="AV22" s="180">
        <v>1.2242999999999999</v>
      </c>
      <c r="AW22" s="175">
        <v>1.33</v>
      </c>
      <c r="AX22" s="181">
        <v>1.3348</v>
      </c>
      <c r="AY22" s="188">
        <v>-8</v>
      </c>
      <c r="AZ22" s="2"/>
      <c r="BA22" s="2"/>
      <c r="BB22" s="2"/>
      <c r="BC22" s="2"/>
      <c r="BD22" s="17">
        <v>-11</v>
      </c>
      <c r="BE22" s="473">
        <v>1.4751000000000001</v>
      </c>
      <c r="BF22" s="31">
        <v>1.4254</v>
      </c>
      <c r="BG22" s="32">
        <v>1.4717</v>
      </c>
      <c r="BH22" s="180">
        <v>1.3275999999999999</v>
      </c>
      <c r="BI22" s="175">
        <v>1.4408000000000001</v>
      </c>
      <c r="BJ22" s="176">
        <v>1.3726</v>
      </c>
      <c r="BK22" s="236">
        <v>1.357</v>
      </c>
      <c r="BL22" s="175">
        <v>1.4188000000000001</v>
      </c>
      <c r="BM22" s="237">
        <v>1.4634</v>
      </c>
      <c r="BN22" s="180">
        <v>1.3965000000000001</v>
      </c>
      <c r="BO22" s="175">
        <v>1.5105999999999999</v>
      </c>
      <c r="BP22" s="181">
        <v>1.5658000000000001</v>
      </c>
      <c r="BQ22" s="188">
        <v>-8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1.5163</v>
      </c>
      <c r="D23" s="31">
        <v>1.4507000000000001</v>
      </c>
      <c r="E23" s="33">
        <v>1.4052</v>
      </c>
      <c r="F23" s="433">
        <v>1.2839</v>
      </c>
      <c r="G23" s="434">
        <v>1.3358000000000001</v>
      </c>
      <c r="H23" s="435">
        <v>1.1794</v>
      </c>
      <c r="I23" s="30">
        <v>1.357</v>
      </c>
      <c r="J23" s="31">
        <v>1.1508</v>
      </c>
      <c r="K23" s="67">
        <v>1.2854000000000001</v>
      </c>
      <c r="L23" s="180">
        <v>1.2850999999999999</v>
      </c>
      <c r="M23" s="175">
        <v>1.2744</v>
      </c>
      <c r="N23" s="181">
        <v>1.3243</v>
      </c>
      <c r="O23" s="188">
        <v>-7</v>
      </c>
      <c r="P23" s="2"/>
      <c r="Q23" s="2"/>
      <c r="R23" s="2"/>
      <c r="S23" s="2"/>
      <c r="T23" s="441">
        <v>-6</v>
      </c>
      <c r="U23" s="30">
        <v>1.6514</v>
      </c>
      <c r="V23" s="31">
        <v>1.4937</v>
      </c>
      <c r="W23" s="33">
        <v>1.4255</v>
      </c>
      <c r="X23" s="433">
        <v>1.5370999999999999</v>
      </c>
      <c r="Y23" s="434">
        <v>1.5723</v>
      </c>
      <c r="Z23" s="435">
        <v>1.4578</v>
      </c>
      <c r="AA23" s="436">
        <v>1.4192</v>
      </c>
      <c r="AB23" s="437">
        <v>1.5648</v>
      </c>
      <c r="AC23" s="438">
        <v>1.4942</v>
      </c>
      <c r="AD23" s="180">
        <v>1.5704</v>
      </c>
      <c r="AE23" s="175">
        <v>1.5502</v>
      </c>
      <c r="AF23" s="181">
        <v>1.7194</v>
      </c>
      <c r="AG23" s="188">
        <v>-7</v>
      </c>
      <c r="AH23" s="2"/>
      <c r="AI23" s="2"/>
      <c r="AJ23" s="2"/>
      <c r="AK23" s="142"/>
      <c r="AL23" s="44">
        <v>-10</v>
      </c>
      <c r="AM23" s="473">
        <v>1.2875000000000001</v>
      </c>
      <c r="AN23" s="31">
        <v>1.2102999999999999</v>
      </c>
      <c r="AO23" s="32">
        <v>1.2071000000000001</v>
      </c>
      <c r="AP23" s="180">
        <v>1.3009999999999999</v>
      </c>
      <c r="AQ23" s="175">
        <v>1.2690999999999999</v>
      </c>
      <c r="AR23" s="176">
        <v>1.337</v>
      </c>
      <c r="AS23" s="236">
        <v>1.2695000000000001</v>
      </c>
      <c r="AT23" s="175">
        <v>1.2642</v>
      </c>
      <c r="AU23" s="237">
        <v>1.2842</v>
      </c>
      <c r="AV23" s="180">
        <v>1.2284999999999999</v>
      </c>
      <c r="AW23" s="175">
        <v>1.3976999999999999</v>
      </c>
      <c r="AX23" s="181">
        <v>1.2964</v>
      </c>
      <c r="AY23" s="188">
        <v>-7</v>
      </c>
      <c r="AZ23" s="2"/>
      <c r="BA23" s="2"/>
      <c r="BB23" s="2"/>
      <c r="BC23" s="2"/>
      <c r="BD23" s="45">
        <v>-10</v>
      </c>
      <c r="BE23" s="473">
        <v>1.4690000000000001</v>
      </c>
      <c r="BF23" s="31">
        <v>1.4626999999999999</v>
      </c>
      <c r="BG23" s="32">
        <v>1.3068</v>
      </c>
      <c r="BH23" s="180">
        <v>1.5003</v>
      </c>
      <c r="BI23" s="175">
        <v>1.4505999999999999</v>
      </c>
      <c r="BJ23" s="176">
        <v>1.4456</v>
      </c>
      <c r="BK23" s="236">
        <v>1.5035000000000001</v>
      </c>
      <c r="BL23" s="175">
        <v>1.4495</v>
      </c>
      <c r="BM23" s="237">
        <v>1.4294</v>
      </c>
      <c r="BN23" s="180">
        <v>1.4041999999999999</v>
      </c>
      <c r="BO23" s="175">
        <v>1.5529999999999999</v>
      </c>
      <c r="BP23" s="181">
        <v>1.5613999999999999</v>
      </c>
      <c r="BQ23" s="188">
        <v>-7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1.5601</v>
      </c>
      <c r="D24" s="31">
        <v>1.504</v>
      </c>
      <c r="E24" s="33">
        <v>1.4</v>
      </c>
      <c r="F24" s="433">
        <v>1.5137</v>
      </c>
      <c r="G24" s="434">
        <v>1.4160999999999999</v>
      </c>
      <c r="H24" s="435">
        <v>1.3310999999999999</v>
      </c>
      <c r="I24" s="30">
        <v>1.4164000000000001</v>
      </c>
      <c r="J24" s="31">
        <v>1.4154</v>
      </c>
      <c r="K24" s="67">
        <v>1.3503000000000001</v>
      </c>
      <c r="L24" s="180">
        <v>1.2524</v>
      </c>
      <c r="M24" s="175">
        <v>1.3728</v>
      </c>
      <c r="N24" s="181">
        <v>1.4774</v>
      </c>
      <c r="O24" s="188">
        <v>-6</v>
      </c>
      <c r="P24" s="2"/>
      <c r="Q24" s="2"/>
      <c r="R24" s="2"/>
      <c r="S24" s="2"/>
      <c r="T24" s="441">
        <v>-5</v>
      </c>
      <c r="U24" s="30">
        <v>1.6959</v>
      </c>
      <c r="V24" s="31">
        <v>1.3841000000000001</v>
      </c>
      <c r="W24" s="33">
        <v>1.4403999999999999</v>
      </c>
      <c r="X24" s="433">
        <v>1.6639999999999999</v>
      </c>
      <c r="Y24" s="434">
        <v>1.6586000000000001</v>
      </c>
      <c r="Z24" s="435">
        <v>1.6278999999999999</v>
      </c>
      <c r="AA24" s="436">
        <v>1.4858</v>
      </c>
      <c r="AB24" s="437">
        <v>1.4672000000000001</v>
      </c>
      <c r="AC24" s="438">
        <v>1.5037</v>
      </c>
      <c r="AD24" s="180">
        <v>1.7878000000000001</v>
      </c>
      <c r="AE24" s="175">
        <v>1.6686000000000001</v>
      </c>
      <c r="AF24" s="181">
        <v>1.7309000000000001</v>
      </c>
      <c r="AG24" s="188">
        <v>-6</v>
      </c>
      <c r="AH24" s="2"/>
      <c r="AI24" s="2"/>
      <c r="AJ24" s="2"/>
      <c r="AK24" s="142"/>
      <c r="AL24" s="46">
        <v>-9</v>
      </c>
      <c r="AM24" s="473">
        <v>1.2962</v>
      </c>
      <c r="AN24" s="31">
        <v>1.2022999999999999</v>
      </c>
      <c r="AO24" s="32">
        <v>1.2927</v>
      </c>
      <c r="AP24" s="180">
        <v>1.3794999999999999</v>
      </c>
      <c r="AQ24" s="175">
        <v>1.3855999999999999</v>
      </c>
      <c r="AR24" s="176">
        <v>1.4309000000000001</v>
      </c>
      <c r="AS24" s="236">
        <v>1.196</v>
      </c>
      <c r="AT24" s="175">
        <v>1.2756000000000001</v>
      </c>
      <c r="AU24" s="237">
        <v>1.4345000000000001</v>
      </c>
      <c r="AV24" s="180">
        <v>1.2653000000000001</v>
      </c>
      <c r="AW24" s="175">
        <v>1.3891</v>
      </c>
      <c r="AX24" s="181">
        <v>1.2834000000000001</v>
      </c>
      <c r="AY24" s="188">
        <v>-6</v>
      </c>
      <c r="AZ24" s="2"/>
      <c r="BA24" s="2"/>
      <c r="BB24" s="2"/>
      <c r="BC24" s="2"/>
      <c r="BD24" s="47">
        <v>-9</v>
      </c>
      <c r="BE24" s="473">
        <v>1.4312</v>
      </c>
      <c r="BF24" s="31">
        <v>1.4582999999999999</v>
      </c>
      <c r="BG24" s="32">
        <v>1.4215</v>
      </c>
      <c r="BH24" s="180">
        <v>1.4619</v>
      </c>
      <c r="BI24" s="175">
        <v>1.4932000000000001</v>
      </c>
      <c r="BJ24" s="176">
        <v>1.4966999999999999</v>
      </c>
      <c r="BK24" s="236">
        <v>1.542</v>
      </c>
      <c r="BL24" s="175">
        <v>1.429</v>
      </c>
      <c r="BM24" s="237">
        <v>1.5149999999999999</v>
      </c>
      <c r="BN24" s="180">
        <v>1.4737</v>
      </c>
      <c r="BO24" s="175">
        <v>1.4992000000000001</v>
      </c>
      <c r="BP24" s="181">
        <v>1.395</v>
      </c>
      <c r="BQ24" s="188">
        <v>-6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1.6814</v>
      </c>
      <c r="D25" s="50">
        <v>1.6537999999999999</v>
      </c>
      <c r="E25" s="51">
        <v>1.524</v>
      </c>
      <c r="F25" s="444">
        <v>1.5163</v>
      </c>
      <c r="G25" s="445">
        <v>1.4839</v>
      </c>
      <c r="H25" s="446">
        <v>1.4823999999999999</v>
      </c>
      <c r="I25" s="49">
        <v>1.4572000000000001</v>
      </c>
      <c r="J25" s="50">
        <v>1.3967000000000001</v>
      </c>
      <c r="K25" s="455">
        <v>1.4525999999999999</v>
      </c>
      <c r="L25" s="196">
        <v>1.3966000000000001</v>
      </c>
      <c r="M25" s="191">
        <v>1.3532999999999999</v>
      </c>
      <c r="N25" s="197">
        <v>1.4309000000000001</v>
      </c>
      <c r="O25" s="198">
        <v>-5</v>
      </c>
      <c r="P25" s="2"/>
      <c r="Q25" s="2"/>
      <c r="R25" s="2"/>
      <c r="S25" s="2"/>
      <c r="T25" s="453">
        <v>-4</v>
      </c>
      <c r="U25" s="49">
        <v>1.9398</v>
      </c>
      <c r="V25" s="50">
        <v>1.8619000000000001</v>
      </c>
      <c r="W25" s="51">
        <v>1.8051999999999999</v>
      </c>
      <c r="X25" s="444">
        <v>1.8844000000000001</v>
      </c>
      <c r="Y25" s="445">
        <v>1.8104</v>
      </c>
      <c r="Z25" s="446">
        <v>1.8458000000000001</v>
      </c>
      <c r="AA25" s="447">
        <v>1.6846000000000001</v>
      </c>
      <c r="AB25" s="448">
        <v>1.4718</v>
      </c>
      <c r="AC25" s="449">
        <v>1.5736000000000001</v>
      </c>
      <c r="AD25" s="196">
        <v>1.5938000000000001</v>
      </c>
      <c r="AE25" s="191">
        <v>1.6439999999999999</v>
      </c>
      <c r="AF25" s="197">
        <v>1.8236000000000001</v>
      </c>
      <c r="AG25" s="198">
        <v>-5</v>
      </c>
      <c r="AH25" s="2"/>
      <c r="AI25" s="2"/>
      <c r="AJ25" s="2"/>
      <c r="AK25" s="142"/>
      <c r="AL25" s="48">
        <v>-8</v>
      </c>
      <c r="AM25" s="500">
        <v>1.1845000000000001</v>
      </c>
      <c r="AN25" s="60">
        <v>1.2625999999999999</v>
      </c>
      <c r="AO25" s="61">
        <v>1.2696000000000001</v>
      </c>
      <c r="AP25" s="196">
        <v>1.829</v>
      </c>
      <c r="AQ25" s="191">
        <v>1.8503000000000001</v>
      </c>
      <c r="AR25" s="192">
        <v>1.7843</v>
      </c>
      <c r="AS25" s="249">
        <v>1.2737000000000001</v>
      </c>
      <c r="AT25" s="250">
        <v>1.2871999999999999</v>
      </c>
      <c r="AU25" s="251">
        <v>1.3206</v>
      </c>
      <c r="AV25" s="196">
        <v>1.2706</v>
      </c>
      <c r="AW25" s="191">
        <v>1.3638999999999999</v>
      </c>
      <c r="AX25" s="197">
        <v>1.3211999999999999</v>
      </c>
      <c r="AY25" s="198">
        <v>-5</v>
      </c>
      <c r="AZ25" s="2"/>
      <c r="BA25" s="2"/>
      <c r="BB25" s="2"/>
      <c r="BC25" s="2"/>
      <c r="BD25" s="58">
        <v>-8</v>
      </c>
      <c r="BE25" s="500">
        <v>1.3734999999999999</v>
      </c>
      <c r="BF25" s="60">
        <v>1.3619000000000001</v>
      </c>
      <c r="BG25" s="61">
        <v>1.3683000000000001</v>
      </c>
      <c r="BH25" s="196">
        <v>2.0727000000000002</v>
      </c>
      <c r="BI25" s="191">
        <v>1.9835</v>
      </c>
      <c r="BJ25" s="192">
        <v>1.9984999999999999</v>
      </c>
      <c r="BK25" s="495">
        <v>1.6228</v>
      </c>
      <c r="BL25" s="191">
        <v>1.3503000000000001</v>
      </c>
      <c r="BM25" s="496">
        <v>1.4637</v>
      </c>
      <c r="BN25" s="196">
        <v>1.4877</v>
      </c>
      <c r="BO25" s="191">
        <v>1.4508000000000001</v>
      </c>
      <c r="BP25" s="197">
        <v>1.5178</v>
      </c>
      <c r="BQ25" s="198">
        <v>-5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469"/>
      <c r="G26" s="457"/>
      <c r="H26" s="458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469"/>
      <c r="Y26" s="457"/>
      <c r="Z26" s="458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252"/>
      <c r="AQ26" s="205"/>
      <c r="AR26" s="206"/>
      <c r="AS26" s="497"/>
      <c r="AT26" s="205"/>
      <c r="AU26" s="498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6"/>
      <c r="BH26" s="204"/>
      <c r="BI26" s="205"/>
      <c r="BJ26" s="206"/>
      <c r="BK26" s="497"/>
      <c r="BL26" s="205"/>
      <c r="BM26" s="498"/>
      <c r="BN26" s="204"/>
      <c r="BO26" s="205"/>
      <c r="BP26" s="210"/>
      <c r="BQ26" s="204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33"/>
      <c r="G27" s="434"/>
      <c r="H27" s="435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33"/>
      <c r="Y27" s="434"/>
      <c r="Z27" s="435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174"/>
      <c r="AQ27" s="175"/>
      <c r="AR27" s="176"/>
      <c r="AS27" s="236"/>
      <c r="AT27" s="175"/>
      <c r="AU27" s="23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174"/>
      <c r="BI27" s="175"/>
      <c r="BJ27" s="176"/>
      <c r="BK27" s="236"/>
      <c r="BL27" s="175"/>
      <c r="BM27" s="237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33"/>
      <c r="G28" s="434"/>
      <c r="H28" s="435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33"/>
      <c r="Y28" s="434"/>
      <c r="Z28" s="435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174"/>
      <c r="AQ28" s="175"/>
      <c r="AR28" s="176"/>
      <c r="AS28" s="236"/>
      <c r="AT28" s="175"/>
      <c r="AU28" s="23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174"/>
      <c r="BI28" s="175"/>
      <c r="BJ28" s="176"/>
      <c r="BK28" s="236"/>
      <c r="BL28" s="175"/>
      <c r="BM28" s="237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33"/>
      <c r="G29" s="434"/>
      <c r="H29" s="435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33"/>
      <c r="Y29" s="434"/>
      <c r="Z29" s="435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174"/>
      <c r="AQ29" s="175"/>
      <c r="AR29" s="176"/>
      <c r="AS29" s="236"/>
      <c r="AT29" s="175"/>
      <c r="AU29" s="23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174"/>
      <c r="BI29" s="175"/>
      <c r="BJ29" s="176"/>
      <c r="BK29" s="236"/>
      <c r="BL29" s="175"/>
      <c r="BM29" s="237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33"/>
      <c r="G30" s="434"/>
      <c r="H30" s="435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33"/>
      <c r="Y30" s="434"/>
      <c r="Z30" s="435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174"/>
      <c r="AQ30" s="175"/>
      <c r="AR30" s="176"/>
      <c r="AS30" s="236"/>
      <c r="AT30" s="175"/>
      <c r="AU30" s="23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174"/>
      <c r="BI30" s="175"/>
      <c r="BJ30" s="176"/>
      <c r="BK30" s="236"/>
      <c r="BL30" s="175"/>
      <c r="BM30" s="237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09" t="s">
        <v>6</v>
      </c>
      <c r="D31" s="587"/>
      <c r="E31" s="588"/>
      <c r="F31" s="617" t="s">
        <v>47</v>
      </c>
      <c r="G31" s="584"/>
      <c r="H31" s="585"/>
      <c r="I31" s="609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88"/>
      <c r="X31" s="617" t="s">
        <v>47</v>
      </c>
      <c r="Y31" s="584"/>
      <c r="Z31" s="585"/>
      <c r="AA31" s="609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" t="s">
        <v>19</v>
      </c>
      <c r="AM31" s="609" t="s">
        <v>6</v>
      </c>
      <c r="AN31" s="587"/>
      <c r="AO31" s="588"/>
      <c r="AP31" s="601" t="s">
        <v>35</v>
      </c>
      <c r="AQ31" s="584"/>
      <c r="AR31" s="585"/>
      <c r="AS31" s="618" t="s">
        <v>36</v>
      </c>
      <c r="AT31" s="584"/>
      <c r="AU31" s="589"/>
      <c r="AV31" s="601" t="s">
        <v>37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609" t="s">
        <v>6</v>
      </c>
      <c r="BF31" s="587"/>
      <c r="BG31" s="588"/>
      <c r="BH31" s="601" t="s">
        <v>35</v>
      </c>
      <c r="BI31" s="584"/>
      <c r="BJ31" s="585"/>
      <c r="BK31" s="618" t="s">
        <v>36</v>
      </c>
      <c r="BL31" s="584"/>
      <c r="BM31" s="589"/>
      <c r="BN31" s="601" t="s">
        <v>37</v>
      </c>
      <c r="BO31" s="584"/>
      <c r="BP31" s="589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414" t="s">
        <v>31</v>
      </c>
      <c r="C32" s="415">
        <f t="shared" ref="C32:N32" si="0">C4/C18</f>
        <v>20.232985898221951</v>
      </c>
      <c r="D32" s="416">
        <f t="shared" si="0"/>
        <v>20.692509311629191</v>
      </c>
      <c r="E32" s="417">
        <f t="shared" si="0"/>
        <v>32.521450318295045</v>
      </c>
      <c r="F32" s="418">
        <f t="shared" si="0"/>
        <v>22.737912124657257</v>
      </c>
      <c r="G32" s="419">
        <f t="shared" si="0"/>
        <v>23.886378308586185</v>
      </c>
      <c r="H32" s="420">
        <f t="shared" si="0"/>
        <v>26.084568918176824</v>
      </c>
      <c r="I32" s="415">
        <f t="shared" si="0"/>
        <v>18.792576932111817</v>
      </c>
      <c r="J32" s="416">
        <f t="shared" si="0"/>
        <v>27.2218952324897</v>
      </c>
      <c r="K32" s="430">
        <f t="shared" si="0"/>
        <v>26.439482961222094</v>
      </c>
      <c r="L32" s="166">
        <f t="shared" si="0"/>
        <v>20.606417427141594</v>
      </c>
      <c r="M32" s="161">
        <f t="shared" si="0"/>
        <v>19.210245464247599</v>
      </c>
      <c r="N32" s="167">
        <f t="shared" si="0"/>
        <v>16.915269875442103</v>
      </c>
      <c r="O32" s="168" t="s">
        <v>10</v>
      </c>
      <c r="P32" s="2"/>
      <c r="Q32" s="2"/>
      <c r="R32" s="2"/>
      <c r="S32" s="2"/>
      <c r="T32" s="428" t="s">
        <v>31</v>
      </c>
      <c r="U32" s="415">
        <f t="shared" ref="U32:AF32" si="1">U4/U18</f>
        <v>40.512427460856237</v>
      </c>
      <c r="V32" s="416">
        <f t="shared" si="1"/>
        <v>39.06734466079623</v>
      </c>
      <c r="W32" s="417">
        <f t="shared" si="1"/>
        <v>33.069998162777878</v>
      </c>
      <c r="X32" s="418">
        <f t="shared" si="1"/>
        <v>31.214883256336623</v>
      </c>
      <c r="Y32" s="419">
        <f t="shared" si="1"/>
        <v>37.332646755921729</v>
      </c>
      <c r="Z32" s="420">
        <f t="shared" si="1"/>
        <v>46.456847477589477</v>
      </c>
      <c r="AA32" s="415">
        <f t="shared" si="1"/>
        <v>33.539392345126927</v>
      </c>
      <c r="AB32" s="416">
        <f t="shared" si="1"/>
        <v>32.337265704533209</v>
      </c>
      <c r="AC32" s="430">
        <f t="shared" si="1"/>
        <v>32.441696761951398</v>
      </c>
      <c r="AD32" s="166">
        <f t="shared" si="1"/>
        <v>35.814480988479673</v>
      </c>
      <c r="AE32" s="161">
        <f t="shared" si="1"/>
        <v>40.853381752156153</v>
      </c>
      <c r="AF32" s="167">
        <f t="shared" si="1"/>
        <v>23.365726727205139</v>
      </c>
      <c r="AG32" s="168" t="s">
        <v>10</v>
      </c>
      <c r="AH32" s="2"/>
      <c r="AI32" s="2"/>
      <c r="AJ32" s="2"/>
      <c r="AK32" s="142"/>
      <c r="AL32" s="384" t="s">
        <v>10</v>
      </c>
      <c r="AM32" s="415">
        <f t="shared" ref="AM32:AX32" si="2">AM4/AM18</f>
        <v>2952.1935577904092</v>
      </c>
      <c r="AN32" s="416">
        <f t="shared" si="2"/>
        <v>3266.3871110130217</v>
      </c>
      <c r="AO32" s="417">
        <f t="shared" si="2"/>
        <v>3113.9634960676658</v>
      </c>
      <c r="AP32" s="160">
        <f t="shared" si="2"/>
        <v>3198.6031651682888</v>
      </c>
      <c r="AQ32" s="161">
        <f t="shared" si="2"/>
        <v>2723.5859124866597</v>
      </c>
      <c r="AR32" s="162">
        <f t="shared" si="2"/>
        <v>2904.6854473799444</v>
      </c>
      <c r="AS32" s="222">
        <f t="shared" si="2"/>
        <v>2951.3202802227411</v>
      </c>
      <c r="AT32" s="223">
        <f t="shared" si="2"/>
        <v>3003.1818552663785</v>
      </c>
      <c r="AU32" s="224">
        <f t="shared" si="2"/>
        <v>2807.6695666863757</v>
      </c>
      <c r="AV32" s="166">
        <f t="shared" si="2"/>
        <v>3164.7283734267962</v>
      </c>
      <c r="AW32" s="161">
        <f t="shared" si="2"/>
        <v>2745.9708365310821</v>
      </c>
      <c r="AX32" s="167">
        <f t="shared" si="2"/>
        <v>2921.5452011150933</v>
      </c>
      <c r="AY32" s="168" t="s">
        <v>10</v>
      </c>
      <c r="AZ32" s="2"/>
      <c r="BA32" s="2"/>
      <c r="BB32" s="2"/>
      <c r="BC32" s="2"/>
      <c r="BD32" s="384" t="s">
        <v>10</v>
      </c>
      <c r="BE32" s="415">
        <f t="shared" ref="BE32:BP32" si="3">BE4/BE18</f>
        <v>1938.6751518657798</v>
      </c>
      <c r="BF32" s="416">
        <f t="shared" si="3"/>
        <v>1778.9393316497326</v>
      </c>
      <c r="BG32" s="417">
        <f t="shared" si="3"/>
        <v>1647.1984508713849</v>
      </c>
      <c r="BH32" s="160">
        <f t="shared" si="3"/>
        <v>1665.0519925079118</v>
      </c>
      <c r="BI32" s="161">
        <f t="shared" si="3"/>
        <v>1744.2156114924994</v>
      </c>
      <c r="BJ32" s="162">
        <f t="shared" si="3"/>
        <v>1694.2571019824238</v>
      </c>
      <c r="BK32" s="493">
        <f t="shared" si="3"/>
        <v>1558.9281178562358</v>
      </c>
      <c r="BL32" s="161">
        <f t="shared" si="3"/>
        <v>1628.5950185771294</v>
      </c>
      <c r="BM32" s="494">
        <f t="shared" si="3"/>
        <v>1535.645343806164</v>
      </c>
      <c r="BN32" s="166">
        <f t="shared" si="3"/>
        <v>1336.0980887125856</v>
      </c>
      <c r="BO32" s="161">
        <f t="shared" si="3"/>
        <v>1526.2770137524558</v>
      </c>
      <c r="BP32" s="167">
        <f t="shared" si="3"/>
        <v>1331.5786325297602</v>
      </c>
      <c r="BQ32" s="16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>
        <v>-12</v>
      </c>
      <c r="C33" s="30">
        <f t="shared" ref="C33:N33" si="4">C5/C19</f>
        <v>20.386137426549947</v>
      </c>
      <c r="D33" s="31">
        <f t="shared" si="4"/>
        <v>22.105961240881292</v>
      </c>
      <c r="E33" s="33">
        <f t="shared" si="4"/>
        <v>19.004458738396316</v>
      </c>
      <c r="F33" s="433">
        <f t="shared" si="4"/>
        <v>24.252223120452708</v>
      </c>
      <c r="G33" s="434">
        <f t="shared" si="4"/>
        <v>22.341073725543293</v>
      </c>
      <c r="H33" s="435">
        <f t="shared" si="4"/>
        <v>18.076896335952167</v>
      </c>
      <c r="I33" s="30">
        <f t="shared" si="4"/>
        <v>22.942795962067908</v>
      </c>
      <c r="J33" s="31">
        <f t="shared" si="4"/>
        <v>14.57301078402798</v>
      </c>
      <c r="K33" s="67">
        <f t="shared" si="4"/>
        <v>24.40647881073885</v>
      </c>
      <c r="L33" s="180">
        <f t="shared" si="4"/>
        <v>23.534445870774498</v>
      </c>
      <c r="M33" s="175">
        <f t="shared" si="4"/>
        <v>18.717504332755635</v>
      </c>
      <c r="N33" s="181">
        <f t="shared" si="4"/>
        <v>0.66894106629205974</v>
      </c>
      <c r="O33" s="182" t="s">
        <v>31</v>
      </c>
      <c r="P33" s="2"/>
      <c r="Q33" s="2"/>
      <c r="R33" s="2"/>
      <c r="S33" s="2"/>
      <c r="T33" s="441">
        <v>-10</v>
      </c>
      <c r="U33" s="30">
        <f t="shared" ref="U33:AF33" si="5">U5/U19</f>
        <v>38.620844061345572</v>
      </c>
      <c r="V33" s="31">
        <f t="shared" si="5"/>
        <v>34.770058387456537</v>
      </c>
      <c r="W33" s="33">
        <f t="shared" si="5"/>
        <v>34.353124189784808</v>
      </c>
      <c r="X33" s="433">
        <f t="shared" si="5"/>
        <v>33.670033670033668</v>
      </c>
      <c r="Y33" s="434">
        <f t="shared" si="5"/>
        <v>46.02510460251046</v>
      </c>
      <c r="Z33" s="435">
        <f t="shared" si="5"/>
        <v>41.456505216610239</v>
      </c>
      <c r="AA33" s="30">
        <f t="shared" si="5"/>
        <v>35.056365136101178</v>
      </c>
      <c r="AB33" s="31">
        <f t="shared" si="5"/>
        <v>31.004547333608929</v>
      </c>
      <c r="AC33" s="67">
        <f t="shared" si="5"/>
        <v>46.164548156580032</v>
      </c>
      <c r="AD33" s="180">
        <f t="shared" si="5"/>
        <v>30.946601941747574</v>
      </c>
      <c r="AE33" s="175">
        <f t="shared" si="5"/>
        <v>28.798525515493608</v>
      </c>
      <c r="AF33" s="181">
        <f t="shared" si="5"/>
        <v>31.208935611038108</v>
      </c>
      <c r="AG33" s="182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2904.6466902413299</v>
      </c>
      <c r="AN33" s="31">
        <f t="shared" si="6"/>
        <v>3156.6516151441474</v>
      </c>
      <c r="AO33" s="33">
        <f t="shared" si="6"/>
        <v>3273.4842570908145</v>
      </c>
      <c r="AP33" s="174">
        <f t="shared" si="6"/>
        <v>3076.3636363636365</v>
      </c>
      <c r="AQ33" s="175">
        <f t="shared" si="6"/>
        <v>2743.9915017925905</v>
      </c>
      <c r="AR33" s="176">
        <f t="shared" si="6"/>
        <v>2999.1333911072597</v>
      </c>
      <c r="AS33" s="236">
        <f t="shared" si="6"/>
        <v>3015.4443412946239</v>
      </c>
      <c r="AT33" s="175">
        <f t="shared" si="6"/>
        <v>2792.9857970324529</v>
      </c>
      <c r="AU33" s="237">
        <f t="shared" si="6"/>
        <v>3207.0344931692957</v>
      </c>
      <c r="AV33" s="180">
        <f t="shared" si="6"/>
        <v>2926.0495844285006</v>
      </c>
      <c r="AW33" s="175">
        <f t="shared" si="6"/>
        <v>2905.2155438283871</v>
      </c>
      <c r="AX33" s="181">
        <f t="shared" si="6"/>
        <v>2881.2050159531054</v>
      </c>
      <c r="AY33" s="182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1767.5301473872266</v>
      </c>
      <c r="BF33" s="31">
        <f t="shared" si="7"/>
        <v>1635.2054234118402</v>
      </c>
      <c r="BG33" s="33">
        <f t="shared" si="7"/>
        <v>1706.3673843334861</v>
      </c>
      <c r="BH33" s="174">
        <f t="shared" si="7"/>
        <v>1886.3017091899926</v>
      </c>
      <c r="BI33" s="175">
        <f t="shared" si="7"/>
        <v>1740.6716417910447</v>
      </c>
      <c r="BJ33" s="176">
        <f t="shared" si="7"/>
        <v>1598.5461965185232</v>
      </c>
      <c r="BK33" s="236">
        <f t="shared" si="7"/>
        <v>1510.892087136697</v>
      </c>
      <c r="BL33" s="175">
        <f t="shared" si="7"/>
        <v>1483.3775755277461</v>
      </c>
      <c r="BM33" s="237">
        <f t="shared" si="7"/>
        <v>1433.52455399357</v>
      </c>
      <c r="BN33" s="180">
        <f t="shared" si="7"/>
        <v>1718.3026910108786</v>
      </c>
      <c r="BO33" s="175">
        <f t="shared" si="7"/>
        <v>1620.4123586673923</v>
      </c>
      <c r="BP33" s="181">
        <f t="shared" si="7"/>
        <v>1617.8028965030023</v>
      </c>
      <c r="BQ33" s="182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58.447488584474883</v>
      </c>
      <c r="D34" s="31">
        <f t="shared" si="8"/>
        <v>37.471099418002076</v>
      </c>
      <c r="E34" s="33">
        <f t="shared" si="8"/>
        <v>46.511627906976742</v>
      </c>
      <c r="F34" s="433">
        <f t="shared" si="8"/>
        <v>28.052805280528055</v>
      </c>
      <c r="G34" s="434">
        <f t="shared" si="8"/>
        <v>17.25565985643291</v>
      </c>
      <c r="H34" s="435">
        <f t="shared" si="8"/>
        <v>22.371364653243848</v>
      </c>
      <c r="I34" s="30">
        <f t="shared" si="8"/>
        <v>16.066838046272494</v>
      </c>
      <c r="J34" s="31">
        <f t="shared" si="8"/>
        <v>20.162916364222919</v>
      </c>
      <c r="K34" s="67">
        <f t="shared" si="8"/>
        <v>16.802486768041671</v>
      </c>
      <c r="L34" s="180">
        <f t="shared" si="8"/>
        <v>19.024970273483948</v>
      </c>
      <c r="M34" s="175">
        <f t="shared" si="8"/>
        <v>24.502524502524501</v>
      </c>
      <c r="N34" s="181">
        <f t="shared" si="8"/>
        <v>17.522955071143198</v>
      </c>
      <c r="O34" s="188">
        <v>-10</v>
      </c>
      <c r="P34" s="2"/>
      <c r="Q34" s="2"/>
      <c r="R34" s="2"/>
      <c r="S34" s="2"/>
      <c r="T34" s="441">
        <v>-9</v>
      </c>
      <c r="U34" s="30">
        <f t="shared" ref="U34:AF34" si="9">U6/U20</f>
        <v>38.065522620904837</v>
      </c>
      <c r="V34" s="31">
        <f t="shared" si="9"/>
        <v>41.763341067285381</v>
      </c>
      <c r="W34" s="33">
        <f t="shared" si="9"/>
        <v>33.885542168674704</v>
      </c>
      <c r="X34" s="433">
        <f t="shared" si="9"/>
        <v>27.628125431689462</v>
      </c>
      <c r="Y34" s="434">
        <f t="shared" si="9"/>
        <v>34.158838599487616</v>
      </c>
      <c r="Z34" s="435">
        <f t="shared" si="9"/>
        <v>33.110146420425281</v>
      </c>
      <c r="AA34" s="30">
        <f t="shared" si="9"/>
        <v>29.190733494813983</v>
      </c>
      <c r="AB34" s="31">
        <f t="shared" si="9"/>
        <v>37.669850665949149</v>
      </c>
      <c r="AC34" s="67">
        <f t="shared" si="9"/>
        <v>34.757981462409887</v>
      </c>
      <c r="AD34" s="180">
        <f t="shared" si="9"/>
        <v>30.331625775141546</v>
      </c>
      <c r="AE34" s="175">
        <f t="shared" si="9"/>
        <v>28.508077288565094</v>
      </c>
      <c r="AF34" s="181">
        <f t="shared" si="9"/>
        <v>33.573737876150211</v>
      </c>
      <c r="AG34" s="188">
        <v>-10</v>
      </c>
      <c r="AH34" s="2"/>
      <c r="AI34" s="2"/>
      <c r="AJ34" s="2"/>
      <c r="AK34" s="142"/>
      <c r="AL34" s="17">
        <v>-13</v>
      </c>
      <c r="AM34" s="30">
        <f t="shared" ref="AM34:AX34" si="10">AM6/AM20</f>
        <v>2930.9654159433835</v>
      </c>
      <c r="AN34" s="31">
        <f t="shared" si="10"/>
        <v>3365.6743844174935</v>
      </c>
      <c r="AO34" s="33">
        <f t="shared" si="10"/>
        <v>3670.1263856527576</v>
      </c>
      <c r="AP34" s="174">
        <f t="shared" si="10"/>
        <v>3457.3012939001846</v>
      </c>
      <c r="AQ34" s="175">
        <f t="shared" si="10"/>
        <v>3023.9893749481198</v>
      </c>
      <c r="AR34" s="176">
        <f t="shared" si="10"/>
        <v>3147.6158268515387</v>
      </c>
      <c r="AS34" s="236">
        <f t="shared" si="10"/>
        <v>2814.1865844255976</v>
      </c>
      <c r="AT34" s="175">
        <f t="shared" si="10"/>
        <v>3100.2806838479205</v>
      </c>
      <c r="AU34" s="237">
        <f t="shared" si="10"/>
        <v>3027.2584308928881</v>
      </c>
      <c r="AV34" s="180">
        <f t="shared" si="10"/>
        <v>3229.4461101467568</v>
      </c>
      <c r="AW34" s="175">
        <f t="shared" si="10"/>
        <v>3237.1645726694583</v>
      </c>
      <c r="AX34" s="181">
        <f t="shared" si="10"/>
        <v>2692.6805622879301</v>
      </c>
      <c r="AY34" s="188">
        <v>-10</v>
      </c>
      <c r="AZ34" s="2"/>
      <c r="BA34" s="2"/>
      <c r="BB34" s="2"/>
      <c r="BC34" s="2"/>
      <c r="BD34" s="17">
        <v>-13</v>
      </c>
      <c r="BE34" s="30">
        <f t="shared" ref="BE34:BP34" si="11">BE6/BE20</f>
        <v>1827.0563422717687</v>
      </c>
      <c r="BF34" s="31">
        <f t="shared" si="11"/>
        <v>1922.3892457453148</v>
      </c>
      <c r="BG34" s="33">
        <f t="shared" si="11"/>
        <v>1574.0923766225208</v>
      </c>
      <c r="BH34" s="174">
        <f t="shared" si="11"/>
        <v>1747.7958064755132</v>
      </c>
      <c r="BI34" s="175">
        <f t="shared" si="11"/>
        <v>1413.5424636572302</v>
      </c>
      <c r="BJ34" s="176">
        <f t="shared" si="11"/>
        <v>1737.012987012987</v>
      </c>
      <c r="BK34" s="236">
        <f t="shared" si="11"/>
        <v>1350.6799163179915</v>
      </c>
      <c r="BL34" s="175">
        <f t="shared" si="11"/>
        <v>1514.7297610763164</v>
      </c>
      <c r="BM34" s="237">
        <f t="shared" si="11"/>
        <v>1671.575260686142</v>
      </c>
      <c r="BN34" s="180">
        <f t="shared" si="11"/>
        <v>1485.0061618512941</v>
      </c>
      <c r="BO34" s="175">
        <f t="shared" si="11"/>
        <v>1377.9321189883372</v>
      </c>
      <c r="BP34" s="181">
        <f t="shared" si="11"/>
        <v>1547.6353666895134</v>
      </c>
      <c r="BQ34" s="188">
        <v>-10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481.51811101495861</v>
      </c>
      <c r="D35" s="31">
        <f t="shared" si="12"/>
        <v>441.25874125874128</v>
      </c>
      <c r="E35" s="33">
        <f t="shared" si="12"/>
        <v>353.02261190586063</v>
      </c>
      <c r="F35" s="433">
        <f t="shared" si="12"/>
        <v>22.758975111959472</v>
      </c>
      <c r="G35" s="434">
        <f t="shared" si="12"/>
        <v>22.850178993068781</v>
      </c>
      <c r="H35" s="435">
        <f t="shared" si="12"/>
        <v>21.391221676437965</v>
      </c>
      <c r="I35" s="30">
        <f t="shared" si="12"/>
        <v>92.406588991562884</v>
      </c>
      <c r="J35" s="31">
        <f t="shared" si="12"/>
        <v>93.785679334529448</v>
      </c>
      <c r="K35" s="67">
        <f t="shared" si="12"/>
        <v>92.059838895281942</v>
      </c>
      <c r="L35" s="180">
        <f t="shared" si="12"/>
        <v>28.84289107567017</v>
      </c>
      <c r="M35" s="175">
        <f t="shared" si="12"/>
        <v>20.816653322658123</v>
      </c>
      <c r="N35" s="181">
        <f t="shared" si="12"/>
        <v>27.845457709711102</v>
      </c>
      <c r="O35" s="188">
        <v>-9</v>
      </c>
      <c r="P35" s="2"/>
      <c r="Q35" s="2"/>
      <c r="R35" s="2"/>
      <c r="S35" s="2"/>
      <c r="T35" s="441">
        <v>-8</v>
      </c>
      <c r="U35" s="30">
        <f t="shared" ref="U35:AF35" si="13">U7/U21</f>
        <v>99.945681694731121</v>
      </c>
      <c r="V35" s="31">
        <f t="shared" si="13"/>
        <v>106.72358591248666</v>
      </c>
      <c r="W35" s="33">
        <f t="shared" si="13"/>
        <v>80.479131574022091</v>
      </c>
      <c r="X35" s="433">
        <f t="shared" si="13"/>
        <v>42.692114515318934</v>
      </c>
      <c r="Y35" s="434">
        <f t="shared" si="13"/>
        <v>32.541490400260329</v>
      </c>
      <c r="Z35" s="435">
        <f t="shared" si="13"/>
        <v>33.967872054348597</v>
      </c>
      <c r="AA35" s="30">
        <f t="shared" si="13"/>
        <v>40.510027892150354</v>
      </c>
      <c r="AB35" s="31">
        <f t="shared" si="13"/>
        <v>40.201689833742165</v>
      </c>
      <c r="AC35" s="67">
        <f t="shared" si="13"/>
        <v>42.646521262337032</v>
      </c>
      <c r="AD35" s="180">
        <f t="shared" si="13"/>
        <v>30.812684555141864</v>
      </c>
      <c r="AE35" s="175">
        <f t="shared" si="13"/>
        <v>30.204031313567157</v>
      </c>
      <c r="AF35" s="181">
        <f t="shared" si="13"/>
        <v>39.434151226840264</v>
      </c>
      <c r="AG35" s="188">
        <v>-9</v>
      </c>
      <c r="AH35" s="2"/>
      <c r="AI35" s="2"/>
      <c r="AJ35" s="2"/>
      <c r="AK35" s="142"/>
      <c r="AL35" s="17">
        <v>-12</v>
      </c>
      <c r="AM35" s="30">
        <f t="shared" ref="AM35:AX35" si="14">AM7/AM21</f>
        <v>5100.8337490201666</v>
      </c>
      <c r="AN35" s="31">
        <f t="shared" si="14"/>
        <v>4940.0097094111934</v>
      </c>
      <c r="AO35" s="33">
        <f t="shared" si="14"/>
        <v>5171.5298197994416</v>
      </c>
      <c r="AP35" s="174">
        <f t="shared" si="14"/>
        <v>3206.7047857758284</v>
      </c>
      <c r="AQ35" s="175">
        <f t="shared" si="14"/>
        <v>2718.1763466746916</v>
      </c>
      <c r="AR35" s="176">
        <f t="shared" si="14"/>
        <v>3114.8208469055376</v>
      </c>
      <c r="AS35" s="236">
        <f t="shared" si="14"/>
        <v>2599.3271387375844</v>
      </c>
      <c r="AT35" s="175">
        <f t="shared" si="14"/>
        <v>2993.2030586236192</v>
      </c>
      <c r="AU35" s="237">
        <f t="shared" si="14"/>
        <v>3041.5754923413565</v>
      </c>
      <c r="AV35" s="180">
        <f t="shared" si="14"/>
        <v>2997.4788402665226</v>
      </c>
      <c r="AW35" s="175">
        <f t="shared" si="14"/>
        <v>2873.5275883446993</v>
      </c>
      <c r="AX35" s="181">
        <f t="shared" si="14"/>
        <v>2897.5237501946735</v>
      </c>
      <c r="AY35" s="188">
        <v>-9</v>
      </c>
      <c r="AZ35" s="2"/>
      <c r="BA35" s="2"/>
      <c r="BB35" s="2"/>
      <c r="BC35" s="2"/>
      <c r="BD35" s="17">
        <v>-12</v>
      </c>
      <c r="BE35" s="30">
        <f t="shared" ref="BE35:BP35" si="15">BE7/BE21</f>
        <v>3027.0814682184423</v>
      </c>
      <c r="BF35" s="31">
        <f t="shared" si="15"/>
        <v>3133.0593736715318</v>
      </c>
      <c r="BG35" s="33">
        <f t="shared" si="15"/>
        <v>2542.4749163879596</v>
      </c>
      <c r="BH35" s="174">
        <f t="shared" si="15"/>
        <v>1840.4458131690865</v>
      </c>
      <c r="BI35" s="175">
        <f t="shared" si="15"/>
        <v>1405.8419870043117</v>
      </c>
      <c r="BJ35" s="176">
        <f t="shared" si="15"/>
        <v>1562.7782724844167</v>
      </c>
      <c r="BK35" s="236">
        <f t="shared" si="15"/>
        <v>1233.4345665378244</v>
      </c>
      <c r="BL35" s="175">
        <f t="shared" si="15"/>
        <v>1346.4673913043478</v>
      </c>
      <c r="BM35" s="237">
        <f t="shared" si="15"/>
        <v>1413.8188735647802</v>
      </c>
      <c r="BN35" s="180">
        <f t="shared" si="15"/>
        <v>1524.2364808069487</v>
      </c>
      <c r="BO35" s="175">
        <f t="shared" si="15"/>
        <v>1484.6610276480242</v>
      </c>
      <c r="BP35" s="181">
        <f t="shared" si="15"/>
        <v>1476.2516046213093</v>
      </c>
      <c r="BQ35" s="188">
        <v>-9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1356.1102187075251</v>
      </c>
      <c r="D36" s="31">
        <f t="shared" si="16"/>
        <v>1517.8333776949694</v>
      </c>
      <c r="E36" s="33">
        <f t="shared" si="16"/>
        <v>1472.5323149236194</v>
      </c>
      <c r="F36" s="433">
        <f t="shared" si="16"/>
        <v>92.805701982329794</v>
      </c>
      <c r="G36" s="434">
        <f t="shared" si="16"/>
        <v>109.92462311557789</v>
      </c>
      <c r="H36" s="435">
        <f t="shared" si="16"/>
        <v>135.94812094694899</v>
      </c>
      <c r="I36" s="30">
        <f t="shared" si="16"/>
        <v>830.73130649137215</v>
      </c>
      <c r="J36" s="31">
        <f t="shared" si="16"/>
        <v>781.99627620820854</v>
      </c>
      <c r="K36" s="67">
        <f t="shared" si="16"/>
        <v>789.79442593645899</v>
      </c>
      <c r="L36" s="180">
        <f t="shared" si="16"/>
        <v>85.661676407013047</v>
      </c>
      <c r="M36" s="175">
        <f t="shared" si="16"/>
        <v>55.403952699909034</v>
      </c>
      <c r="N36" s="181">
        <f t="shared" si="16"/>
        <v>54.925954251546969</v>
      </c>
      <c r="O36" s="188">
        <v>-8</v>
      </c>
      <c r="P36" s="2"/>
      <c r="Q36" s="2"/>
      <c r="R36" s="2"/>
      <c r="S36" s="2"/>
      <c r="T36" s="441">
        <v>-7</v>
      </c>
      <c r="U36" s="30">
        <f t="shared" ref="U36:AF36" si="17">U8/U22</f>
        <v>3216.6412988330794</v>
      </c>
      <c r="V36" s="31">
        <f t="shared" si="17"/>
        <v>2842.7393785668992</v>
      </c>
      <c r="W36" s="33">
        <f t="shared" si="17"/>
        <v>2884.5658335480548</v>
      </c>
      <c r="X36" s="433">
        <f t="shared" si="17"/>
        <v>233.67003367003366</v>
      </c>
      <c r="Y36" s="434">
        <f t="shared" si="17"/>
        <v>253.02530253025301</v>
      </c>
      <c r="Z36" s="435">
        <f t="shared" si="17"/>
        <v>282.78855282788555</v>
      </c>
      <c r="AA36" s="30">
        <f t="shared" si="17"/>
        <v>65.850031862918641</v>
      </c>
      <c r="AB36" s="31">
        <f t="shared" si="17"/>
        <v>60.388025183091351</v>
      </c>
      <c r="AC36" s="67">
        <f t="shared" si="17"/>
        <v>78.473224935651956</v>
      </c>
      <c r="AD36" s="180">
        <f t="shared" si="17"/>
        <v>50.642527062100399</v>
      </c>
      <c r="AE36" s="175">
        <f t="shared" si="17"/>
        <v>28.383892141209863</v>
      </c>
      <c r="AF36" s="181">
        <f t="shared" si="17"/>
        <v>34.144490813506046</v>
      </c>
      <c r="AG36" s="188">
        <v>-8</v>
      </c>
      <c r="AH36" s="2"/>
      <c r="AI36" s="2"/>
      <c r="AJ36" s="2"/>
      <c r="AK36" s="142"/>
      <c r="AL36" s="17">
        <v>-11</v>
      </c>
      <c r="AM36" s="30">
        <f t="shared" ref="AM36:AX36" si="18">AM8/AM22</f>
        <v>12322.987746716561</v>
      </c>
      <c r="AN36" s="31">
        <f t="shared" si="18"/>
        <v>13745.206319987727</v>
      </c>
      <c r="AO36" s="33">
        <f t="shared" si="18"/>
        <v>14140.594215462212</v>
      </c>
      <c r="AP36" s="174">
        <f t="shared" si="18"/>
        <v>3247.0198152680196</v>
      </c>
      <c r="AQ36" s="175">
        <f t="shared" si="18"/>
        <v>2861.5429744793196</v>
      </c>
      <c r="AR36" s="176">
        <f t="shared" si="18"/>
        <v>2992.917028042787</v>
      </c>
      <c r="AS36" s="236">
        <f t="shared" si="18"/>
        <v>2640.1762650053183</v>
      </c>
      <c r="AT36" s="175">
        <f t="shared" si="18"/>
        <v>2985.8361254949741</v>
      </c>
      <c r="AU36" s="237">
        <f t="shared" si="18"/>
        <v>3222.5529100529102</v>
      </c>
      <c r="AV36" s="180">
        <f t="shared" si="18"/>
        <v>3597.1575594217106</v>
      </c>
      <c r="AW36" s="175">
        <f t="shared" si="18"/>
        <v>2954.8872180451126</v>
      </c>
      <c r="AX36" s="181">
        <f t="shared" si="18"/>
        <v>2771.2016781540306</v>
      </c>
      <c r="AY36" s="188">
        <v>-8</v>
      </c>
      <c r="AZ36" s="2"/>
      <c r="BA36" s="2"/>
      <c r="BB36" s="2"/>
      <c r="BC36" s="2"/>
      <c r="BD36" s="17">
        <v>-11</v>
      </c>
      <c r="BE36" s="30">
        <f t="shared" ref="BE36:BP36" si="19">BE8/BE22</f>
        <v>10502.338824486475</v>
      </c>
      <c r="BF36" s="31">
        <f t="shared" si="19"/>
        <v>9633.7870071558864</v>
      </c>
      <c r="BG36" s="33">
        <f t="shared" si="19"/>
        <v>9766.9361962356452</v>
      </c>
      <c r="BH36" s="174">
        <f t="shared" si="19"/>
        <v>1913.9801144923172</v>
      </c>
      <c r="BI36" s="175">
        <f t="shared" si="19"/>
        <v>1544.280955024986</v>
      </c>
      <c r="BJ36" s="176">
        <f t="shared" si="19"/>
        <v>1504.4441206469473</v>
      </c>
      <c r="BK36" s="236">
        <f t="shared" si="19"/>
        <v>1419.3072955047901</v>
      </c>
      <c r="BL36" s="175">
        <f t="shared" si="19"/>
        <v>1401.8889202142655</v>
      </c>
      <c r="BM36" s="237">
        <f t="shared" si="19"/>
        <v>1324.3132431324314</v>
      </c>
      <c r="BN36" s="180">
        <f t="shared" si="19"/>
        <v>1682.0622986036519</v>
      </c>
      <c r="BO36" s="175">
        <f t="shared" si="19"/>
        <v>1531.1796637097843</v>
      </c>
      <c r="BP36" s="181">
        <f t="shared" si="19"/>
        <v>1501.4688976880827</v>
      </c>
      <c r="BQ36" s="188">
        <v>-8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1905.2957857943679</v>
      </c>
      <c r="D37" s="31">
        <f t="shared" si="20"/>
        <v>1948.7144137313021</v>
      </c>
      <c r="E37" s="33">
        <f t="shared" si="20"/>
        <v>1683.0344434955878</v>
      </c>
      <c r="F37" s="433">
        <f t="shared" si="20"/>
        <v>974.37495132019626</v>
      </c>
      <c r="G37" s="434">
        <f t="shared" si="20"/>
        <v>860.90732145530762</v>
      </c>
      <c r="H37" s="435">
        <f t="shared" si="20"/>
        <v>815.66898422926909</v>
      </c>
      <c r="I37" s="30">
        <f t="shared" si="20"/>
        <v>1268.2387619749447</v>
      </c>
      <c r="J37" s="31">
        <f t="shared" si="20"/>
        <v>1256.5172054223149</v>
      </c>
      <c r="K37" s="67">
        <f t="shared" si="20"/>
        <v>1335.770966236191</v>
      </c>
      <c r="L37" s="180">
        <f t="shared" si="20"/>
        <v>585.94661894016031</v>
      </c>
      <c r="M37" s="175">
        <f t="shared" si="20"/>
        <v>553.98618957940994</v>
      </c>
      <c r="N37" s="181">
        <f t="shared" si="20"/>
        <v>510.45835535754736</v>
      </c>
      <c r="O37" s="188">
        <v>-7</v>
      </c>
      <c r="P37" s="2"/>
      <c r="Q37" s="2"/>
      <c r="R37" s="2"/>
      <c r="S37" s="2"/>
      <c r="T37" s="441">
        <v>-6</v>
      </c>
      <c r="U37" s="30">
        <f t="shared" ref="U37:AF37" si="21">U9/U23</f>
        <v>9471.3576359452582</v>
      </c>
      <c r="V37" s="31">
        <f t="shared" si="21"/>
        <v>10117.828211822989</v>
      </c>
      <c r="W37" s="33">
        <f t="shared" si="21"/>
        <v>9727.1132935812002</v>
      </c>
      <c r="X37" s="433">
        <f t="shared" si="21"/>
        <v>4312.6667100383838</v>
      </c>
      <c r="Y37" s="434">
        <f t="shared" si="21"/>
        <v>4603.4471792914837</v>
      </c>
      <c r="Z37" s="435">
        <f t="shared" si="21"/>
        <v>4630.2647825490467</v>
      </c>
      <c r="AA37" s="30">
        <f t="shared" si="21"/>
        <v>1796.0822998872604</v>
      </c>
      <c r="AB37" s="31">
        <f t="shared" si="21"/>
        <v>1726.0991820040899</v>
      </c>
      <c r="AC37" s="67">
        <f t="shared" si="21"/>
        <v>1615.5802436086201</v>
      </c>
      <c r="AD37" s="180">
        <f t="shared" si="21"/>
        <v>52.215995924605195</v>
      </c>
      <c r="AE37" s="175">
        <f t="shared" si="21"/>
        <v>38.704683266675268</v>
      </c>
      <c r="AF37" s="181">
        <f t="shared" si="21"/>
        <v>42.456670931720367</v>
      </c>
      <c r="AG37" s="188">
        <v>-7</v>
      </c>
      <c r="AH37" s="2"/>
      <c r="AI37" s="2"/>
      <c r="AJ37" s="2"/>
      <c r="AK37" s="142"/>
      <c r="AL37" s="45">
        <v>-10</v>
      </c>
      <c r="AM37" s="30">
        <f t="shared" ref="AM37:AX37" si="22">AM9/AM23</f>
        <v>17917.669902912621</v>
      </c>
      <c r="AN37" s="31">
        <f t="shared" si="22"/>
        <v>18516.896637197391</v>
      </c>
      <c r="AO37" s="33">
        <f t="shared" si="22"/>
        <v>15930.743103305442</v>
      </c>
      <c r="AP37" s="174">
        <f t="shared" si="22"/>
        <v>4077.6325903151424</v>
      </c>
      <c r="AQ37" s="175">
        <f t="shared" si="22"/>
        <v>4011.5042155858487</v>
      </c>
      <c r="AR37" s="176">
        <f t="shared" si="22"/>
        <v>3926.7015706806283</v>
      </c>
      <c r="AS37" s="236">
        <f t="shared" si="22"/>
        <v>3124.8523040567152</v>
      </c>
      <c r="AT37" s="175">
        <f t="shared" si="22"/>
        <v>3205.9800664451827</v>
      </c>
      <c r="AU37" s="237">
        <f t="shared" si="22"/>
        <v>3047.8118673103877</v>
      </c>
      <c r="AV37" s="180">
        <f t="shared" si="22"/>
        <v>3596.2555962555966</v>
      </c>
      <c r="AW37" s="175">
        <f t="shared" si="22"/>
        <v>3029.9778207054446</v>
      </c>
      <c r="AX37" s="181">
        <f t="shared" si="22"/>
        <v>2935.0509102128972</v>
      </c>
      <c r="AY37" s="188">
        <v>-7</v>
      </c>
      <c r="AZ37" s="2"/>
      <c r="BA37" s="2"/>
      <c r="BB37" s="2"/>
      <c r="BC37" s="2"/>
      <c r="BD37" s="45">
        <v>-10</v>
      </c>
      <c r="BE37" s="30">
        <f t="shared" ref="BE37:BP37" si="23">BE9/BE23</f>
        <v>17229.407760381211</v>
      </c>
      <c r="BF37" s="31">
        <f t="shared" si="23"/>
        <v>16798.386545429687</v>
      </c>
      <c r="BG37" s="33">
        <f t="shared" si="23"/>
        <v>14504.897459442915</v>
      </c>
      <c r="BH37" s="174">
        <f t="shared" si="23"/>
        <v>2492.1682330200629</v>
      </c>
      <c r="BI37" s="175">
        <f t="shared" si="23"/>
        <v>2429.3395836205709</v>
      </c>
      <c r="BJ37" s="176">
        <f t="shared" si="23"/>
        <v>2191.4775871610404</v>
      </c>
      <c r="BK37" s="236">
        <f t="shared" si="23"/>
        <v>1488.5267708679746</v>
      </c>
      <c r="BL37" s="175">
        <f t="shared" si="23"/>
        <v>1621.2487064505001</v>
      </c>
      <c r="BM37" s="237">
        <f t="shared" si="23"/>
        <v>1439.0653421015811</v>
      </c>
      <c r="BN37" s="180">
        <f t="shared" si="23"/>
        <v>1744.0535536248399</v>
      </c>
      <c r="BO37" s="175">
        <f t="shared" si="23"/>
        <v>1661.3007083065036</v>
      </c>
      <c r="BP37" s="181">
        <f t="shared" si="23"/>
        <v>1607.5317023184323</v>
      </c>
      <c r="BQ37" s="188">
        <v>-7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2003.7177104031791</v>
      </c>
      <c r="D38" s="31">
        <f t="shared" si="24"/>
        <v>2174.2021276595747</v>
      </c>
      <c r="E38" s="33">
        <f t="shared" si="24"/>
        <v>2057.1428571428573</v>
      </c>
      <c r="F38" s="433">
        <f t="shared" si="24"/>
        <v>1735.4825923234457</v>
      </c>
      <c r="G38" s="434">
        <f t="shared" si="24"/>
        <v>1730.8099710472425</v>
      </c>
      <c r="H38" s="435">
        <f t="shared" si="24"/>
        <v>1650.5146119750582</v>
      </c>
      <c r="I38" s="30">
        <f t="shared" si="24"/>
        <v>1548.2914430951707</v>
      </c>
      <c r="J38" s="31">
        <f t="shared" si="24"/>
        <v>1575.5263529744243</v>
      </c>
      <c r="K38" s="67">
        <f t="shared" si="24"/>
        <v>1613.7154706361548</v>
      </c>
      <c r="L38" s="180">
        <f t="shared" si="24"/>
        <v>1574.5768125199618</v>
      </c>
      <c r="M38" s="175">
        <f t="shared" si="24"/>
        <v>1405.8857808857808</v>
      </c>
      <c r="N38" s="181">
        <f t="shared" si="24"/>
        <v>1085.0142141600109</v>
      </c>
      <c r="O38" s="188">
        <v>-6</v>
      </c>
      <c r="P38" s="2"/>
      <c r="Q38" s="2"/>
      <c r="R38" s="2"/>
      <c r="S38" s="2"/>
      <c r="T38" s="441">
        <v>-5</v>
      </c>
      <c r="U38" s="30">
        <f t="shared" ref="U38:AF38" si="25">U10/U24</f>
        <v>10367.356565835249</v>
      </c>
      <c r="V38" s="31">
        <f t="shared" si="25"/>
        <v>10236.254605881077</v>
      </c>
      <c r="W38" s="33">
        <f t="shared" si="25"/>
        <v>10068.03665648431</v>
      </c>
      <c r="X38" s="433">
        <f t="shared" si="25"/>
        <v>7515.625</v>
      </c>
      <c r="Y38" s="434">
        <f t="shared" si="25"/>
        <v>7153.0206197998305</v>
      </c>
      <c r="Z38" s="435">
        <f t="shared" si="25"/>
        <v>7485.1035075864611</v>
      </c>
      <c r="AA38" s="30">
        <f t="shared" si="25"/>
        <v>9380.8049535603714</v>
      </c>
      <c r="AB38" s="31">
        <f t="shared" si="25"/>
        <v>8605.5070883315148</v>
      </c>
      <c r="AC38" s="67">
        <f t="shared" si="25"/>
        <v>8529.6269202633503</v>
      </c>
      <c r="AD38" s="180">
        <f t="shared" si="25"/>
        <v>99.56370958720214</v>
      </c>
      <c r="AE38" s="175">
        <f t="shared" si="25"/>
        <v>75.512405609492987</v>
      </c>
      <c r="AF38" s="181">
        <f t="shared" si="25"/>
        <v>80.882777745681437</v>
      </c>
      <c r="AG38" s="188">
        <v>-6</v>
      </c>
      <c r="AH38" s="2"/>
      <c r="AI38" s="2"/>
      <c r="AJ38" s="2"/>
      <c r="AK38" s="142"/>
      <c r="AL38" s="47">
        <v>-9</v>
      </c>
      <c r="AM38" s="30">
        <f t="shared" ref="AM38:AX38" si="26">AM10/AM24</f>
        <v>18421.53988582009</v>
      </c>
      <c r="AN38" s="31">
        <f t="shared" si="26"/>
        <v>19250.603010895786</v>
      </c>
      <c r="AO38" s="33">
        <f t="shared" si="26"/>
        <v>18218.457492070858</v>
      </c>
      <c r="AP38" s="174">
        <f t="shared" si="26"/>
        <v>8371.1489670170358</v>
      </c>
      <c r="AQ38" s="175">
        <f t="shared" si="26"/>
        <v>8824.3360277136271</v>
      </c>
      <c r="AR38" s="176">
        <f t="shared" si="26"/>
        <v>8819.6240128590398</v>
      </c>
      <c r="AS38" s="236">
        <f t="shared" si="26"/>
        <v>6173.913043478261</v>
      </c>
      <c r="AT38" s="175">
        <f t="shared" si="26"/>
        <v>5950.9250548761365</v>
      </c>
      <c r="AU38" s="237">
        <f t="shared" si="26"/>
        <v>4793.3077727431155</v>
      </c>
      <c r="AV38" s="180">
        <f t="shared" si="26"/>
        <v>8570.2995337074208</v>
      </c>
      <c r="AW38" s="175">
        <f t="shared" si="26"/>
        <v>6783.5289036066515</v>
      </c>
      <c r="AX38" s="181">
        <f t="shared" si="26"/>
        <v>6575.5025712949973</v>
      </c>
      <c r="AY38" s="188">
        <v>-6</v>
      </c>
      <c r="AZ38" s="2"/>
      <c r="BA38" s="2"/>
      <c r="BB38" s="2"/>
      <c r="BC38" s="2"/>
      <c r="BD38" s="47">
        <v>-9</v>
      </c>
      <c r="BE38" s="30">
        <f t="shared" ref="BE38:BP38" si="27">BE10/BE24</f>
        <v>19594.745667970932</v>
      </c>
      <c r="BF38" s="31">
        <f t="shared" si="27"/>
        <v>18083.384763080299</v>
      </c>
      <c r="BG38" s="33">
        <f t="shared" si="27"/>
        <v>15841.013014421385</v>
      </c>
      <c r="BH38" s="174">
        <f t="shared" si="27"/>
        <v>6975.8533415418296</v>
      </c>
      <c r="BI38" s="175">
        <f t="shared" si="27"/>
        <v>6853.0672381462628</v>
      </c>
      <c r="BJ38" s="176">
        <f t="shared" si="27"/>
        <v>6931.9168838110518</v>
      </c>
      <c r="BK38" s="236">
        <f t="shared" si="27"/>
        <v>4035.0194552529183</v>
      </c>
      <c r="BL38" s="175">
        <f t="shared" si="27"/>
        <v>4004.1987403778867</v>
      </c>
      <c r="BM38" s="237">
        <f t="shared" si="27"/>
        <v>3571.6171617161717</v>
      </c>
      <c r="BN38" s="180">
        <f t="shared" si="27"/>
        <v>5324.6929497183955</v>
      </c>
      <c r="BO38" s="175">
        <f t="shared" si="27"/>
        <v>5215.4482390608318</v>
      </c>
      <c r="BP38" s="181">
        <f t="shared" si="27"/>
        <v>5243.010752688172</v>
      </c>
      <c r="BQ38" s="188">
        <v>-6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2086.3566075889139</v>
      </c>
      <c r="D39" s="31">
        <f t="shared" si="28"/>
        <v>2209.4570081025518</v>
      </c>
      <c r="E39" s="33">
        <f t="shared" si="28"/>
        <v>2054.4619422572177</v>
      </c>
      <c r="F39" s="433">
        <f t="shared" si="28"/>
        <v>1824.836773725516</v>
      </c>
      <c r="G39" s="434">
        <f t="shared" si="28"/>
        <v>1962.3963878967586</v>
      </c>
      <c r="H39" s="435">
        <f t="shared" si="28"/>
        <v>1822.0453318942257</v>
      </c>
      <c r="I39" s="97">
        <f t="shared" si="28"/>
        <v>1706.0115289596486</v>
      </c>
      <c r="J39" s="31">
        <f t="shared" si="28"/>
        <v>1650.3186081477768</v>
      </c>
      <c r="K39" s="67">
        <f t="shared" si="28"/>
        <v>1566.845656064987</v>
      </c>
      <c r="L39" s="180">
        <f t="shared" si="28"/>
        <v>1568.0939424316196</v>
      </c>
      <c r="M39" s="175">
        <f t="shared" si="28"/>
        <v>1647.0849035690535</v>
      </c>
      <c r="N39" s="181">
        <f t="shared" si="28"/>
        <v>1692.6409951778601</v>
      </c>
      <c r="O39" s="198">
        <v>-5</v>
      </c>
      <c r="P39" s="2"/>
      <c r="Q39" s="2"/>
      <c r="R39" s="2"/>
      <c r="S39" s="2"/>
      <c r="T39" s="453">
        <v>-4</v>
      </c>
      <c r="U39" s="97">
        <f t="shared" ref="U39:AF39" si="29">U11/U25</f>
        <v>9767.5018043097225</v>
      </c>
      <c r="V39" s="31">
        <f t="shared" si="29"/>
        <v>9548.3108652451792</v>
      </c>
      <c r="W39" s="33">
        <f t="shared" si="29"/>
        <v>9098.1608686018171</v>
      </c>
      <c r="X39" s="433">
        <f t="shared" si="29"/>
        <v>6682.2330715347061</v>
      </c>
      <c r="Y39" s="434">
        <f t="shared" si="29"/>
        <v>6889.6376491383116</v>
      </c>
      <c r="Z39" s="435">
        <f t="shared" si="29"/>
        <v>6773.214866182685</v>
      </c>
      <c r="AA39" s="97">
        <f t="shared" si="29"/>
        <v>10138.905378131307</v>
      </c>
      <c r="AB39" s="31">
        <f t="shared" si="29"/>
        <v>8912.2163337409966</v>
      </c>
      <c r="AC39" s="67">
        <f t="shared" si="29"/>
        <v>9554.5246568378243</v>
      </c>
      <c r="AD39" s="180">
        <f t="shared" si="29"/>
        <v>4282.218597063621</v>
      </c>
      <c r="AE39" s="175">
        <f t="shared" si="29"/>
        <v>4609.4890510948908</v>
      </c>
      <c r="AF39" s="181">
        <f t="shared" si="29"/>
        <v>4323.8648826497038</v>
      </c>
      <c r="AG39" s="198">
        <v>-5</v>
      </c>
      <c r="AH39" s="2"/>
      <c r="AI39" s="2"/>
      <c r="AJ39" s="2"/>
      <c r="AK39" s="142"/>
      <c r="AL39" s="58">
        <v>-8</v>
      </c>
      <c r="AM39" s="97">
        <f t="shared" ref="AM39:AX39" si="30">AM11/AM25</f>
        <v>16899.113550021106</v>
      </c>
      <c r="AN39" s="31">
        <f t="shared" si="30"/>
        <v>18091.240297798195</v>
      </c>
      <c r="AO39" s="33">
        <f t="shared" si="30"/>
        <v>17299.936988027723</v>
      </c>
      <c r="AP39" s="174">
        <f t="shared" si="30"/>
        <v>18100.05467468562</v>
      </c>
      <c r="AQ39" s="175">
        <f t="shared" si="30"/>
        <v>19404.420904718154</v>
      </c>
      <c r="AR39" s="176">
        <f t="shared" si="30"/>
        <v>19361.654430308805</v>
      </c>
      <c r="AS39" s="236">
        <f t="shared" si="30"/>
        <v>22586.166287194785</v>
      </c>
      <c r="AT39" s="175">
        <f t="shared" si="30"/>
        <v>20398.539465506528</v>
      </c>
      <c r="AU39" s="237">
        <f t="shared" si="30"/>
        <v>20661.063153112224</v>
      </c>
      <c r="AV39" s="180">
        <f t="shared" si="30"/>
        <v>17821.501652762476</v>
      </c>
      <c r="AW39" s="175">
        <f t="shared" si="30"/>
        <v>16125.815675636046</v>
      </c>
      <c r="AX39" s="181">
        <f t="shared" si="30"/>
        <v>14953.829851650016</v>
      </c>
      <c r="AY39" s="198">
        <v>-5</v>
      </c>
      <c r="AZ39" s="2"/>
      <c r="BA39" s="2"/>
      <c r="BB39" s="2"/>
      <c r="BC39" s="2"/>
      <c r="BD39" s="58">
        <v>-8</v>
      </c>
      <c r="BE39" s="97">
        <f t="shared" ref="BE39:BP39" si="31">BE11/BE25</f>
        <v>19480.888241718239</v>
      </c>
      <c r="BF39" s="31">
        <f t="shared" si="31"/>
        <v>18377.267053381303</v>
      </c>
      <c r="BG39" s="33">
        <f t="shared" si="31"/>
        <v>16760.213403493384</v>
      </c>
      <c r="BH39" s="174">
        <f t="shared" si="31"/>
        <v>18729.676267670187</v>
      </c>
      <c r="BI39" s="175">
        <f t="shared" si="31"/>
        <v>18512.225863372827</v>
      </c>
      <c r="BJ39" s="176">
        <f t="shared" si="31"/>
        <v>17852.889667250438</v>
      </c>
      <c r="BK39" s="236">
        <f t="shared" si="31"/>
        <v>21758.688686221347</v>
      </c>
      <c r="BL39" s="175">
        <f t="shared" si="31"/>
        <v>25197.363548840996</v>
      </c>
      <c r="BM39" s="237">
        <f t="shared" si="31"/>
        <v>22713.670834187335</v>
      </c>
      <c r="BN39" s="180">
        <f t="shared" si="31"/>
        <v>18035.894333534987</v>
      </c>
      <c r="BO39" s="175">
        <f t="shared" si="31"/>
        <v>15845.740281224151</v>
      </c>
      <c r="BP39" s="181">
        <f t="shared" si="31"/>
        <v>16557.517459480827</v>
      </c>
      <c r="BQ39" s="198">
        <v>-5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AVERAGE(C32:K32,L33:N33)</f>
        <v>21.794220939601022</v>
      </c>
      <c r="D40" s="100"/>
      <c r="E40" s="51"/>
      <c r="F40" s="444"/>
      <c r="G40" s="475"/>
      <c r="H40" s="446"/>
      <c r="I40" s="99"/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34.743880471180752</v>
      </c>
      <c r="V40" s="100"/>
      <c r="W40" s="51"/>
      <c r="X40" s="444"/>
      <c r="Y40" s="475"/>
      <c r="Z40" s="446"/>
      <c r="AA40" s="99"/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2990.1838222871788</v>
      </c>
      <c r="AN40" s="100"/>
      <c r="AO40" s="51"/>
      <c r="AP40" s="190"/>
      <c r="AQ40" s="260"/>
      <c r="AR40" s="192"/>
      <c r="AS40" s="249"/>
      <c r="AT40" s="501"/>
      <c r="AU40" s="251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1643.2445554559501</v>
      </c>
      <c r="BF40" s="100"/>
      <c r="BG40" s="51"/>
      <c r="BH40" s="190"/>
      <c r="BI40" s="260"/>
      <c r="BJ40" s="192"/>
      <c r="BK40" s="495"/>
      <c r="BL40" s="260"/>
      <c r="BM40" s="496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469"/>
      <c r="G41" s="457"/>
      <c r="H41" s="458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469"/>
      <c r="Y41" s="457"/>
      <c r="Z41" s="458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252"/>
      <c r="AQ41" s="205"/>
      <c r="AR41" s="206"/>
      <c r="AS41" s="497"/>
      <c r="AT41" s="205"/>
      <c r="AU41" s="498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252"/>
      <c r="BI41" s="205"/>
      <c r="BJ41" s="206"/>
      <c r="BK41" s="497"/>
      <c r="BL41" s="205"/>
      <c r="BM41" s="498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33"/>
      <c r="G42" s="434"/>
      <c r="H42" s="435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33"/>
      <c r="Y42" s="434"/>
      <c r="Z42" s="435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174"/>
      <c r="AQ42" s="175"/>
      <c r="AR42" s="176"/>
      <c r="AS42" s="236"/>
      <c r="AT42" s="175"/>
      <c r="AU42" s="23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174"/>
      <c r="BI42" s="175"/>
      <c r="BJ42" s="176"/>
      <c r="BK42" s="236"/>
      <c r="BL42" s="175"/>
      <c r="BM42" s="237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33"/>
      <c r="G43" s="434"/>
      <c r="H43" s="435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33"/>
      <c r="Y43" s="434"/>
      <c r="Z43" s="435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174"/>
      <c r="AQ43" s="175"/>
      <c r="AR43" s="176"/>
      <c r="AS43" s="236"/>
      <c r="AT43" s="175"/>
      <c r="AU43" s="23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174"/>
      <c r="BI43" s="175"/>
      <c r="BJ43" s="176"/>
      <c r="BK43" s="236"/>
      <c r="BL43" s="175"/>
      <c r="BM43" s="237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33"/>
      <c r="G44" s="434"/>
      <c r="H44" s="435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33"/>
      <c r="Y44" s="434"/>
      <c r="Z44" s="435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174"/>
      <c r="AQ44" s="175"/>
      <c r="AR44" s="176"/>
      <c r="AS44" s="236"/>
      <c r="AT44" s="175"/>
      <c r="AU44" s="23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174"/>
      <c r="BI44" s="175"/>
      <c r="BJ44" s="176"/>
      <c r="BK44" s="236"/>
      <c r="BL44" s="175"/>
      <c r="BM44" s="237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09" t="s">
        <v>6</v>
      </c>
      <c r="D45" s="587"/>
      <c r="E45" s="588"/>
      <c r="F45" s="617" t="s">
        <v>47</v>
      </c>
      <c r="G45" s="584"/>
      <c r="H45" s="585"/>
      <c r="I45" s="609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88"/>
      <c r="X45" s="617" t="s">
        <v>47</v>
      </c>
      <c r="Y45" s="584"/>
      <c r="Z45" s="585"/>
      <c r="AA45" s="609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4" t="s">
        <v>21</v>
      </c>
      <c r="AM45" s="609" t="s">
        <v>6</v>
      </c>
      <c r="AN45" s="587"/>
      <c r="AO45" s="588"/>
      <c r="AP45" s="601" t="s">
        <v>35</v>
      </c>
      <c r="AQ45" s="584"/>
      <c r="AR45" s="585"/>
      <c r="AS45" s="618" t="s">
        <v>36</v>
      </c>
      <c r="AT45" s="584"/>
      <c r="AU45" s="589"/>
      <c r="AV45" s="601" t="s">
        <v>37</v>
      </c>
      <c r="AW45" s="584"/>
      <c r="AX45" s="589"/>
      <c r="AY45" s="2"/>
      <c r="AZ45" s="380"/>
      <c r="BA45" s="2"/>
      <c r="BB45" s="2"/>
      <c r="BC45" s="2"/>
      <c r="BD45" s="4" t="s">
        <v>21</v>
      </c>
      <c r="BE45" s="609" t="s">
        <v>6</v>
      </c>
      <c r="BF45" s="587"/>
      <c r="BG45" s="588"/>
      <c r="BH45" s="601" t="s">
        <v>35</v>
      </c>
      <c r="BI45" s="584"/>
      <c r="BJ45" s="585"/>
      <c r="BK45" s="618" t="s">
        <v>36</v>
      </c>
      <c r="BL45" s="584"/>
      <c r="BM45" s="589"/>
      <c r="BN45" s="601" t="s">
        <v>37</v>
      </c>
      <c r="BO45" s="584"/>
      <c r="BP45" s="589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478" t="s">
        <v>31</v>
      </c>
      <c r="C46" s="18">
        <f t="shared" ref="C46:N46" si="32">C32/$C$40</f>
        <v>0.92836472357944022</v>
      </c>
      <c r="D46" s="19">
        <f t="shared" si="32"/>
        <v>0.94944936866405838</v>
      </c>
      <c r="E46" s="133">
        <f t="shared" si="32"/>
        <v>1.4922052230461789</v>
      </c>
      <c r="F46" s="502">
        <f t="shared" si="32"/>
        <v>1.0433000650801658</v>
      </c>
      <c r="G46" s="503">
        <f t="shared" si="32"/>
        <v>1.0959959695179389</v>
      </c>
      <c r="H46" s="504">
        <f t="shared" si="32"/>
        <v>1.1968571388931852</v>
      </c>
      <c r="I46" s="18">
        <f t="shared" si="32"/>
        <v>0.86227339734658326</v>
      </c>
      <c r="J46" s="19">
        <f t="shared" si="32"/>
        <v>1.2490419046374979</v>
      </c>
      <c r="K46" s="133">
        <f t="shared" si="32"/>
        <v>1.2131419165885593</v>
      </c>
      <c r="L46" s="265">
        <f t="shared" si="32"/>
        <v>0.94549915247022487</v>
      </c>
      <c r="M46" s="266">
        <f t="shared" si="32"/>
        <v>0.88143758464620181</v>
      </c>
      <c r="N46" s="267">
        <f t="shared" si="32"/>
        <v>0.77613556007897222</v>
      </c>
      <c r="O46" s="505" t="s">
        <v>10</v>
      </c>
      <c r="P46" s="2"/>
      <c r="Q46" s="2"/>
      <c r="R46" s="2"/>
      <c r="S46" s="2"/>
      <c r="T46" s="428" t="s">
        <v>31</v>
      </c>
      <c r="U46" s="415">
        <f t="shared" ref="U46:AF46" si="33">U32/$U$40</f>
        <v>1.166030590464999</v>
      </c>
      <c r="V46" s="416">
        <f t="shared" si="33"/>
        <v>1.1244381494232256</v>
      </c>
      <c r="W46" s="417">
        <f t="shared" si="33"/>
        <v>0.95182224076002908</v>
      </c>
      <c r="X46" s="418">
        <f t="shared" si="33"/>
        <v>0.89842823636895275</v>
      </c>
      <c r="Y46" s="419">
        <f t="shared" si="33"/>
        <v>1.0745099928284723</v>
      </c>
      <c r="Z46" s="420">
        <f t="shared" si="33"/>
        <v>1.3371231666573444</v>
      </c>
      <c r="AA46" s="415">
        <f t="shared" si="33"/>
        <v>0.96533236616868634</v>
      </c>
      <c r="AB46" s="416">
        <f t="shared" si="33"/>
        <v>0.93073270072282877</v>
      </c>
      <c r="AC46" s="430">
        <f t="shared" si="33"/>
        <v>0.93373844032364317</v>
      </c>
      <c r="AD46" s="166">
        <f t="shared" si="33"/>
        <v>1.0308140743860479</v>
      </c>
      <c r="AE46" s="161">
        <f t="shared" si="33"/>
        <v>1.1758439528953333</v>
      </c>
      <c r="AF46" s="167">
        <f t="shared" si="33"/>
        <v>0.67251344439163818</v>
      </c>
      <c r="AG46" s="168" t="s">
        <v>10</v>
      </c>
      <c r="AH46" s="2"/>
      <c r="AI46" s="2"/>
      <c r="AJ46" s="2"/>
      <c r="AK46" s="142"/>
      <c r="AL46" s="384" t="s">
        <v>10</v>
      </c>
      <c r="AM46" s="18">
        <f t="shared" ref="AM46:AX46" si="34">AM32/$AM$40</f>
        <v>0.98729500701140471</v>
      </c>
      <c r="AN46" s="19">
        <f t="shared" si="34"/>
        <v>1.0923700030303074</v>
      </c>
      <c r="AO46" s="133">
        <f t="shared" si="34"/>
        <v>1.0413953392623898</v>
      </c>
      <c r="AP46" s="265">
        <f t="shared" si="34"/>
        <v>1.0697011806858385</v>
      </c>
      <c r="AQ46" s="266">
        <f t="shared" si="34"/>
        <v>0.91084230079320028</v>
      </c>
      <c r="AR46" s="269">
        <f t="shared" si="34"/>
        <v>0.97140698365432365</v>
      </c>
      <c r="AS46" s="265">
        <f t="shared" si="34"/>
        <v>0.98700295889009548</v>
      </c>
      <c r="AT46" s="266">
        <f t="shared" si="34"/>
        <v>1.0043469009772308</v>
      </c>
      <c r="AU46" s="267">
        <f t="shared" si="34"/>
        <v>0.93896219548763438</v>
      </c>
      <c r="AV46" s="268">
        <f t="shared" si="34"/>
        <v>1.0583725153746932</v>
      </c>
      <c r="AW46" s="266">
        <f t="shared" si="34"/>
        <v>0.91832843722320079</v>
      </c>
      <c r="AX46" s="267">
        <f t="shared" si="34"/>
        <v>0.97704535063680997</v>
      </c>
      <c r="AY46" s="173" t="s">
        <v>10</v>
      </c>
      <c r="AZ46" s="1"/>
      <c r="BA46" s="2"/>
      <c r="BB46" s="2"/>
      <c r="BC46" s="2"/>
      <c r="BD46" s="384" t="s">
        <v>10</v>
      </c>
      <c r="BE46" s="18">
        <f t="shared" ref="BE46:BP46" si="35">BE32/$BE$40</f>
        <v>1.1797849233268001</v>
      </c>
      <c r="BF46" s="19">
        <f t="shared" si="35"/>
        <v>1.082577347202061</v>
      </c>
      <c r="BG46" s="20">
        <f t="shared" si="35"/>
        <v>1.0024061515386173</v>
      </c>
      <c r="BH46" s="268">
        <f t="shared" si="35"/>
        <v>1.0132709626084297</v>
      </c>
      <c r="BI46" s="266">
        <f t="shared" si="35"/>
        <v>1.0614461527964916</v>
      </c>
      <c r="BJ46" s="269">
        <f t="shared" si="35"/>
        <v>1.0310437946421915</v>
      </c>
      <c r="BK46" s="265">
        <f t="shared" si="35"/>
        <v>0.9486890509877155</v>
      </c>
      <c r="BL46" s="266">
        <f t="shared" si="35"/>
        <v>0.99108499290006413</v>
      </c>
      <c r="BM46" s="267">
        <f t="shared" si="35"/>
        <v>0.9345202688835742</v>
      </c>
      <c r="BN46" s="268">
        <f t="shared" si="35"/>
        <v>0.8130853586439295</v>
      </c>
      <c r="BO46" s="266">
        <f t="shared" si="35"/>
        <v>0.92881915152852013</v>
      </c>
      <c r="BP46" s="267">
        <f t="shared" si="35"/>
        <v>0.81033503388683847</v>
      </c>
      <c r="BQ46" s="173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78">
        <v>-12</v>
      </c>
      <c r="C47" s="115">
        <f t="shared" ref="C47:N47" si="36">C33/$C$40</f>
        <v>0.93539188590620703</v>
      </c>
      <c r="D47" s="116">
        <f t="shared" si="36"/>
        <v>1.0143038056806071</v>
      </c>
      <c r="E47" s="117">
        <f t="shared" si="36"/>
        <v>0.87199532348799902</v>
      </c>
      <c r="F47" s="506">
        <f t="shared" si="36"/>
        <v>1.1127822915837928</v>
      </c>
      <c r="G47" s="507">
        <f t="shared" si="36"/>
        <v>1.0250916418374294</v>
      </c>
      <c r="H47" s="508">
        <f t="shared" si="36"/>
        <v>0.82943530700405455</v>
      </c>
      <c r="I47" s="115">
        <f t="shared" si="36"/>
        <v>1.0527008983551174</v>
      </c>
      <c r="J47" s="116">
        <f t="shared" si="36"/>
        <v>0.66866399236818796</v>
      </c>
      <c r="K47" s="117">
        <f t="shared" si="36"/>
        <v>1.1198601169721669</v>
      </c>
      <c r="L47" s="271">
        <f t="shared" si="36"/>
        <v>1.0798479989716638</v>
      </c>
      <c r="M47" s="272">
        <f t="shared" si="36"/>
        <v>0.85882878698109999</v>
      </c>
      <c r="N47" s="273">
        <f t="shared" si="36"/>
        <v>3.0693506693628379E-2</v>
      </c>
      <c r="O47" s="509" t="s">
        <v>31</v>
      </c>
      <c r="P47" s="2"/>
      <c r="Q47" s="2"/>
      <c r="R47" s="2"/>
      <c r="S47" s="2"/>
      <c r="T47" s="441">
        <v>-10</v>
      </c>
      <c r="U47" s="30">
        <f t="shared" ref="U47:AF47" si="37">U33/$U$40</f>
        <v>1.1115869481930976</v>
      </c>
      <c r="V47" s="31">
        <f t="shared" si="37"/>
        <v>1.0007534540160965</v>
      </c>
      <c r="W47" s="33">
        <f t="shared" si="37"/>
        <v>0.98875323435100848</v>
      </c>
      <c r="X47" s="433">
        <f t="shared" si="37"/>
        <v>0.96909249091972283</v>
      </c>
      <c r="Y47" s="434">
        <f t="shared" si="37"/>
        <v>1.3246967229434037</v>
      </c>
      <c r="Z47" s="435">
        <f t="shared" si="37"/>
        <v>1.1932030807841816</v>
      </c>
      <c r="AA47" s="30">
        <f t="shared" si="37"/>
        <v>1.0089939483063679</v>
      </c>
      <c r="AB47" s="31">
        <f t="shared" si="37"/>
        <v>0.89237433795935628</v>
      </c>
      <c r="AC47" s="67">
        <f t="shared" si="37"/>
        <v>1.3287101938677361</v>
      </c>
      <c r="AD47" s="180">
        <f t="shared" si="37"/>
        <v>0.89070655096850992</v>
      </c>
      <c r="AE47" s="175">
        <f t="shared" si="37"/>
        <v>0.82888051435075949</v>
      </c>
      <c r="AF47" s="181">
        <f t="shared" si="37"/>
        <v>0.8982570509625486</v>
      </c>
      <c r="AG47" s="182" t="s">
        <v>31</v>
      </c>
      <c r="AH47" s="2"/>
      <c r="AI47" s="2"/>
      <c r="AJ47" s="2"/>
      <c r="AK47" s="142"/>
      <c r="AL47" s="17" t="s">
        <v>31</v>
      </c>
      <c r="AM47" s="115">
        <f t="shared" ref="AM47:AX47" si="38">AM33/$AM$40</f>
        <v>0.97139402219746407</v>
      </c>
      <c r="AN47" s="116">
        <f t="shared" si="38"/>
        <v>1.0556714244844112</v>
      </c>
      <c r="AO47" s="117">
        <f t="shared" si="38"/>
        <v>1.0947434845617419</v>
      </c>
      <c r="AP47" s="271">
        <f t="shared" si="38"/>
        <v>1.0288209084117574</v>
      </c>
      <c r="AQ47" s="272">
        <f t="shared" si="38"/>
        <v>0.91766649305651149</v>
      </c>
      <c r="AR47" s="275">
        <f t="shared" si="38"/>
        <v>1.0029929828237902</v>
      </c>
      <c r="AS47" s="271">
        <f t="shared" si="38"/>
        <v>1.0084478147527811</v>
      </c>
      <c r="AT47" s="272">
        <f t="shared" si="38"/>
        <v>0.93405153763961912</v>
      </c>
      <c r="AU47" s="273">
        <f t="shared" si="38"/>
        <v>1.0725208494761531</v>
      </c>
      <c r="AV47" s="274">
        <f t="shared" si="38"/>
        <v>0.97855174073892814</v>
      </c>
      <c r="AW47" s="272">
        <f t="shared" si="38"/>
        <v>0.97158426253747843</v>
      </c>
      <c r="AX47" s="273">
        <f t="shared" si="38"/>
        <v>0.96355447931936311</v>
      </c>
      <c r="AY47" s="187" t="s">
        <v>31</v>
      </c>
      <c r="AZ47" s="2"/>
      <c r="BA47" s="2"/>
      <c r="BB47" s="2"/>
      <c r="BC47" s="2"/>
      <c r="BD47" s="17" t="s">
        <v>31</v>
      </c>
      <c r="BE47" s="115">
        <f t="shared" ref="BE47:BP47" si="39">BE33/$BE$40</f>
        <v>1.0756342636393468</v>
      </c>
      <c r="BF47" s="116">
        <f t="shared" si="39"/>
        <v>0.99510776894563979</v>
      </c>
      <c r="BG47" s="118">
        <f t="shared" si="39"/>
        <v>1.0384135329509863</v>
      </c>
      <c r="BH47" s="274">
        <f t="shared" si="39"/>
        <v>1.1479129524129787</v>
      </c>
      <c r="BI47" s="272">
        <f t="shared" si="39"/>
        <v>1.0592894624306615</v>
      </c>
      <c r="BJ47" s="275">
        <f t="shared" si="39"/>
        <v>0.97279871776296589</v>
      </c>
      <c r="BK47" s="271">
        <f t="shared" si="39"/>
        <v>0.91945662142630413</v>
      </c>
      <c r="BL47" s="272">
        <f t="shared" si="39"/>
        <v>0.90271260635100914</v>
      </c>
      <c r="BM47" s="273">
        <f t="shared" si="39"/>
        <v>0.87237444313077961</v>
      </c>
      <c r="BN47" s="274">
        <f t="shared" si="39"/>
        <v>1.0456767894381382</v>
      </c>
      <c r="BO47" s="272">
        <f t="shared" si="39"/>
        <v>0.98610541765512028</v>
      </c>
      <c r="BP47" s="273">
        <f t="shared" si="39"/>
        <v>0.98451742385606833</v>
      </c>
      <c r="BQ47" s="187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78">
        <v>-11</v>
      </c>
      <c r="C48" s="115">
        <f t="shared" ref="C48:N48" si="40">C34/$C$40</f>
        <v>2.6817883853913456</v>
      </c>
      <c r="D48" s="116">
        <f t="shared" si="40"/>
        <v>1.719313552057991</v>
      </c>
      <c r="E48" s="117">
        <f t="shared" si="40"/>
        <v>2.1341266584327934</v>
      </c>
      <c r="F48" s="506">
        <f t="shared" si="40"/>
        <v>1.287167151249482</v>
      </c>
      <c r="G48" s="507">
        <f t="shared" si="40"/>
        <v>0.79175391973193432</v>
      </c>
      <c r="H48" s="508">
        <f t="shared" si="40"/>
        <v>1.0264815023781892</v>
      </c>
      <c r="I48" s="115">
        <f t="shared" si="40"/>
        <v>0.73720634891235637</v>
      </c>
      <c r="J48" s="116">
        <f t="shared" si="40"/>
        <v>0.92514967247973734</v>
      </c>
      <c r="K48" s="117">
        <f t="shared" si="40"/>
        <v>0.77096065120230295</v>
      </c>
      <c r="L48" s="271">
        <f t="shared" si="40"/>
        <v>0.87293646908547085</v>
      </c>
      <c r="M48" s="272">
        <f t="shared" si="40"/>
        <v>1.1242670509044155</v>
      </c>
      <c r="N48" s="273">
        <f t="shared" si="40"/>
        <v>0.8040184193647063</v>
      </c>
      <c r="O48" s="189">
        <v>-10</v>
      </c>
      <c r="P48" s="2"/>
      <c r="Q48" s="2"/>
      <c r="R48" s="2"/>
      <c r="S48" s="2"/>
      <c r="T48" s="441">
        <v>-9</v>
      </c>
      <c r="U48" s="30">
        <f t="shared" ref="U48:AF48" si="41">U34/$U$40</f>
        <v>1.0956036604051556</v>
      </c>
      <c r="V48" s="31">
        <f t="shared" si="41"/>
        <v>1.2020344446535587</v>
      </c>
      <c r="W48" s="33">
        <f t="shared" si="41"/>
        <v>0.9752952666522664</v>
      </c>
      <c r="X48" s="433">
        <f t="shared" si="41"/>
        <v>0.79519400415294295</v>
      </c>
      <c r="Y48" s="434">
        <f t="shared" si="41"/>
        <v>0.98316129736347635</v>
      </c>
      <c r="Z48" s="435">
        <f t="shared" si="41"/>
        <v>0.95297778979781445</v>
      </c>
      <c r="AA48" s="30">
        <f t="shared" si="41"/>
        <v>0.84016906283761317</v>
      </c>
      <c r="AB48" s="31">
        <f t="shared" si="41"/>
        <v>1.0842154116088276</v>
      </c>
      <c r="AC48" s="67">
        <f t="shared" si="41"/>
        <v>1.0004058553920261</v>
      </c>
      <c r="AD48" s="180">
        <f t="shared" si="41"/>
        <v>0.87300627804948072</v>
      </c>
      <c r="AE48" s="175">
        <f t="shared" si="41"/>
        <v>0.82052081983795355</v>
      </c>
      <c r="AF48" s="181">
        <f t="shared" si="41"/>
        <v>0.9663209008561624</v>
      </c>
      <c r="AG48" s="188">
        <v>-10</v>
      </c>
      <c r="AH48" s="2"/>
      <c r="AI48" s="2"/>
      <c r="AJ48" s="2"/>
      <c r="AK48" s="142"/>
      <c r="AL48" s="17">
        <v>-13</v>
      </c>
      <c r="AM48" s="115">
        <f t="shared" ref="AM48:AX48" si="42">AM34/$AM$40</f>
        <v>0.98019573047569386</v>
      </c>
      <c r="AN48" s="116">
        <f t="shared" si="42"/>
        <v>1.1255744076105341</v>
      </c>
      <c r="AO48" s="117">
        <f t="shared" si="42"/>
        <v>1.2273915597755771</v>
      </c>
      <c r="AP48" s="271">
        <f t="shared" si="42"/>
        <v>1.1562169750673421</v>
      </c>
      <c r="AQ48" s="272">
        <f t="shared" si="42"/>
        <v>1.0113055098515928</v>
      </c>
      <c r="AR48" s="275">
        <f t="shared" si="42"/>
        <v>1.0526496074893286</v>
      </c>
      <c r="AS48" s="271">
        <f t="shared" si="42"/>
        <v>0.94114166609096239</v>
      </c>
      <c r="AT48" s="272">
        <f t="shared" si="42"/>
        <v>1.036819429207041</v>
      </c>
      <c r="AU48" s="273">
        <f t="shared" si="42"/>
        <v>1.0123987723862913</v>
      </c>
      <c r="AV48" s="274">
        <f t="shared" si="42"/>
        <v>1.0800159127596936</v>
      </c>
      <c r="AW48" s="272">
        <f t="shared" si="42"/>
        <v>1.0825971796587961</v>
      </c>
      <c r="AX48" s="273">
        <f t="shared" si="42"/>
        <v>0.90050669869128996</v>
      </c>
      <c r="AY48" s="188">
        <v>-10</v>
      </c>
      <c r="AZ48" s="2"/>
      <c r="BA48" s="2"/>
      <c r="BB48" s="2"/>
      <c r="BC48" s="2"/>
      <c r="BD48" s="17">
        <v>-13</v>
      </c>
      <c r="BE48" s="115">
        <f t="shared" ref="BE48:BP48" si="43">BE34/$BE$40</f>
        <v>1.1118590572568892</v>
      </c>
      <c r="BF48" s="116">
        <f t="shared" si="43"/>
        <v>1.1698741002138362</v>
      </c>
      <c r="BG48" s="118">
        <f t="shared" si="43"/>
        <v>0.95791729319666497</v>
      </c>
      <c r="BH48" s="274">
        <f t="shared" si="43"/>
        <v>1.0636248881351402</v>
      </c>
      <c r="BI48" s="272">
        <f t="shared" si="43"/>
        <v>0.8602142991826407</v>
      </c>
      <c r="BJ48" s="275">
        <f t="shared" si="43"/>
        <v>1.0570629802153939</v>
      </c>
      <c r="BK48" s="271">
        <f t="shared" si="43"/>
        <v>0.82195916112025036</v>
      </c>
      <c r="BL48" s="272">
        <f t="shared" si="43"/>
        <v>0.92179204613644694</v>
      </c>
      <c r="BM48" s="273">
        <f t="shared" si="43"/>
        <v>1.0172407114547419</v>
      </c>
      <c r="BN48" s="274">
        <f t="shared" si="43"/>
        <v>0.9037036860525306</v>
      </c>
      <c r="BO48" s="272">
        <f t="shared" si="43"/>
        <v>0.83854354752814197</v>
      </c>
      <c r="BP48" s="273">
        <f t="shared" si="43"/>
        <v>0.94181682303526137</v>
      </c>
      <c r="BQ48" s="188">
        <v>-10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78">
        <v>-10</v>
      </c>
      <c r="C49" s="115">
        <f t="shared" ref="C49:N49" si="44">C35/$C$40</f>
        <v>22.093843700557326</v>
      </c>
      <c r="D49" s="116">
        <f t="shared" si="44"/>
        <v>20.24659392421573</v>
      </c>
      <c r="E49" s="117">
        <f t="shared" si="44"/>
        <v>16.197991792604231</v>
      </c>
      <c r="F49" s="506">
        <f t="shared" si="44"/>
        <v>1.0442665133583853</v>
      </c>
      <c r="G49" s="507">
        <f t="shared" si="44"/>
        <v>1.0484512869899854</v>
      </c>
      <c r="H49" s="508">
        <f t="shared" si="44"/>
        <v>0.98150889337683134</v>
      </c>
      <c r="I49" s="115">
        <f t="shared" si="44"/>
        <v>4.2399583471073381</v>
      </c>
      <c r="J49" s="116">
        <f t="shared" si="44"/>
        <v>4.3032361466115496</v>
      </c>
      <c r="K49" s="117">
        <f t="shared" si="44"/>
        <v>4.2240481616851611</v>
      </c>
      <c r="L49" s="271">
        <f t="shared" si="44"/>
        <v>1.3234192291435118</v>
      </c>
      <c r="M49" s="272">
        <f t="shared" si="44"/>
        <v>0.95514555809762314</v>
      </c>
      <c r="N49" s="273">
        <f t="shared" si="44"/>
        <v>1.2776532727129846</v>
      </c>
      <c r="O49" s="189">
        <v>-9</v>
      </c>
      <c r="P49" s="2"/>
      <c r="Q49" s="2"/>
      <c r="R49" s="2"/>
      <c r="S49" s="2"/>
      <c r="T49" s="441">
        <v>-8</v>
      </c>
      <c r="U49" s="30">
        <f t="shared" ref="U49:AF49" si="45">U35/$U$40</f>
        <v>2.8766413060174369</v>
      </c>
      <c r="V49" s="31">
        <f t="shared" si="45"/>
        <v>3.071723263640957</v>
      </c>
      <c r="W49" s="33">
        <f t="shared" si="45"/>
        <v>2.3163541458985182</v>
      </c>
      <c r="X49" s="433">
        <f t="shared" si="45"/>
        <v>1.2287664456689305</v>
      </c>
      <c r="Y49" s="434">
        <f t="shared" si="45"/>
        <v>0.93661070550978742</v>
      </c>
      <c r="Z49" s="435">
        <f t="shared" si="45"/>
        <v>0.97766488928961648</v>
      </c>
      <c r="AA49" s="30">
        <f t="shared" si="45"/>
        <v>1.1659615259657736</v>
      </c>
      <c r="AB49" s="31">
        <f t="shared" si="45"/>
        <v>1.1570869254828497</v>
      </c>
      <c r="AC49" s="67">
        <f t="shared" si="45"/>
        <v>1.2274541785196198</v>
      </c>
      <c r="AD49" s="180">
        <f t="shared" si="45"/>
        <v>0.88685213445574329</v>
      </c>
      <c r="AE49" s="175">
        <f t="shared" si="45"/>
        <v>0.86933384826201854</v>
      </c>
      <c r="AF49" s="181">
        <f t="shared" si="45"/>
        <v>1.1349955932397933</v>
      </c>
      <c r="AG49" s="188">
        <v>-9</v>
      </c>
      <c r="AH49" s="2"/>
      <c r="AI49" s="2"/>
      <c r="AJ49" s="2"/>
      <c r="AK49" s="142"/>
      <c r="AL49" s="17">
        <v>-12</v>
      </c>
      <c r="AM49" s="115">
        <f t="shared" ref="AM49:AX49" si="46">AM35/$AM$40</f>
        <v>1.7058595899694757</v>
      </c>
      <c r="AN49" s="116">
        <f t="shared" si="46"/>
        <v>1.6520755923402064</v>
      </c>
      <c r="AO49" s="117">
        <f t="shared" si="46"/>
        <v>1.7295023072674376</v>
      </c>
      <c r="AP49" s="271">
        <f t="shared" si="46"/>
        <v>1.0724105862237705</v>
      </c>
      <c r="AQ49" s="272">
        <f t="shared" si="46"/>
        <v>0.90903319268029814</v>
      </c>
      <c r="AR49" s="275">
        <f t="shared" si="46"/>
        <v>1.0416820610456732</v>
      </c>
      <c r="AS49" s="271">
        <f t="shared" si="46"/>
        <v>0.86928673727803474</v>
      </c>
      <c r="AT49" s="272">
        <f t="shared" si="46"/>
        <v>1.0010097159625895</v>
      </c>
      <c r="AU49" s="273">
        <f t="shared" si="46"/>
        <v>1.0171867928891638</v>
      </c>
      <c r="AV49" s="274">
        <f t="shared" si="46"/>
        <v>1.0024396553566275</v>
      </c>
      <c r="AW49" s="272">
        <f t="shared" si="46"/>
        <v>0.96098693562817494</v>
      </c>
      <c r="AX49" s="273">
        <f t="shared" si="46"/>
        <v>0.96901191445092161</v>
      </c>
      <c r="AY49" s="188">
        <v>-9</v>
      </c>
      <c r="AZ49" s="2"/>
      <c r="BA49" s="2"/>
      <c r="BB49" s="2"/>
      <c r="BC49" s="2"/>
      <c r="BD49" s="17">
        <v>-12</v>
      </c>
      <c r="BE49" s="115">
        <f t="shared" ref="BE49:BP49" si="47">BE35/$BE$40</f>
        <v>1.8421369224488437</v>
      </c>
      <c r="BF49" s="116">
        <f t="shared" si="47"/>
        <v>1.9066300042005637</v>
      </c>
      <c r="BG49" s="118">
        <f t="shared" si="47"/>
        <v>1.5472285655512186</v>
      </c>
      <c r="BH49" s="274">
        <f t="shared" si="47"/>
        <v>1.1200072485001595</v>
      </c>
      <c r="BI49" s="272">
        <f t="shared" si="47"/>
        <v>0.85552815759321565</v>
      </c>
      <c r="BJ49" s="275">
        <f t="shared" si="47"/>
        <v>0.95103207084766117</v>
      </c>
      <c r="BK49" s="271">
        <f t="shared" si="47"/>
        <v>0.75060925194764083</v>
      </c>
      <c r="BL49" s="272">
        <f t="shared" si="47"/>
        <v>0.81939561998472232</v>
      </c>
      <c r="BM49" s="273">
        <f t="shared" si="47"/>
        <v>0.86038250902495073</v>
      </c>
      <c r="BN49" s="274">
        <f t="shared" si="47"/>
        <v>0.92757738082632479</v>
      </c>
      <c r="BO49" s="272">
        <f t="shared" si="47"/>
        <v>0.90349365389260405</v>
      </c>
      <c r="BP49" s="273">
        <f t="shared" si="47"/>
        <v>0.89837608146627612</v>
      </c>
      <c r="BQ49" s="188">
        <v>-9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78">
        <v>-9</v>
      </c>
      <c r="C50" s="115">
        <f t="shared" ref="C50:N50" si="48">C36/$C$40</f>
        <v>62.223385844612388</v>
      </c>
      <c r="D50" s="116">
        <f t="shared" si="48"/>
        <v>69.643846499555394</v>
      </c>
      <c r="E50" s="117">
        <f t="shared" si="48"/>
        <v>67.565265076668368</v>
      </c>
      <c r="F50" s="506">
        <f t="shared" si="48"/>
        <v>4.2582711370837716</v>
      </c>
      <c r="G50" s="507">
        <f t="shared" si="48"/>
        <v>5.043750975096347</v>
      </c>
      <c r="H50" s="508">
        <f t="shared" si="48"/>
        <v>6.2378059451496837</v>
      </c>
      <c r="I50" s="115">
        <f t="shared" si="48"/>
        <v>38.117045284325727</v>
      </c>
      <c r="J50" s="116">
        <f t="shared" si="48"/>
        <v>35.880900646798906</v>
      </c>
      <c r="K50" s="117">
        <f t="shared" si="48"/>
        <v>36.238708790061366</v>
      </c>
      <c r="L50" s="271">
        <f t="shared" si="48"/>
        <v>3.9304766453643754</v>
      </c>
      <c r="M50" s="272">
        <f t="shared" si="48"/>
        <v>2.5421396274476464</v>
      </c>
      <c r="N50" s="273">
        <f t="shared" si="48"/>
        <v>2.5202072789738579</v>
      </c>
      <c r="O50" s="189">
        <v>-8</v>
      </c>
      <c r="P50" s="2"/>
      <c r="Q50" s="2"/>
      <c r="R50" s="2"/>
      <c r="S50" s="2"/>
      <c r="T50" s="441">
        <v>-7</v>
      </c>
      <c r="U50" s="30">
        <f t="shared" ref="U50:AF50" si="49">U36/$U$40</f>
        <v>92.581520981837627</v>
      </c>
      <c r="V50" s="31">
        <f t="shared" si="49"/>
        <v>81.819858346706141</v>
      </c>
      <c r="W50" s="33">
        <f t="shared" si="49"/>
        <v>83.023709338993825</v>
      </c>
      <c r="X50" s="433">
        <f t="shared" si="49"/>
        <v>6.7255018869828769</v>
      </c>
      <c r="Y50" s="434">
        <f t="shared" si="49"/>
        <v>7.2825861446343527</v>
      </c>
      <c r="Z50" s="435">
        <f t="shared" si="49"/>
        <v>8.1392334129877106</v>
      </c>
      <c r="AA50" s="30">
        <f t="shared" si="49"/>
        <v>1.8952987107338146</v>
      </c>
      <c r="AB50" s="31">
        <f t="shared" si="49"/>
        <v>1.738090977868227</v>
      </c>
      <c r="AC50" s="67">
        <f t="shared" si="49"/>
        <v>2.2586200467948214</v>
      </c>
      <c r="AD50" s="180">
        <f t="shared" si="49"/>
        <v>1.4575955931032865</v>
      </c>
      <c r="AE50" s="175">
        <f t="shared" si="49"/>
        <v>0.81694651709251787</v>
      </c>
      <c r="AF50" s="181">
        <f t="shared" si="49"/>
        <v>0.98274833871329126</v>
      </c>
      <c r="AG50" s="188">
        <v>-8</v>
      </c>
      <c r="AH50" s="2"/>
      <c r="AI50" s="2"/>
      <c r="AJ50" s="2"/>
      <c r="AK50" s="142"/>
      <c r="AL50" s="17">
        <v>-11</v>
      </c>
      <c r="AM50" s="115">
        <f t="shared" ref="AM50:AX50" si="50">AM36/$AM$40</f>
        <v>4.1211472200698216</v>
      </c>
      <c r="AN50" s="116">
        <f t="shared" si="50"/>
        <v>4.5967763645627899</v>
      </c>
      <c r="AO50" s="117">
        <f t="shared" si="50"/>
        <v>4.7290049896150306</v>
      </c>
      <c r="AP50" s="271">
        <f t="shared" si="50"/>
        <v>1.0858930447909345</v>
      </c>
      <c r="AQ50" s="272">
        <f t="shared" si="50"/>
        <v>0.95697894997322863</v>
      </c>
      <c r="AR50" s="275">
        <f t="shared" si="50"/>
        <v>1.0009140594418431</v>
      </c>
      <c r="AS50" s="271">
        <f t="shared" si="50"/>
        <v>0.88294781254814592</v>
      </c>
      <c r="AT50" s="272">
        <f t="shared" si="50"/>
        <v>0.99854601019515943</v>
      </c>
      <c r="AU50" s="273">
        <f t="shared" si="50"/>
        <v>1.0777106363942512</v>
      </c>
      <c r="AV50" s="274">
        <f t="shared" si="50"/>
        <v>1.2029887703259194</v>
      </c>
      <c r="AW50" s="272">
        <f t="shared" si="50"/>
        <v>0.98819584134627947</v>
      </c>
      <c r="AX50" s="273">
        <f t="shared" si="50"/>
        <v>0.9267663270395029</v>
      </c>
      <c r="AY50" s="188">
        <v>-8</v>
      </c>
      <c r="AZ50" s="2"/>
      <c r="BA50" s="2"/>
      <c r="BB50" s="2"/>
      <c r="BC50" s="2"/>
      <c r="BD50" s="17">
        <v>-11</v>
      </c>
      <c r="BE50" s="115">
        <f t="shared" ref="BE50:BP50" si="51">BE36/$BE$40</f>
        <v>6.3912208256624323</v>
      </c>
      <c r="BF50" s="116">
        <f t="shared" si="51"/>
        <v>5.8626617536443346</v>
      </c>
      <c r="BG50" s="118">
        <f t="shared" si="51"/>
        <v>5.9436899783462964</v>
      </c>
      <c r="BH50" s="274">
        <f t="shared" si="51"/>
        <v>1.1647567053470298</v>
      </c>
      <c r="BI50" s="272">
        <f t="shared" si="51"/>
        <v>0.93977548861952276</v>
      </c>
      <c r="BJ50" s="275">
        <f t="shared" si="51"/>
        <v>0.9155326975840854</v>
      </c>
      <c r="BK50" s="271">
        <f t="shared" si="51"/>
        <v>0.86372249997260797</v>
      </c>
      <c r="BL50" s="272">
        <f t="shared" si="51"/>
        <v>0.85312251031635644</v>
      </c>
      <c r="BM50" s="273">
        <f t="shared" si="51"/>
        <v>0.80591366558033406</v>
      </c>
      <c r="BN50" s="274">
        <f t="shared" si="51"/>
        <v>1.023622620880634</v>
      </c>
      <c r="BO50" s="272">
        <f t="shared" si="51"/>
        <v>0.93180266967927294</v>
      </c>
      <c r="BP50" s="273">
        <f t="shared" si="51"/>
        <v>0.91372211926877245</v>
      </c>
      <c r="BQ50" s="188">
        <v>-8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78">
        <v>-8</v>
      </c>
      <c r="C51" s="115">
        <f t="shared" ref="C51:N51" si="52">C37/$C$40</f>
        <v>87.422064366263484</v>
      </c>
      <c r="D51" s="116">
        <f t="shared" si="52"/>
        <v>89.414272670348382</v>
      </c>
      <c r="E51" s="117">
        <f t="shared" si="52"/>
        <v>77.223886467877492</v>
      </c>
      <c r="F51" s="506">
        <f t="shared" si="52"/>
        <v>44.707950516814101</v>
      </c>
      <c r="G51" s="507">
        <f t="shared" si="52"/>
        <v>39.501633200891462</v>
      </c>
      <c r="H51" s="508">
        <f t="shared" si="52"/>
        <v>37.425929859560341</v>
      </c>
      <c r="I51" s="115">
        <f t="shared" si="52"/>
        <v>58.191516250553434</v>
      </c>
      <c r="J51" s="116">
        <f t="shared" si="52"/>
        <v>57.653687594731586</v>
      </c>
      <c r="K51" s="117">
        <f t="shared" si="52"/>
        <v>61.290145215011499</v>
      </c>
      <c r="L51" s="271">
        <f t="shared" si="52"/>
        <v>26.885412447823288</v>
      </c>
      <c r="M51" s="272">
        <f t="shared" si="52"/>
        <v>25.418948955077976</v>
      </c>
      <c r="N51" s="273">
        <f t="shared" si="52"/>
        <v>23.421729860048494</v>
      </c>
      <c r="O51" s="189">
        <v>-7</v>
      </c>
      <c r="P51" s="2"/>
      <c r="Q51" s="2"/>
      <c r="R51" s="2"/>
      <c r="S51" s="2"/>
      <c r="T51" s="441">
        <v>-6</v>
      </c>
      <c r="U51" s="30">
        <f t="shared" ref="U51:AF51" si="53">U37/$U$40</f>
        <v>272.60506044514892</v>
      </c>
      <c r="V51" s="31">
        <f t="shared" si="53"/>
        <v>291.21180693145357</v>
      </c>
      <c r="W51" s="33">
        <f t="shared" si="53"/>
        <v>279.96623179870818</v>
      </c>
      <c r="X51" s="433">
        <f t="shared" si="53"/>
        <v>124.12737585876862</v>
      </c>
      <c r="Y51" s="434">
        <f t="shared" si="53"/>
        <v>132.49663298576959</v>
      </c>
      <c r="Z51" s="435">
        <f t="shared" si="53"/>
        <v>133.26849850262823</v>
      </c>
      <c r="AA51" s="30">
        <f t="shared" si="53"/>
        <v>51.694925135868729</v>
      </c>
      <c r="AB51" s="31">
        <f t="shared" si="53"/>
        <v>49.680667749126336</v>
      </c>
      <c r="AC51" s="67">
        <f t="shared" si="53"/>
        <v>46.499706472013301</v>
      </c>
      <c r="AD51" s="180">
        <f t="shared" si="53"/>
        <v>1.5028832478259635</v>
      </c>
      <c r="AE51" s="175">
        <f t="shared" si="53"/>
        <v>1.1140000121396891</v>
      </c>
      <c r="AF51" s="181">
        <f t="shared" si="53"/>
        <v>1.2219898973845824</v>
      </c>
      <c r="AG51" s="188">
        <v>-7</v>
      </c>
      <c r="AH51" s="2"/>
      <c r="AI51" s="2"/>
      <c r="AJ51" s="2"/>
      <c r="AK51" s="142"/>
      <c r="AL51" s="45">
        <v>-10</v>
      </c>
      <c r="AM51" s="115">
        <f t="shared" ref="AM51:AX51" si="54">AM37/$AM$40</f>
        <v>5.992163347739428</v>
      </c>
      <c r="AN51" s="116">
        <f t="shared" si="54"/>
        <v>6.1925613064931557</v>
      </c>
      <c r="AO51" s="117">
        <f t="shared" si="54"/>
        <v>5.3276801862703156</v>
      </c>
      <c r="AP51" s="271">
        <f t="shared" si="54"/>
        <v>1.3636728818886388</v>
      </c>
      <c r="AQ51" s="272">
        <f t="shared" si="54"/>
        <v>1.3415577282193529</v>
      </c>
      <c r="AR51" s="275">
        <f t="shared" si="54"/>
        <v>1.3131973831886734</v>
      </c>
      <c r="AS51" s="271">
        <f t="shared" si="54"/>
        <v>1.0450368571877728</v>
      </c>
      <c r="AT51" s="272">
        <f t="shared" si="54"/>
        <v>1.0721682200771665</v>
      </c>
      <c r="AU51" s="273">
        <f t="shared" si="54"/>
        <v>1.0192724088043288</v>
      </c>
      <c r="AV51" s="274">
        <f t="shared" si="54"/>
        <v>1.2026871289487602</v>
      </c>
      <c r="AW51" s="272">
        <f t="shared" si="54"/>
        <v>1.0133082113954544</v>
      </c>
      <c r="AX51" s="273">
        <f t="shared" si="54"/>
        <v>0.98156203252009078</v>
      </c>
      <c r="AY51" s="188">
        <v>-7</v>
      </c>
      <c r="AZ51" s="2"/>
      <c r="BA51" s="2"/>
      <c r="BB51" s="2"/>
      <c r="BC51" s="2"/>
      <c r="BD51" s="45">
        <v>-10</v>
      </c>
      <c r="BE51" s="115">
        <f t="shared" ref="BE51:BP51" si="55">BE37/$BE$40</f>
        <v>10.484993060330316</v>
      </c>
      <c r="BF51" s="116">
        <f t="shared" si="55"/>
        <v>10.222694175164115</v>
      </c>
      <c r="BG51" s="118">
        <f t="shared" si="55"/>
        <v>8.8269864709323489</v>
      </c>
      <c r="BH51" s="274">
        <f t="shared" si="55"/>
        <v>1.5166143254486928</v>
      </c>
      <c r="BI51" s="272">
        <f t="shared" si="55"/>
        <v>1.4783798160502672</v>
      </c>
      <c r="BJ51" s="275">
        <f t="shared" si="55"/>
        <v>1.3336283877435227</v>
      </c>
      <c r="BK51" s="271">
        <f t="shared" si="55"/>
        <v>0.90584616022351827</v>
      </c>
      <c r="BL51" s="272">
        <f t="shared" si="55"/>
        <v>0.98661437889301462</v>
      </c>
      <c r="BM51" s="273">
        <f t="shared" si="55"/>
        <v>0.8757463016223318</v>
      </c>
      <c r="BN51" s="274">
        <f t="shared" si="55"/>
        <v>1.0613475321334129</v>
      </c>
      <c r="BO51" s="272">
        <f t="shared" si="55"/>
        <v>1.0109881105588348</v>
      </c>
      <c r="BP51" s="273">
        <f t="shared" si="55"/>
        <v>0.97826686659697548</v>
      </c>
      <c r="BQ51" s="188">
        <v>-7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78">
        <v>-7</v>
      </c>
      <c r="C52" s="115">
        <f t="shared" ref="C52:N52" si="56">C38/$C$40</f>
        <v>91.938028707524907</v>
      </c>
      <c r="D52" s="116">
        <f t="shared" si="56"/>
        <v>99.760488511381354</v>
      </c>
      <c r="E52" s="117">
        <f t="shared" si="56"/>
        <v>94.389373350113274</v>
      </c>
      <c r="F52" s="506">
        <f t="shared" si="56"/>
        <v>79.630402808755619</v>
      </c>
      <c r="G52" s="507">
        <f t="shared" si="56"/>
        <v>79.416005547704046</v>
      </c>
      <c r="H52" s="508">
        <f t="shared" si="56"/>
        <v>75.731755521299831</v>
      </c>
      <c r="I52" s="115">
        <f t="shared" si="56"/>
        <v>71.041375940254866</v>
      </c>
      <c r="J52" s="116">
        <f t="shared" si="56"/>
        <v>72.29101500534145</v>
      </c>
      <c r="K52" s="117">
        <f t="shared" si="56"/>
        <v>74.043273907715857</v>
      </c>
      <c r="L52" s="271">
        <f t="shared" si="56"/>
        <v>72.247446554003176</v>
      </c>
      <c r="M52" s="272">
        <f t="shared" si="56"/>
        <v>64.507273959548925</v>
      </c>
      <c r="N52" s="273">
        <f t="shared" si="56"/>
        <v>49.784491823173823</v>
      </c>
      <c r="O52" s="189">
        <v>-6</v>
      </c>
      <c r="P52" s="2"/>
      <c r="Q52" s="2"/>
      <c r="R52" s="2"/>
      <c r="S52" s="2"/>
      <c r="T52" s="441">
        <v>-5</v>
      </c>
      <c r="U52" s="30">
        <f t="shared" ref="U52:AF52" si="57">U38/$U$40</f>
        <v>298.3937437395553</v>
      </c>
      <c r="V52" s="31">
        <f t="shared" si="57"/>
        <v>294.6203609689428</v>
      </c>
      <c r="W52" s="33">
        <f t="shared" si="57"/>
        <v>289.77870404647268</v>
      </c>
      <c r="X52" s="433">
        <f t="shared" si="57"/>
        <v>216.31507183643569</v>
      </c>
      <c r="Y52" s="434">
        <f t="shared" si="57"/>
        <v>205.87857553024614</v>
      </c>
      <c r="Z52" s="435">
        <f t="shared" si="57"/>
        <v>215.43660080787987</v>
      </c>
      <c r="AA52" s="30">
        <f t="shared" si="57"/>
        <v>269.99876888655348</v>
      </c>
      <c r="AB52" s="31">
        <f t="shared" si="57"/>
        <v>247.68410930579802</v>
      </c>
      <c r="AC52" s="67">
        <f t="shared" si="57"/>
        <v>245.50012274358585</v>
      </c>
      <c r="AD52" s="180">
        <f t="shared" si="57"/>
        <v>2.8656473668733677</v>
      </c>
      <c r="AE52" s="175">
        <f t="shared" si="57"/>
        <v>2.173401605849087</v>
      </c>
      <c r="AF52" s="181">
        <f t="shared" si="57"/>
        <v>2.327971908974642</v>
      </c>
      <c r="AG52" s="188">
        <v>-6</v>
      </c>
      <c r="AH52" s="2"/>
      <c r="AI52" s="2"/>
      <c r="AJ52" s="2"/>
      <c r="AK52" s="142"/>
      <c r="AL52" s="47">
        <v>-9</v>
      </c>
      <c r="AM52" s="115">
        <f t="shared" ref="AM52:AX52" si="58">AM38/$AM$40</f>
        <v>6.1606713769622141</v>
      </c>
      <c r="AN52" s="116">
        <f t="shared" si="58"/>
        <v>6.4379329683387434</v>
      </c>
      <c r="AO52" s="117">
        <f t="shared" si="58"/>
        <v>6.0927550193672166</v>
      </c>
      <c r="AP52" s="271">
        <f t="shared" si="58"/>
        <v>2.7995432603919248</v>
      </c>
      <c r="AQ52" s="272">
        <f t="shared" si="58"/>
        <v>2.9511015215659651</v>
      </c>
      <c r="AR52" s="275">
        <f t="shared" si="58"/>
        <v>2.9495256937457937</v>
      </c>
      <c r="AS52" s="271">
        <f t="shared" si="58"/>
        <v>2.0647269232952579</v>
      </c>
      <c r="AT52" s="272">
        <f t="shared" si="58"/>
        <v>1.9901535853820183</v>
      </c>
      <c r="AU52" s="273">
        <f t="shared" si="58"/>
        <v>1.6030144157079731</v>
      </c>
      <c r="AV52" s="274">
        <f t="shared" si="58"/>
        <v>2.8661447064990258</v>
      </c>
      <c r="AW52" s="272">
        <f t="shared" si="58"/>
        <v>2.2685992924735841</v>
      </c>
      <c r="AX52" s="273">
        <f t="shared" si="58"/>
        <v>2.1990295453693625</v>
      </c>
      <c r="AY52" s="188">
        <v>-6</v>
      </c>
      <c r="AZ52" s="2"/>
      <c r="BA52" s="2"/>
      <c r="BB52" s="2"/>
      <c r="BC52" s="2"/>
      <c r="BD52" s="47">
        <v>-9</v>
      </c>
      <c r="BE52" s="115">
        <f t="shared" ref="BE52:BP52" si="59">BE38/$BE$40</f>
        <v>11.924424519108776</v>
      </c>
      <c r="BF52" s="116">
        <f t="shared" si="59"/>
        <v>11.00468259763241</v>
      </c>
      <c r="BG52" s="118">
        <f t="shared" si="59"/>
        <v>9.640082458709859</v>
      </c>
      <c r="BH52" s="274">
        <f t="shared" si="59"/>
        <v>4.2451705185210509</v>
      </c>
      <c r="BI52" s="272">
        <f t="shared" si="59"/>
        <v>4.1704487718474414</v>
      </c>
      <c r="BJ52" s="275">
        <f t="shared" si="59"/>
        <v>4.2184328928980728</v>
      </c>
      <c r="BK52" s="271">
        <f t="shared" si="59"/>
        <v>2.4555197471099022</v>
      </c>
      <c r="BL52" s="272">
        <f t="shared" si="59"/>
        <v>2.4367637349431801</v>
      </c>
      <c r="BM52" s="273">
        <f t="shared" si="59"/>
        <v>2.1735152870931964</v>
      </c>
      <c r="BN52" s="274">
        <f t="shared" si="59"/>
        <v>3.2403533193152469</v>
      </c>
      <c r="BO52" s="272">
        <f t="shared" si="59"/>
        <v>3.1738722162470236</v>
      </c>
      <c r="BP52" s="273">
        <f t="shared" si="59"/>
        <v>3.1906454430536035</v>
      </c>
      <c r="BQ52" s="188">
        <v>-6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81">
        <v>-6</v>
      </c>
      <c r="C53" s="119">
        <f t="shared" ref="C53:N53" si="60">C39/$C$40</f>
        <v>95.729808987937517</v>
      </c>
      <c r="D53" s="120">
        <f t="shared" si="60"/>
        <v>101.37811368553555</v>
      </c>
      <c r="E53" s="121">
        <f t="shared" si="60"/>
        <v>94.266362993694969</v>
      </c>
      <c r="F53" s="510">
        <f t="shared" si="60"/>
        <v>83.730305331066475</v>
      </c>
      <c r="G53" s="511">
        <f t="shared" si="60"/>
        <v>90.042052585187903</v>
      </c>
      <c r="H53" s="512">
        <f t="shared" si="60"/>
        <v>83.602223586872611</v>
      </c>
      <c r="I53" s="119">
        <f t="shared" si="60"/>
        <v>78.27816069624923</v>
      </c>
      <c r="J53" s="120">
        <f t="shared" si="60"/>
        <v>75.722762135951285</v>
      </c>
      <c r="K53" s="121">
        <f t="shared" si="60"/>
        <v>71.89271231154504</v>
      </c>
      <c r="L53" s="276">
        <f t="shared" si="60"/>
        <v>71.949988337611387</v>
      </c>
      <c r="M53" s="277">
        <f t="shared" si="60"/>
        <v>75.574387730291861</v>
      </c>
      <c r="N53" s="278">
        <f t="shared" si="60"/>
        <v>77.664670825753618</v>
      </c>
      <c r="O53" s="203">
        <v>-5</v>
      </c>
      <c r="P53" s="2"/>
      <c r="Q53" s="2"/>
      <c r="R53" s="2"/>
      <c r="S53" s="2"/>
      <c r="T53" s="453">
        <v>-4</v>
      </c>
      <c r="U53" s="49">
        <f t="shared" ref="U53:AF53" si="61">U39/$U$40</f>
        <v>281.12869581196151</v>
      </c>
      <c r="V53" s="50">
        <f t="shared" si="61"/>
        <v>274.81993190614628</v>
      </c>
      <c r="W53" s="51">
        <f t="shared" si="61"/>
        <v>261.86369355456804</v>
      </c>
      <c r="X53" s="444">
        <f t="shared" si="61"/>
        <v>192.32834619833164</v>
      </c>
      <c r="Y53" s="445">
        <f t="shared" si="61"/>
        <v>198.29787449485119</v>
      </c>
      <c r="Z53" s="446">
        <f t="shared" si="61"/>
        <v>194.94698848624321</v>
      </c>
      <c r="AA53" s="49">
        <f t="shared" si="61"/>
        <v>291.81845092235147</v>
      </c>
      <c r="AB53" s="50">
        <f t="shared" si="61"/>
        <v>256.51182921647091</v>
      </c>
      <c r="AC53" s="455">
        <f t="shared" si="61"/>
        <v>274.99877754769165</v>
      </c>
      <c r="AD53" s="196">
        <f t="shared" si="61"/>
        <v>123.25101684066702</v>
      </c>
      <c r="AE53" s="191">
        <f t="shared" si="61"/>
        <v>132.67053042386431</v>
      </c>
      <c r="AF53" s="197">
        <f t="shared" si="61"/>
        <v>124.4496821889613</v>
      </c>
      <c r="AG53" s="198">
        <v>-5</v>
      </c>
      <c r="AH53" s="2"/>
      <c r="AI53" s="2"/>
      <c r="AJ53" s="2"/>
      <c r="AK53" s="142"/>
      <c r="AL53" s="58">
        <v>-8</v>
      </c>
      <c r="AM53" s="119">
        <f t="shared" ref="AM53:AX53" si="62">AM39/$AM$40</f>
        <v>5.6515299909204399</v>
      </c>
      <c r="AN53" s="120">
        <f t="shared" si="62"/>
        <v>6.0502100783758115</v>
      </c>
      <c r="AO53" s="121">
        <f t="shared" si="62"/>
        <v>5.7855764114177681</v>
      </c>
      <c r="AP53" s="276">
        <f t="shared" si="62"/>
        <v>6.0531578492859897</v>
      </c>
      <c r="AQ53" s="277">
        <f t="shared" si="62"/>
        <v>6.4893739174455822</v>
      </c>
      <c r="AR53" s="280">
        <f t="shared" si="62"/>
        <v>6.4750716280376226</v>
      </c>
      <c r="AS53" s="276">
        <f t="shared" si="62"/>
        <v>7.5534373903202789</v>
      </c>
      <c r="AT53" s="277">
        <f t="shared" si="62"/>
        <v>6.8218346020960583</v>
      </c>
      <c r="AU53" s="278">
        <f t="shared" si="62"/>
        <v>6.9096297689513495</v>
      </c>
      <c r="AV53" s="279">
        <f t="shared" si="62"/>
        <v>5.9600020306212764</v>
      </c>
      <c r="AW53" s="277">
        <f t="shared" si="62"/>
        <v>5.3929178385098338</v>
      </c>
      <c r="AX53" s="278">
        <f t="shared" si="62"/>
        <v>5.0009734318647663</v>
      </c>
      <c r="AY53" s="198">
        <v>-5</v>
      </c>
      <c r="AZ53" s="2"/>
      <c r="BA53" s="2"/>
      <c r="BB53" s="2"/>
      <c r="BC53" s="2"/>
      <c r="BD53" s="58">
        <v>-8</v>
      </c>
      <c r="BE53" s="119">
        <f t="shared" ref="BE53:BP53" si="63">BE39/$BE$40</f>
        <v>11.855136338068005</v>
      </c>
      <c r="BF53" s="120">
        <f t="shared" si="63"/>
        <v>11.183525295954608</v>
      </c>
      <c r="BG53" s="122">
        <f t="shared" si="63"/>
        <v>10.199463827733746</v>
      </c>
      <c r="BH53" s="279">
        <f t="shared" si="63"/>
        <v>11.397984679446131</v>
      </c>
      <c r="BI53" s="277">
        <f t="shared" si="63"/>
        <v>11.265654769345181</v>
      </c>
      <c r="BJ53" s="280">
        <f t="shared" si="63"/>
        <v>10.864414312510414</v>
      </c>
      <c r="BK53" s="276">
        <f t="shared" si="63"/>
        <v>13.241296685863034</v>
      </c>
      <c r="BL53" s="277">
        <f t="shared" si="63"/>
        <v>15.333909651597475</v>
      </c>
      <c r="BM53" s="278">
        <f t="shared" si="63"/>
        <v>13.822453121035892</v>
      </c>
      <c r="BN53" s="279">
        <f t="shared" si="63"/>
        <v>10.975782194836226</v>
      </c>
      <c r="BO53" s="277">
        <f t="shared" si="63"/>
        <v>9.6429592470655976</v>
      </c>
      <c r="BP53" s="278">
        <f t="shared" si="63"/>
        <v>10.076112776096569</v>
      </c>
      <c r="BQ53" s="198">
        <v>-5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469"/>
      <c r="G54" s="457"/>
      <c r="H54" s="458"/>
      <c r="I54" s="63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469"/>
      <c r="Y54" s="457"/>
      <c r="Z54" s="458"/>
      <c r="AA54" s="63"/>
      <c r="AB54" s="64"/>
      <c r="AC54" s="66"/>
      <c r="AD54" s="204"/>
      <c r="AE54" s="205"/>
      <c r="AF54" s="206"/>
      <c r="AG54" s="123" t="s">
        <v>49</v>
      </c>
      <c r="AH54" s="1"/>
      <c r="AI54" s="2"/>
      <c r="AJ54" s="2"/>
      <c r="AK54" s="142"/>
      <c r="AL54" s="1"/>
      <c r="AM54" s="63"/>
      <c r="AN54" s="64"/>
      <c r="AO54" s="65"/>
      <c r="AP54" s="252"/>
      <c r="AQ54" s="205"/>
      <c r="AR54" s="206"/>
      <c r="AS54" s="497"/>
      <c r="AT54" s="205"/>
      <c r="AU54" s="498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252"/>
      <c r="BI54" s="205"/>
      <c r="BJ54" s="206"/>
      <c r="BK54" s="497"/>
      <c r="BL54" s="205"/>
      <c r="BM54" s="498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33"/>
      <c r="G55" s="434"/>
      <c r="H55" s="435"/>
      <c r="I55" s="30"/>
      <c r="J55" s="31"/>
      <c r="K55" s="67"/>
      <c r="L55" s="180"/>
      <c r="M55" s="175"/>
      <c r="N55" s="176"/>
      <c r="O55" s="123" t="s">
        <v>29</v>
      </c>
      <c r="P55" s="2"/>
      <c r="Q55" s="2"/>
      <c r="R55" s="2"/>
      <c r="S55" s="2"/>
      <c r="T55" s="1"/>
      <c r="U55" s="30"/>
      <c r="V55" s="31"/>
      <c r="W55" s="33"/>
      <c r="X55" s="433"/>
      <c r="Y55" s="434"/>
      <c r="Z55" s="435"/>
      <c r="AA55" s="30"/>
      <c r="AB55" s="31"/>
      <c r="AC55" s="67"/>
      <c r="AD55" s="180"/>
      <c r="AE55" s="175"/>
      <c r="AF55" s="176"/>
      <c r="AG55" s="123" t="s">
        <v>29</v>
      </c>
      <c r="AH55" s="380"/>
      <c r="AI55" s="2"/>
      <c r="AJ55" s="2"/>
      <c r="AK55" s="142"/>
      <c r="AL55" s="1"/>
      <c r="AM55" s="30"/>
      <c r="AN55" s="31"/>
      <c r="AO55" s="33"/>
      <c r="AP55" s="174"/>
      <c r="AQ55" s="175"/>
      <c r="AR55" s="176"/>
      <c r="AS55" s="236"/>
      <c r="AT55" s="175"/>
      <c r="AU55" s="237"/>
      <c r="AV55" s="180"/>
      <c r="AW55" s="175"/>
      <c r="AX55" s="176"/>
      <c r="AY55" s="123" t="s">
        <v>29</v>
      </c>
      <c r="AZ55" s="2"/>
      <c r="BA55" s="2"/>
      <c r="BB55" s="2"/>
      <c r="BC55" s="2"/>
      <c r="BD55" s="1"/>
      <c r="BE55" s="30"/>
      <c r="BF55" s="31"/>
      <c r="BG55" s="33"/>
      <c r="BH55" s="174"/>
      <c r="BI55" s="175"/>
      <c r="BJ55" s="176"/>
      <c r="BK55" s="236"/>
      <c r="BL55" s="175"/>
      <c r="BM55" s="237"/>
      <c r="BN55" s="180"/>
      <c r="BO55" s="175"/>
      <c r="BP55" s="176"/>
      <c r="BQ55" s="123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83"/>
      <c r="G56" s="484"/>
      <c r="H56" s="485"/>
      <c r="I56" s="97"/>
      <c r="J56" s="124"/>
      <c r="K56" s="150"/>
      <c r="L56" s="286"/>
      <c r="M56" s="282"/>
      <c r="N56" s="283"/>
      <c r="O56" s="126">
        <v>94.01</v>
      </c>
      <c r="P56" s="2"/>
      <c r="Q56" s="2"/>
      <c r="R56" s="2"/>
      <c r="S56" s="2"/>
      <c r="T56" s="2"/>
      <c r="U56" s="97"/>
      <c r="V56" s="124"/>
      <c r="W56" s="125"/>
      <c r="X56" s="483"/>
      <c r="Y56" s="484"/>
      <c r="Z56" s="485"/>
      <c r="AA56" s="97"/>
      <c r="AB56" s="124"/>
      <c r="AC56" s="150"/>
      <c r="AD56" s="286"/>
      <c r="AE56" s="282"/>
      <c r="AF56" s="283"/>
      <c r="AG56" s="126">
        <v>296.5</v>
      </c>
      <c r="AH56" s="1"/>
      <c r="AI56" s="2"/>
      <c r="AJ56" s="2"/>
      <c r="AK56" s="142"/>
      <c r="AL56" s="2"/>
      <c r="AM56" s="97"/>
      <c r="AN56" s="124"/>
      <c r="AO56" s="125"/>
      <c r="AP56" s="281"/>
      <c r="AQ56" s="282"/>
      <c r="AR56" s="283"/>
      <c r="AS56" s="487"/>
      <c r="AT56" s="282"/>
      <c r="AU56" s="488"/>
      <c r="AV56" s="286"/>
      <c r="AW56" s="282"/>
      <c r="AX56" s="283"/>
      <c r="AY56" s="126">
        <v>6.06</v>
      </c>
      <c r="AZ56" s="2"/>
      <c r="BA56" s="2"/>
      <c r="BB56" s="2"/>
      <c r="BC56" s="2"/>
      <c r="BD56" s="2"/>
      <c r="BE56" s="97"/>
      <c r="BF56" s="124"/>
      <c r="BG56" s="125"/>
      <c r="BH56" s="281"/>
      <c r="BI56" s="282"/>
      <c r="BJ56" s="283"/>
      <c r="BK56" s="487"/>
      <c r="BL56" s="282"/>
      <c r="BM56" s="488"/>
      <c r="BN56" s="286"/>
      <c r="BO56" s="282"/>
      <c r="BP56" s="283"/>
      <c r="BQ56" s="126">
        <v>10.95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09" t="s">
        <v>6</v>
      </c>
      <c r="D57" s="587"/>
      <c r="E57" s="588"/>
      <c r="F57" s="617" t="s">
        <v>47</v>
      </c>
      <c r="G57" s="584"/>
      <c r="H57" s="585"/>
      <c r="I57" s="609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88"/>
      <c r="X57" s="617" t="s">
        <v>47</v>
      </c>
      <c r="Y57" s="584"/>
      <c r="Z57" s="585"/>
      <c r="AA57" s="609" t="s">
        <v>48</v>
      </c>
      <c r="AB57" s="587"/>
      <c r="AC57" s="588"/>
      <c r="AD57" s="601" t="s">
        <v>40</v>
      </c>
      <c r="AE57" s="584"/>
      <c r="AF57" s="589"/>
      <c r="AG57" s="2"/>
      <c r="AH57" s="2"/>
      <c r="AI57" s="2"/>
      <c r="AJ57" s="2"/>
      <c r="AK57" s="142"/>
      <c r="AL57" s="4" t="s">
        <v>29</v>
      </c>
      <c r="AM57" s="609" t="s">
        <v>6</v>
      </c>
      <c r="AN57" s="587"/>
      <c r="AO57" s="588"/>
      <c r="AP57" s="601" t="s">
        <v>35</v>
      </c>
      <c r="AQ57" s="584"/>
      <c r="AR57" s="585"/>
      <c r="AS57" s="618" t="s">
        <v>36</v>
      </c>
      <c r="AT57" s="584"/>
      <c r="AU57" s="589"/>
      <c r="AV57" s="601" t="s">
        <v>37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609" t="s">
        <v>6</v>
      </c>
      <c r="BF57" s="587"/>
      <c r="BG57" s="588"/>
      <c r="BH57" s="601" t="s">
        <v>35</v>
      </c>
      <c r="BI57" s="584"/>
      <c r="BJ57" s="585"/>
      <c r="BK57" s="618" t="s">
        <v>36</v>
      </c>
      <c r="BL57" s="584"/>
      <c r="BM57" s="589"/>
      <c r="BN57" s="601" t="s">
        <v>37</v>
      </c>
      <c r="BO57" s="584"/>
      <c r="BP57" s="589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414" t="s">
        <v>31</v>
      </c>
      <c r="C58" s="415">
        <f t="shared" ref="C58:N58" si="64">C46/$O$56*100</f>
        <v>0.98751699136202553</v>
      </c>
      <c r="D58" s="416">
        <f t="shared" si="64"/>
        <v>1.0099450788895419</v>
      </c>
      <c r="E58" s="417">
        <f t="shared" si="64"/>
        <v>1.5872835049954035</v>
      </c>
      <c r="F58" s="418">
        <f t="shared" si="64"/>
        <v>1.1097756250187913</v>
      </c>
      <c r="G58" s="419">
        <f t="shared" si="64"/>
        <v>1.1658291346856067</v>
      </c>
      <c r="H58" s="420">
        <f t="shared" si="64"/>
        <v>1.2731168374568507</v>
      </c>
      <c r="I58" s="415">
        <f t="shared" si="64"/>
        <v>0.91721454882095865</v>
      </c>
      <c r="J58" s="416">
        <f t="shared" si="64"/>
        <v>1.3286266403972959</v>
      </c>
      <c r="K58" s="430">
        <f t="shared" si="64"/>
        <v>1.2904392262403566</v>
      </c>
      <c r="L58" s="166">
        <f t="shared" si="64"/>
        <v>1.0057431682482978</v>
      </c>
      <c r="M58" s="161">
        <f t="shared" si="64"/>
        <v>0.93759981347324939</v>
      </c>
      <c r="N58" s="162">
        <f t="shared" si="64"/>
        <v>0.82558829920111931</v>
      </c>
      <c r="O58" s="492" t="s">
        <v>10</v>
      </c>
      <c r="P58" s="2"/>
      <c r="Q58" s="2"/>
      <c r="R58" s="2"/>
      <c r="S58" s="2"/>
      <c r="T58" s="428" t="s">
        <v>31</v>
      </c>
      <c r="U58" s="415">
        <f t="shared" ref="U58:AF58" si="65">U46/$AG$56*100</f>
        <v>0.39326495462563205</v>
      </c>
      <c r="V58" s="416">
        <f t="shared" si="65"/>
        <v>0.3792371498897894</v>
      </c>
      <c r="W58" s="417">
        <f t="shared" si="65"/>
        <v>0.32101930548398955</v>
      </c>
      <c r="X58" s="418">
        <f t="shared" si="65"/>
        <v>0.30301120956794358</v>
      </c>
      <c r="Y58" s="419">
        <f t="shared" si="65"/>
        <v>0.36239797397250328</v>
      </c>
      <c r="Z58" s="420">
        <f t="shared" si="65"/>
        <v>0.45096902754041973</v>
      </c>
      <c r="AA58" s="415">
        <f t="shared" si="65"/>
        <v>0.32557584019179975</v>
      </c>
      <c r="AB58" s="416">
        <f t="shared" si="65"/>
        <v>0.31390647579184777</v>
      </c>
      <c r="AC58" s="430">
        <f t="shared" si="65"/>
        <v>0.31492021596075659</v>
      </c>
      <c r="AD58" s="166">
        <f t="shared" si="65"/>
        <v>0.34766073335111231</v>
      </c>
      <c r="AE58" s="161">
        <f t="shared" si="65"/>
        <v>0.39657468900348503</v>
      </c>
      <c r="AF58" s="167">
        <f t="shared" si="65"/>
        <v>0.22681735055367225</v>
      </c>
      <c r="AG58" s="168" t="s">
        <v>10</v>
      </c>
      <c r="AH58" s="2"/>
      <c r="AI58" s="2"/>
      <c r="AJ58" s="2"/>
      <c r="AK58" s="142"/>
      <c r="AL58" s="384" t="s">
        <v>10</v>
      </c>
      <c r="AM58" s="18">
        <f t="shared" ref="AM58:AX58" si="66">AM46/$AY$56*100</f>
        <v>16.291996815369718</v>
      </c>
      <c r="AN58" s="19">
        <f t="shared" si="66"/>
        <v>18.025907640764149</v>
      </c>
      <c r="AO58" s="133">
        <f t="shared" si="66"/>
        <v>17.184741571986631</v>
      </c>
      <c r="AP58" s="265">
        <f t="shared" si="66"/>
        <v>17.651834664782815</v>
      </c>
      <c r="AQ58" s="266">
        <f t="shared" si="66"/>
        <v>15.030401003188123</v>
      </c>
      <c r="AR58" s="269">
        <f t="shared" si="66"/>
        <v>16.029818212117554</v>
      </c>
      <c r="AS58" s="265">
        <f t="shared" si="66"/>
        <v>16.28717753944052</v>
      </c>
      <c r="AT58" s="266">
        <f t="shared" si="66"/>
        <v>16.573381204244733</v>
      </c>
      <c r="AU58" s="267">
        <f t="shared" si="66"/>
        <v>15.494425668112779</v>
      </c>
      <c r="AV58" s="268">
        <f t="shared" si="66"/>
        <v>17.464892992981738</v>
      </c>
      <c r="AW58" s="266">
        <f t="shared" si="66"/>
        <v>15.153934607643579</v>
      </c>
      <c r="AX58" s="267">
        <f t="shared" si="66"/>
        <v>16.122860571564519</v>
      </c>
      <c r="AY58" s="173" t="s">
        <v>10</v>
      </c>
      <c r="AZ58" s="2"/>
      <c r="BA58" s="2"/>
      <c r="BB58" s="2"/>
      <c r="BC58" s="2"/>
      <c r="BD58" s="499" t="s">
        <v>10</v>
      </c>
      <c r="BE58" s="513">
        <f t="shared" ref="BE58:BP58" si="67">BE46/$BQ$56*100</f>
        <v>10.774291537231051</v>
      </c>
      <c r="BF58" s="514">
        <f t="shared" si="67"/>
        <v>9.8865511160005575</v>
      </c>
      <c r="BG58" s="515">
        <f t="shared" si="67"/>
        <v>9.1543940779782407</v>
      </c>
      <c r="BH58" s="265">
        <f t="shared" si="67"/>
        <v>9.2536160968806378</v>
      </c>
      <c r="BI58" s="266">
        <f t="shared" si="67"/>
        <v>9.6935721716574577</v>
      </c>
      <c r="BJ58" s="269">
        <f t="shared" si="67"/>
        <v>9.415925065225494</v>
      </c>
      <c r="BK58" s="265">
        <f t="shared" si="67"/>
        <v>8.6638269496595033</v>
      </c>
      <c r="BL58" s="266">
        <f t="shared" si="67"/>
        <v>9.0510045013704499</v>
      </c>
      <c r="BM58" s="267">
        <f t="shared" si="67"/>
        <v>8.5344316793020489</v>
      </c>
      <c r="BN58" s="268">
        <f t="shared" si="67"/>
        <v>7.4254370652413648</v>
      </c>
      <c r="BO58" s="266">
        <f t="shared" si="67"/>
        <v>8.4823666806257556</v>
      </c>
      <c r="BP58" s="267">
        <f t="shared" si="67"/>
        <v>7.4003199441720415</v>
      </c>
      <c r="BQ58" s="173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>
        <v>-12</v>
      </c>
      <c r="C59" s="30">
        <f t="shared" ref="C59:N59" si="68">C47/$O$56*100</f>
        <v>0.9949919007618413</v>
      </c>
      <c r="D59" s="31">
        <f t="shared" si="68"/>
        <v>1.0789318218068364</v>
      </c>
      <c r="E59" s="33">
        <f t="shared" si="68"/>
        <v>0.92755592329326553</v>
      </c>
      <c r="F59" s="433">
        <f t="shared" si="68"/>
        <v>1.1836850245546142</v>
      </c>
      <c r="G59" s="434">
        <f t="shared" si="68"/>
        <v>1.090407022484235</v>
      </c>
      <c r="H59" s="435">
        <f t="shared" si="68"/>
        <v>0.88228412616110463</v>
      </c>
      <c r="I59" s="30">
        <f t="shared" si="68"/>
        <v>1.1197754476705855</v>
      </c>
      <c r="J59" s="31">
        <f t="shared" si="68"/>
        <v>0.71126900581660235</v>
      </c>
      <c r="K59" s="67">
        <f t="shared" si="68"/>
        <v>1.1912138250953803</v>
      </c>
      <c r="L59" s="180">
        <f t="shared" si="68"/>
        <v>1.1486522699411381</v>
      </c>
      <c r="M59" s="175">
        <f t="shared" si="68"/>
        <v>0.91355045950547809</v>
      </c>
      <c r="N59" s="176">
        <f t="shared" si="68"/>
        <v>3.2649193376904986E-2</v>
      </c>
      <c r="O59" s="188" t="s">
        <v>31</v>
      </c>
      <c r="P59" s="2"/>
      <c r="Q59" s="2"/>
      <c r="R59" s="2"/>
      <c r="S59" s="2"/>
      <c r="T59" s="441">
        <v>-10</v>
      </c>
      <c r="U59" s="30">
        <f t="shared" ref="U59:AF59" si="69">U47/$AG$56*100</f>
        <v>0.37490284930627238</v>
      </c>
      <c r="V59" s="31">
        <f t="shared" si="69"/>
        <v>0.33752224418755361</v>
      </c>
      <c r="W59" s="33">
        <f t="shared" si="69"/>
        <v>0.3334749525635779</v>
      </c>
      <c r="X59" s="433">
        <f t="shared" si="69"/>
        <v>0.32684401042823708</v>
      </c>
      <c r="Y59" s="434">
        <f t="shared" si="69"/>
        <v>0.44677798412930986</v>
      </c>
      <c r="Z59" s="435">
        <f t="shared" si="69"/>
        <v>0.40242936957307973</v>
      </c>
      <c r="AA59" s="30">
        <f t="shared" si="69"/>
        <v>0.34030150027196221</v>
      </c>
      <c r="AB59" s="31">
        <f t="shared" si="69"/>
        <v>0.30096942258325676</v>
      </c>
      <c r="AC59" s="67">
        <f t="shared" si="69"/>
        <v>0.44813159995539159</v>
      </c>
      <c r="AD59" s="180">
        <f t="shared" si="69"/>
        <v>0.30040693118668127</v>
      </c>
      <c r="AE59" s="175">
        <f t="shared" si="69"/>
        <v>0.27955497954494418</v>
      </c>
      <c r="AF59" s="181">
        <f t="shared" si="69"/>
        <v>0.30295347418635699</v>
      </c>
      <c r="AG59" s="182" t="s">
        <v>31</v>
      </c>
      <c r="AH59" s="2"/>
      <c r="AI59" s="2"/>
      <c r="AJ59" s="2"/>
      <c r="AK59" s="142"/>
      <c r="AL59" s="17" t="s">
        <v>31</v>
      </c>
      <c r="AM59" s="115">
        <f t="shared" ref="AM59:AX59" si="70">AM47/$AY$56*100</f>
        <v>16.029604326690826</v>
      </c>
      <c r="AN59" s="116">
        <f t="shared" si="70"/>
        <v>17.42032053604639</v>
      </c>
      <c r="AO59" s="117">
        <f t="shared" si="70"/>
        <v>18.065074002669011</v>
      </c>
      <c r="AP59" s="271">
        <f t="shared" si="70"/>
        <v>16.977242713065305</v>
      </c>
      <c r="AQ59" s="272">
        <f t="shared" si="70"/>
        <v>15.143011436576097</v>
      </c>
      <c r="AR59" s="275">
        <f t="shared" si="70"/>
        <v>16.551039320524595</v>
      </c>
      <c r="AS59" s="271">
        <f t="shared" si="70"/>
        <v>16.641053048725762</v>
      </c>
      <c r="AT59" s="272">
        <f t="shared" si="70"/>
        <v>15.413391710224738</v>
      </c>
      <c r="AU59" s="273">
        <f t="shared" si="70"/>
        <v>17.698363852741803</v>
      </c>
      <c r="AV59" s="274">
        <f t="shared" si="70"/>
        <v>16.147718494041719</v>
      </c>
      <c r="AW59" s="272">
        <f t="shared" si="70"/>
        <v>16.032743606229019</v>
      </c>
      <c r="AX59" s="273">
        <f t="shared" si="70"/>
        <v>15.900238932662758</v>
      </c>
      <c r="AY59" s="187" t="s">
        <v>31</v>
      </c>
      <c r="AZ59" s="2"/>
      <c r="BA59" s="2"/>
      <c r="BB59" s="2"/>
      <c r="BC59" s="2"/>
      <c r="BD59" s="17" t="s">
        <v>31</v>
      </c>
      <c r="BE59" s="134">
        <f t="shared" ref="BE59:BP59" si="71">BE47/$BQ$56*100</f>
        <v>9.823143960176683</v>
      </c>
      <c r="BF59" s="116">
        <f t="shared" si="71"/>
        <v>9.0877421821519615</v>
      </c>
      <c r="BG59" s="117">
        <f t="shared" si="71"/>
        <v>9.4832286114245328</v>
      </c>
      <c r="BH59" s="271">
        <f t="shared" si="71"/>
        <v>10.483223309707569</v>
      </c>
      <c r="BI59" s="272">
        <f t="shared" si="71"/>
        <v>9.6738763692297862</v>
      </c>
      <c r="BJ59" s="275">
        <f t="shared" si="71"/>
        <v>8.884006554912931</v>
      </c>
      <c r="BK59" s="271">
        <f t="shared" si="71"/>
        <v>8.3968641226146499</v>
      </c>
      <c r="BL59" s="272">
        <f t="shared" si="71"/>
        <v>8.2439507429315917</v>
      </c>
      <c r="BM59" s="273">
        <f t="shared" si="71"/>
        <v>7.9668898916052946</v>
      </c>
      <c r="BN59" s="274">
        <f t="shared" si="71"/>
        <v>9.5495597208962408</v>
      </c>
      <c r="BO59" s="272">
        <f t="shared" si="71"/>
        <v>9.005528928357263</v>
      </c>
      <c r="BP59" s="273">
        <f t="shared" si="71"/>
        <v>8.9910267018819034</v>
      </c>
      <c r="BQ59" s="187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72">C48/$O$56*100</f>
        <v>2.8526628926617863</v>
      </c>
      <c r="D60" s="31">
        <f t="shared" si="72"/>
        <v>1.8288624104435602</v>
      </c>
      <c r="E60" s="33">
        <f t="shared" si="72"/>
        <v>2.2701060083318727</v>
      </c>
      <c r="F60" s="433">
        <f t="shared" si="72"/>
        <v>1.3691810990846527</v>
      </c>
      <c r="G60" s="434">
        <f t="shared" si="72"/>
        <v>0.84220180803311806</v>
      </c>
      <c r="H60" s="435">
        <f t="shared" si="72"/>
        <v>1.0918854402491109</v>
      </c>
      <c r="I60" s="30">
        <f t="shared" si="72"/>
        <v>0.78417865005037368</v>
      </c>
      <c r="J60" s="31">
        <f t="shared" si="72"/>
        <v>0.98409708805418283</v>
      </c>
      <c r="K60" s="67">
        <f t="shared" si="72"/>
        <v>0.82008366259153587</v>
      </c>
      <c r="L60" s="180">
        <f t="shared" si="72"/>
        <v>0.92855703551268032</v>
      </c>
      <c r="M60" s="175">
        <f t="shared" si="72"/>
        <v>1.1959015539883155</v>
      </c>
      <c r="N60" s="176">
        <f t="shared" si="72"/>
        <v>0.8552477602007299</v>
      </c>
      <c r="O60" s="188">
        <v>-10</v>
      </c>
      <c r="P60" s="2"/>
      <c r="Q60" s="2"/>
      <c r="R60" s="2"/>
      <c r="S60" s="2"/>
      <c r="T60" s="441">
        <v>-9</v>
      </c>
      <c r="U60" s="30">
        <f t="shared" ref="U60:AF60" si="73">U48/$AG$56*100</f>
        <v>0.36951219575216043</v>
      </c>
      <c r="V60" s="31">
        <f t="shared" si="73"/>
        <v>0.40540790713442115</v>
      </c>
      <c r="W60" s="33">
        <f t="shared" si="73"/>
        <v>0.32893600898895997</v>
      </c>
      <c r="X60" s="433">
        <f t="shared" si="73"/>
        <v>0.26819359330622022</v>
      </c>
      <c r="Y60" s="434">
        <f t="shared" si="73"/>
        <v>0.33158897044299368</v>
      </c>
      <c r="Z60" s="435">
        <f t="shared" si="73"/>
        <v>0.32140903534496268</v>
      </c>
      <c r="AA60" s="30">
        <f t="shared" si="73"/>
        <v>0.28336224716277003</v>
      </c>
      <c r="AB60" s="31">
        <f t="shared" si="73"/>
        <v>0.365671302397581</v>
      </c>
      <c r="AC60" s="67">
        <f t="shared" si="73"/>
        <v>0.33740501025026176</v>
      </c>
      <c r="AD60" s="180">
        <f t="shared" si="73"/>
        <v>0.29443719327132573</v>
      </c>
      <c r="AE60" s="175">
        <f t="shared" si="73"/>
        <v>0.27673552102460491</v>
      </c>
      <c r="AF60" s="181">
        <f t="shared" si="73"/>
        <v>0.32590924143546796</v>
      </c>
      <c r="AG60" s="188">
        <v>-10</v>
      </c>
      <c r="AH60" s="2"/>
      <c r="AI60" s="2"/>
      <c r="AJ60" s="2"/>
      <c r="AK60" s="142"/>
      <c r="AL60" s="17">
        <v>-13</v>
      </c>
      <c r="AM60" s="115">
        <f t="shared" ref="AM60:AX60" si="74">AM48/$AY$56*100</f>
        <v>16.174847037552706</v>
      </c>
      <c r="AN60" s="116">
        <f t="shared" si="74"/>
        <v>18.573835109084722</v>
      </c>
      <c r="AO60" s="117">
        <f t="shared" si="74"/>
        <v>20.253986134910516</v>
      </c>
      <c r="AP60" s="271">
        <f t="shared" si="74"/>
        <v>19.079488037414887</v>
      </c>
      <c r="AQ60" s="272">
        <f t="shared" si="74"/>
        <v>16.688209733524637</v>
      </c>
      <c r="AR60" s="275">
        <f t="shared" si="74"/>
        <v>17.370455569130836</v>
      </c>
      <c r="AS60" s="271">
        <f t="shared" si="74"/>
        <v>15.530390529553836</v>
      </c>
      <c r="AT60" s="272">
        <f t="shared" si="74"/>
        <v>17.109231505066681</v>
      </c>
      <c r="AU60" s="273">
        <f t="shared" si="74"/>
        <v>16.70625036941075</v>
      </c>
      <c r="AV60" s="274">
        <f t="shared" si="74"/>
        <v>17.822044765011448</v>
      </c>
      <c r="AW60" s="272">
        <f t="shared" si="74"/>
        <v>17.864639928362973</v>
      </c>
      <c r="AX60" s="273">
        <f t="shared" si="74"/>
        <v>14.859846513057592</v>
      </c>
      <c r="AY60" s="188">
        <v>-10</v>
      </c>
      <c r="AZ60" s="2"/>
      <c r="BA60" s="2"/>
      <c r="BB60" s="2"/>
      <c r="BC60" s="2"/>
      <c r="BD60" s="17">
        <v>-13</v>
      </c>
      <c r="BE60" s="134">
        <f t="shared" ref="BE60:BP60" si="75">BE48/$BQ$56*100</f>
        <v>10.153963993213601</v>
      </c>
      <c r="BF60" s="116">
        <f t="shared" si="75"/>
        <v>10.68378173711266</v>
      </c>
      <c r="BG60" s="117">
        <f t="shared" si="75"/>
        <v>8.7481031342161195</v>
      </c>
      <c r="BH60" s="271">
        <f t="shared" si="75"/>
        <v>9.7134692980378112</v>
      </c>
      <c r="BI60" s="272">
        <f t="shared" si="75"/>
        <v>7.8558383486999155</v>
      </c>
      <c r="BJ60" s="275">
        <f t="shared" si="75"/>
        <v>9.6535431983141002</v>
      </c>
      <c r="BK60" s="271">
        <f t="shared" si="75"/>
        <v>7.506476357262561</v>
      </c>
      <c r="BL60" s="272">
        <f t="shared" si="75"/>
        <v>8.4181922021593323</v>
      </c>
      <c r="BM60" s="273">
        <f t="shared" si="75"/>
        <v>9.2898695110022107</v>
      </c>
      <c r="BN60" s="274">
        <f t="shared" si="75"/>
        <v>8.253001699109868</v>
      </c>
      <c r="BO60" s="272">
        <f t="shared" si="75"/>
        <v>7.6579319408962743</v>
      </c>
      <c r="BP60" s="273">
        <f t="shared" si="75"/>
        <v>8.6010668770343504</v>
      </c>
      <c r="BQ60" s="188">
        <v>-10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76">C49/$O$56*100</f>
        <v>23.501588874116926</v>
      </c>
      <c r="D61" s="31">
        <f t="shared" si="76"/>
        <v>21.536638574849196</v>
      </c>
      <c r="E61" s="33">
        <f t="shared" si="76"/>
        <v>17.230073175836857</v>
      </c>
      <c r="F61" s="433">
        <f t="shared" si="76"/>
        <v>1.110803652120397</v>
      </c>
      <c r="G61" s="434">
        <f t="shared" si="76"/>
        <v>1.1152550654079199</v>
      </c>
      <c r="H61" s="435">
        <f t="shared" si="76"/>
        <v>1.0440473283446776</v>
      </c>
      <c r="I61" s="30">
        <f t="shared" si="76"/>
        <v>4.5101141869028165</v>
      </c>
      <c r="J61" s="31">
        <f t="shared" si="76"/>
        <v>4.5774238342852351</v>
      </c>
      <c r="K61" s="67">
        <f t="shared" si="76"/>
        <v>4.4931902581482408</v>
      </c>
      <c r="L61" s="180">
        <f t="shared" si="76"/>
        <v>1.4077430370636228</v>
      </c>
      <c r="M61" s="175">
        <f t="shared" si="76"/>
        <v>1.0160042102942486</v>
      </c>
      <c r="N61" s="176">
        <f t="shared" si="76"/>
        <v>1.3590610283086741</v>
      </c>
      <c r="O61" s="188">
        <v>-9</v>
      </c>
      <c r="P61" s="2"/>
      <c r="Q61" s="2"/>
      <c r="R61" s="2"/>
      <c r="S61" s="2"/>
      <c r="T61" s="441">
        <v>-8</v>
      </c>
      <c r="U61" s="30">
        <f t="shared" ref="U61:AF61" si="77">U49/$AG$56*100</f>
        <v>0.97019942867367182</v>
      </c>
      <c r="V61" s="31">
        <f t="shared" si="77"/>
        <v>1.0359943553595132</v>
      </c>
      <c r="W61" s="33">
        <f t="shared" si="77"/>
        <v>0.78123242694722372</v>
      </c>
      <c r="X61" s="433">
        <f t="shared" si="77"/>
        <v>0.41442375907889728</v>
      </c>
      <c r="Y61" s="434">
        <f t="shared" si="77"/>
        <v>0.31588893946367197</v>
      </c>
      <c r="Z61" s="435">
        <f t="shared" si="77"/>
        <v>0.32973520718030913</v>
      </c>
      <c r="AA61" s="30">
        <f t="shared" si="77"/>
        <v>0.39324166137125582</v>
      </c>
      <c r="AB61" s="31">
        <f t="shared" si="77"/>
        <v>0.39024854147819549</v>
      </c>
      <c r="AC61" s="67">
        <f t="shared" si="77"/>
        <v>0.41398117319380096</v>
      </c>
      <c r="AD61" s="180">
        <f t="shared" si="77"/>
        <v>0.29910695934426418</v>
      </c>
      <c r="AE61" s="175">
        <f t="shared" si="77"/>
        <v>0.29319859975110235</v>
      </c>
      <c r="AF61" s="181">
        <f t="shared" si="77"/>
        <v>0.38279783920397747</v>
      </c>
      <c r="AG61" s="188">
        <v>-9</v>
      </c>
      <c r="AH61" s="2"/>
      <c r="AI61" s="2"/>
      <c r="AJ61" s="2"/>
      <c r="AK61" s="142"/>
      <c r="AL61" s="17">
        <v>-12</v>
      </c>
      <c r="AM61" s="115">
        <f t="shared" ref="AM61:AX61" si="78">AM49/$AY$56*100</f>
        <v>28.14949818431478</v>
      </c>
      <c r="AN61" s="116">
        <f t="shared" si="78"/>
        <v>27.261973470960505</v>
      </c>
      <c r="AO61" s="117">
        <f t="shared" si="78"/>
        <v>28.539642034116135</v>
      </c>
      <c r="AP61" s="271">
        <f t="shared" si="78"/>
        <v>17.696544327124926</v>
      </c>
      <c r="AQ61" s="272">
        <f t="shared" si="78"/>
        <v>15.000547733998321</v>
      </c>
      <c r="AR61" s="275">
        <f t="shared" si="78"/>
        <v>17.189472954549061</v>
      </c>
      <c r="AS61" s="271">
        <f t="shared" si="78"/>
        <v>14.344665631650738</v>
      </c>
      <c r="AT61" s="272">
        <f t="shared" si="78"/>
        <v>16.518312144597186</v>
      </c>
      <c r="AU61" s="273">
        <f t="shared" si="78"/>
        <v>16.785260608732077</v>
      </c>
      <c r="AV61" s="274">
        <f t="shared" si="78"/>
        <v>16.54190850423478</v>
      </c>
      <c r="AW61" s="272">
        <f t="shared" si="78"/>
        <v>15.857870224887376</v>
      </c>
      <c r="AX61" s="273">
        <f t="shared" si="78"/>
        <v>15.990295618002007</v>
      </c>
      <c r="AY61" s="188">
        <v>-9</v>
      </c>
      <c r="AZ61" s="2"/>
      <c r="BA61" s="2"/>
      <c r="BB61" s="2"/>
      <c r="BC61" s="2"/>
      <c r="BD61" s="17">
        <v>-12</v>
      </c>
      <c r="BE61" s="134">
        <f t="shared" ref="BE61:BP61" si="79">BE49/$BQ$56*100</f>
        <v>16.823168241541953</v>
      </c>
      <c r="BF61" s="116">
        <f t="shared" si="79"/>
        <v>17.412146157082773</v>
      </c>
      <c r="BG61" s="117">
        <f t="shared" si="79"/>
        <v>14.129941237910673</v>
      </c>
      <c r="BH61" s="271">
        <f t="shared" si="79"/>
        <v>10.228376698631594</v>
      </c>
      <c r="BI61" s="272">
        <f t="shared" si="79"/>
        <v>7.8130425350978596</v>
      </c>
      <c r="BJ61" s="275">
        <f t="shared" si="79"/>
        <v>8.6852243913028424</v>
      </c>
      <c r="BK61" s="271">
        <f t="shared" si="79"/>
        <v>6.8548790132204651</v>
      </c>
      <c r="BL61" s="272">
        <f t="shared" si="79"/>
        <v>7.4830650226915294</v>
      </c>
      <c r="BM61" s="273">
        <f t="shared" si="79"/>
        <v>7.8573745116433864</v>
      </c>
      <c r="BN61" s="274">
        <f t="shared" si="79"/>
        <v>8.4710263089162083</v>
      </c>
      <c r="BO61" s="272">
        <f t="shared" si="79"/>
        <v>8.2510835971927321</v>
      </c>
      <c r="BP61" s="273">
        <f t="shared" si="79"/>
        <v>8.2043477759477277</v>
      </c>
      <c r="BQ61" s="188">
        <v>-9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0">C50/$O$56*100</f>
        <v>66.188050042136354</v>
      </c>
      <c r="D62" s="31">
        <f t="shared" si="80"/>
        <v>74.081317412568225</v>
      </c>
      <c r="E62" s="33">
        <f t="shared" si="80"/>
        <v>71.870295794775402</v>
      </c>
      <c r="F62" s="433">
        <f t="shared" si="80"/>
        <v>4.5295938060671963</v>
      </c>
      <c r="G62" s="434">
        <f t="shared" si="80"/>
        <v>5.3651217690632347</v>
      </c>
      <c r="H62" s="435">
        <f t="shared" si="80"/>
        <v>6.6352578929365844</v>
      </c>
      <c r="I62" s="30">
        <f t="shared" si="80"/>
        <v>40.545734798772173</v>
      </c>
      <c r="J62" s="31">
        <f t="shared" si="80"/>
        <v>38.167110569938203</v>
      </c>
      <c r="K62" s="67">
        <f t="shared" si="80"/>
        <v>38.547717040805622</v>
      </c>
      <c r="L62" s="180">
        <f t="shared" si="80"/>
        <v>4.1809133553498299</v>
      </c>
      <c r="M62" s="175">
        <f t="shared" si="80"/>
        <v>2.7041161870520649</v>
      </c>
      <c r="N62" s="176">
        <f t="shared" si="80"/>
        <v>2.680786383335664</v>
      </c>
      <c r="O62" s="188">
        <v>-8</v>
      </c>
      <c r="P62" s="2"/>
      <c r="Q62" s="2"/>
      <c r="R62" s="2"/>
      <c r="S62" s="2"/>
      <c r="T62" s="441">
        <v>-7</v>
      </c>
      <c r="U62" s="30">
        <f t="shared" ref="U62:AF62" si="81">U50/$AG$56*100</f>
        <v>31.224796283924999</v>
      </c>
      <c r="V62" s="31">
        <f t="shared" si="81"/>
        <v>27.595230471064465</v>
      </c>
      <c r="W62" s="33">
        <f t="shared" si="81"/>
        <v>28.001251041819163</v>
      </c>
      <c r="X62" s="433">
        <f t="shared" si="81"/>
        <v>2.2682974323719653</v>
      </c>
      <c r="Y62" s="434">
        <f t="shared" si="81"/>
        <v>2.4561841971785339</v>
      </c>
      <c r="Z62" s="435">
        <f t="shared" si="81"/>
        <v>2.7451040178710659</v>
      </c>
      <c r="AA62" s="30">
        <f t="shared" si="81"/>
        <v>0.63922384847683456</v>
      </c>
      <c r="AB62" s="31">
        <f t="shared" si="81"/>
        <v>0.58620269068068365</v>
      </c>
      <c r="AC62" s="67">
        <f t="shared" si="81"/>
        <v>0.76176055541140697</v>
      </c>
      <c r="AD62" s="180">
        <f t="shared" si="81"/>
        <v>0.49160053730296344</v>
      </c>
      <c r="AE62" s="175">
        <f t="shared" si="81"/>
        <v>0.27553002262816789</v>
      </c>
      <c r="AF62" s="181">
        <f t="shared" si="81"/>
        <v>0.33144969265203755</v>
      </c>
      <c r="AG62" s="188">
        <v>-8</v>
      </c>
      <c r="AH62" s="2"/>
      <c r="AI62" s="2"/>
      <c r="AJ62" s="2"/>
      <c r="AK62" s="142"/>
      <c r="AL62" s="17">
        <v>-11</v>
      </c>
      <c r="AM62" s="115">
        <f t="shared" ref="AM62:AX62" si="82">AM50/$AY$56*100</f>
        <v>68.005729704122473</v>
      </c>
      <c r="AN62" s="116">
        <f t="shared" si="82"/>
        <v>75.854395454831518</v>
      </c>
      <c r="AO62" s="117">
        <f t="shared" si="82"/>
        <v>78.03638596724474</v>
      </c>
      <c r="AP62" s="271">
        <f t="shared" si="82"/>
        <v>17.919027141764595</v>
      </c>
      <c r="AQ62" s="272">
        <f t="shared" si="82"/>
        <v>15.791731847743048</v>
      </c>
      <c r="AR62" s="275">
        <f t="shared" si="82"/>
        <v>16.516733654155829</v>
      </c>
      <c r="AS62" s="271">
        <f t="shared" si="82"/>
        <v>14.570095916636072</v>
      </c>
      <c r="AT62" s="272">
        <f t="shared" si="82"/>
        <v>16.477656933913522</v>
      </c>
      <c r="AU62" s="273">
        <f t="shared" si="82"/>
        <v>17.784003900895236</v>
      </c>
      <c r="AV62" s="274">
        <f t="shared" si="82"/>
        <v>19.851299840361708</v>
      </c>
      <c r="AW62" s="272">
        <f t="shared" si="82"/>
        <v>16.306862068420454</v>
      </c>
      <c r="AX62" s="273">
        <f t="shared" si="82"/>
        <v>15.293173713523151</v>
      </c>
      <c r="AY62" s="188">
        <v>-8</v>
      </c>
      <c r="AZ62" s="2"/>
      <c r="BA62" s="2"/>
      <c r="BB62" s="2"/>
      <c r="BC62" s="2"/>
      <c r="BD62" s="17">
        <v>-11</v>
      </c>
      <c r="BE62" s="134">
        <f t="shared" ref="BE62:BP62" si="83">BE50/$BQ$56*100</f>
        <v>58.367313476369254</v>
      </c>
      <c r="BF62" s="116">
        <f t="shared" si="83"/>
        <v>53.540289987619495</v>
      </c>
      <c r="BG62" s="117">
        <f t="shared" si="83"/>
        <v>54.280273774852027</v>
      </c>
      <c r="BH62" s="271">
        <f t="shared" si="83"/>
        <v>10.637047537415798</v>
      </c>
      <c r="BI62" s="272">
        <f t="shared" si="83"/>
        <v>8.582424553602948</v>
      </c>
      <c r="BJ62" s="275">
        <f t="shared" si="83"/>
        <v>8.3610292016811449</v>
      </c>
      <c r="BK62" s="271">
        <f t="shared" si="83"/>
        <v>7.8878767120786115</v>
      </c>
      <c r="BL62" s="272">
        <f t="shared" si="83"/>
        <v>7.7910731535740325</v>
      </c>
      <c r="BM62" s="273">
        <f t="shared" si="83"/>
        <v>7.3599421514185766</v>
      </c>
      <c r="BN62" s="274">
        <f t="shared" si="83"/>
        <v>9.3481517888642376</v>
      </c>
      <c r="BO62" s="272">
        <f t="shared" si="83"/>
        <v>8.5096134217285204</v>
      </c>
      <c r="BP62" s="273">
        <f t="shared" si="83"/>
        <v>8.3444942398974646</v>
      </c>
      <c r="BQ62" s="188">
        <v>-8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84">C51/$O$56*100</f>
        <v>92.992303336095603</v>
      </c>
      <c r="D63" s="31">
        <f t="shared" si="84"/>
        <v>95.111448431388538</v>
      </c>
      <c r="E63" s="33">
        <f t="shared" si="84"/>
        <v>82.144331951789695</v>
      </c>
      <c r="F63" s="433">
        <f t="shared" si="84"/>
        <v>47.556590274241145</v>
      </c>
      <c r="G63" s="434">
        <f t="shared" si="84"/>
        <v>42.018543985630743</v>
      </c>
      <c r="H63" s="435">
        <f t="shared" si="84"/>
        <v>39.810583831039615</v>
      </c>
      <c r="I63" s="30">
        <f t="shared" si="84"/>
        <v>61.899283321512002</v>
      </c>
      <c r="J63" s="31">
        <f t="shared" si="84"/>
        <v>61.327186038433766</v>
      </c>
      <c r="K63" s="67">
        <f t="shared" si="84"/>
        <v>65.195346468473019</v>
      </c>
      <c r="L63" s="180">
        <f t="shared" si="84"/>
        <v>28.598460214682785</v>
      </c>
      <c r="M63" s="175">
        <f t="shared" si="84"/>
        <v>27.038558616187615</v>
      </c>
      <c r="N63" s="176">
        <f t="shared" si="84"/>
        <v>24.914083459258048</v>
      </c>
      <c r="O63" s="188">
        <v>-7</v>
      </c>
      <c r="P63" s="2"/>
      <c r="Q63" s="2"/>
      <c r="R63" s="2"/>
      <c r="S63" s="1"/>
      <c r="T63" s="441">
        <v>-6</v>
      </c>
      <c r="U63" s="30">
        <f t="shared" ref="U63:AF63" si="85">U51/$AG$56*100</f>
        <v>91.940998463793903</v>
      </c>
      <c r="V63" s="31">
        <f t="shared" si="85"/>
        <v>98.216461022412673</v>
      </c>
      <c r="W63" s="33">
        <f t="shared" si="85"/>
        <v>94.423686947287749</v>
      </c>
      <c r="X63" s="433">
        <f t="shared" si="85"/>
        <v>41.864207709534099</v>
      </c>
      <c r="Y63" s="434">
        <f t="shared" si="85"/>
        <v>44.686891394863274</v>
      </c>
      <c r="Z63" s="435">
        <f t="shared" si="85"/>
        <v>44.947217032926886</v>
      </c>
      <c r="AA63" s="30">
        <f t="shared" si="85"/>
        <v>17.435050636043417</v>
      </c>
      <c r="AB63" s="31">
        <f t="shared" si="85"/>
        <v>16.755705817580552</v>
      </c>
      <c r="AC63" s="67">
        <f t="shared" si="85"/>
        <v>15.682868961893186</v>
      </c>
      <c r="AD63" s="180">
        <f t="shared" si="85"/>
        <v>0.50687461984012261</v>
      </c>
      <c r="AE63" s="175">
        <f t="shared" si="85"/>
        <v>0.37571669886667425</v>
      </c>
      <c r="AF63" s="181">
        <f t="shared" si="85"/>
        <v>0.41213824532363658</v>
      </c>
      <c r="AG63" s="188">
        <v>-7</v>
      </c>
      <c r="AH63" s="2"/>
      <c r="AI63" s="2"/>
      <c r="AJ63" s="2"/>
      <c r="AK63" s="151"/>
      <c r="AL63" s="45">
        <v>-10</v>
      </c>
      <c r="AM63" s="115">
        <f t="shared" ref="AM63:AX63" si="86">AM51/$AY$56*100</f>
        <v>98.880583296030167</v>
      </c>
      <c r="AN63" s="116">
        <f t="shared" si="86"/>
        <v>102.1874803051676</v>
      </c>
      <c r="AO63" s="117">
        <f t="shared" si="86"/>
        <v>87.915514624922707</v>
      </c>
      <c r="AP63" s="271">
        <f t="shared" si="86"/>
        <v>22.502852836446184</v>
      </c>
      <c r="AQ63" s="272">
        <f t="shared" si="86"/>
        <v>22.137916307250048</v>
      </c>
      <c r="AR63" s="275">
        <f t="shared" si="86"/>
        <v>21.669923814994611</v>
      </c>
      <c r="AS63" s="271">
        <f t="shared" si="86"/>
        <v>17.244832626860941</v>
      </c>
      <c r="AT63" s="272">
        <f t="shared" si="86"/>
        <v>17.692544885761823</v>
      </c>
      <c r="AU63" s="273">
        <f t="shared" si="86"/>
        <v>16.819676712942723</v>
      </c>
      <c r="AV63" s="274">
        <f t="shared" si="86"/>
        <v>19.846322259880534</v>
      </c>
      <c r="AW63" s="272">
        <f t="shared" si="86"/>
        <v>16.721257613786378</v>
      </c>
      <c r="AX63" s="273">
        <f t="shared" si="86"/>
        <v>16.197393275909089</v>
      </c>
      <c r="AY63" s="188">
        <v>-7</v>
      </c>
      <c r="AZ63" s="2"/>
      <c r="BA63" s="2"/>
      <c r="BB63" s="2"/>
      <c r="BC63" s="2"/>
      <c r="BD63" s="45">
        <v>-10</v>
      </c>
      <c r="BE63" s="134">
        <f t="shared" ref="BE63:BP63" si="87">BE51/$BQ$56*100</f>
        <v>95.753361281555399</v>
      </c>
      <c r="BF63" s="116">
        <f t="shared" si="87"/>
        <v>93.357937672731651</v>
      </c>
      <c r="BG63" s="117">
        <f t="shared" si="87"/>
        <v>80.6117485929895</v>
      </c>
      <c r="BH63" s="271">
        <f t="shared" si="87"/>
        <v>13.850359136517742</v>
      </c>
      <c r="BI63" s="272">
        <f t="shared" si="87"/>
        <v>13.501185534705638</v>
      </c>
      <c r="BJ63" s="275">
        <f t="shared" si="87"/>
        <v>12.179254682589249</v>
      </c>
      <c r="BK63" s="271">
        <f t="shared" si="87"/>
        <v>8.2725676732741391</v>
      </c>
      <c r="BL63" s="272">
        <f t="shared" si="87"/>
        <v>9.0101769761919144</v>
      </c>
      <c r="BM63" s="273">
        <f t="shared" si="87"/>
        <v>7.9976831198386469</v>
      </c>
      <c r="BN63" s="274">
        <f t="shared" si="87"/>
        <v>9.6926715263325391</v>
      </c>
      <c r="BO63" s="272">
        <f t="shared" si="87"/>
        <v>9.2327681329573963</v>
      </c>
      <c r="BP63" s="273">
        <f t="shared" si="87"/>
        <v>8.933943987186991</v>
      </c>
      <c r="BQ63" s="188">
        <v>-7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88">C52/$O$56*100</f>
        <v>97.796009687825659</v>
      </c>
      <c r="D64" s="31">
        <f t="shared" si="88"/>
        <v>106.11689023655073</v>
      </c>
      <c r="E64" s="33">
        <f t="shared" si="88"/>
        <v>100.4035457399354</v>
      </c>
      <c r="F64" s="433">
        <f t="shared" si="88"/>
        <v>84.704183394059797</v>
      </c>
      <c r="G64" s="434">
        <f t="shared" si="88"/>
        <v>84.476125462933766</v>
      </c>
      <c r="H64" s="435">
        <f t="shared" si="88"/>
        <v>80.557127455908756</v>
      </c>
      <c r="I64" s="30">
        <f t="shared" si="88"/>
        <v>75.567892713812213</v>
      </c>
      <c r="J64" s="31">
        <f t="shared" si="88"/>
        <v>76.897154563707531</v>
      </c>
      <c r="K64" s="67">
        <f t="shared" si="88"/>
        <v>78.761061491028457</v>
      </c>
      <c r="L64" s="180">
        <f t="shared" si="88"/>
        <v>76.850810077654685</v>
      </c>
      <c r="M64" s="175">
        <f t="shared" si="88"/>
        <v>68.617459801668886</v>
      </c>
      <c r="N64" s="176">
        <f t="shared" si="88"/>
        <v>52.956591663837706</v>
      </c>
      <c r="O64" s="188">
        <v>-6</v>
      </c>
      <c r="P64" s="2"/>
      <c r="Q64" s="2"/>
      <c r="R64" s="2"/>
      <c r="S64" s="2"/>
      <c r="T64" s="441">
        <v>-5</v>
      </c>
      <c r="U64" s="30">
        <f t="shared" ref="U64:AF64" si="89">U52/$AG$56*100</f>
        <v>100.63869940625811</v>
      </c>
      <c r="V64" s="31">
        <f t="shared" si="89"/>
        <v>99.366057662375312</v>
      </c>
      <c r="W64" s="33">
        <f t="shared" si="89"/>
        <v>97.733121094931761</v>
      </c>
      <c r="X64" s="433">
        <f t="shared" si="89"/>
        <v>72.956179371479152</v>
      </c>
      <c r="Y64" s="434">
        <f t="shared" si="89"/>
        <v>69.436281797722131</v>
      </c>
      <c r="Z64" s="435">
        <f t="shared" si="89"/>
        <v>72.659899092033683</v>
      </c>
      <c r="AA64" s="30">
        <f t="shared" si="89"/>
        <v>91.061979388382284</v>
      </c>
      <c r="AB64" s="31">
        <f t="shared" si="89"/>
        <v>83.535955921011137</v>
      </c>
      <c r="AC64" s="67">
        <f t="shared" si="89"/>
        <v>82.799366861243115</v>
      </c>
      <c r="AD64" s="180">
        <f t="shared" si="89"/>
        <v>0.96649152339742583</v>
      </c>
      <c r="AE64" s="175">
        <f t="shared" si="89"/>
        <v>0.73301909134876464</v>
      </c>
      <c r="AF64" s="181">
        <f t="shared" si="89"/>
        <v>0.78515072815333631</v>
      </c>
      <c r="AG64" s="188">
        <v>-6</v>
      </c>
      <c r="AH64" s="2"/>
      <c r="AI64" s="2"/>
      <c r="AJ64" s="2"/>
      <c r="AK64" s="142"/>
      <c r="AL64" s="47">
        <v>-9</v>
      </c>
      <c r="AM64" s="115">
        <f t="shared" ref="AM64:AX64" si="90">AM52/$AY$56*100</f>
        <v>101.66124384426097</v>
      </c>
      <c r="AN64" s="116">
        <f t="shared" si="90"/>
        <v>106.23651762935221</v>
      </c>
      <c r="AO64" s="117">
        <f t="shared" si="90"/>
        <v>100.54051187074616</v>
      </c>
      <c r="AP64" s="271">
        <f t="shared" si="90"/>
        <v>46.197083504817243</v>
      </c>
      <c r="AQ64" s="272">
        <f t="shared" si="90"/>
        <v>48.698044910329457</v>
      </c>
      <c r="AR64" s="275">
        <f t="shared" si="90"/>
        <v>48.672041150920691</v>
      </c>
      <c r="AS64" s="271">
        <f t="shared" si="90"/>
        <v>34.071401374509207</v>
      </c>
      <c r="AT64" s="272">
        <f t="shared" si="90"/>
        <v>32.840818240627371</v>
      </c>
      <c r="AU64" s="273">
        <f t="shared" si="90"/>
        <v>26.452383097491307</v>
      </c>
      <c r="AV64" s="274">
        <f t="shared" si="90"/>
        <v>47.296117268960828</v>
      </c>
      <c r="AW64" s="272">
        <f t="shared" si="90"/>
        <v>37.435631889003041</v>
      </c>
      <c r="AX64" s="273">
        <f t="shared" si="90"/>
        <v>36.28761626022051</v>
      </c>
      <c r="AY64" s="188">
        <v>-6</v>
      </c>
      <c r="AZ64" s="2"/>
      <c r="BA64" s="2"/>
      <c r="BB64" s="2"/>
      <c r="BC64" s="2"/>
      <c r="BD64" s="47">
        <v>-9</v>
      </c>
      <c r="BE64" s="134">
        <f t="shared" ref="BE64:BP64" si="91">BE52/$BQ$56*100</f>
        <v>108.89885405578792</v>
      </c>
      <c r="BF64" s="116">
        <f t="shared" si="91"/>
        <v>100.49938445326403</v>
      </c>
      <c r="BG64" s="117">
        <f t="shared" si="91"/>
        <v>88.037282727943918</v>
      </c>
      <c r="BH64" s="271">
        <f t="shared" si="91"/>
        <v>38.768680534438822</v>
      </c>
      <c r="BI64" s="272">
        <f t="shared" si="91"/>
        <v>38.086290153857917</v>
      </c>
      <c r="BJ64" s="275">
        <f t="shared" si="91"/>
        <v>38.524501305005231</v>
      </c>
      <c r="BK64" s="271">
        <f t="shared" si="91"/>
        <v>22.424837873149794</v>
      </c>
      <c r="BL64" s="272">
        <f t="shared" si="91"/>
        <v>22.253550090805298</v>
      </c>
      <c r="BM64" s="273">
        <f t="shared" si="91"/>
        <v>19.849454676650197</v>
      </c>
      <c r="BN64" s="274">
        <f t="shared" si="91"/>
        <v>29.592267756303624</v>
      </c>
      <c r="BO64" s="272">
        <f t="shared" si="91"/>
        <v>28.985134394949991</v>
      </c>
      <c r="BP64" s="273">
        <f t="shared" si="91"/>
        <v>29.138314548434735</v>
      </c>
      <c r="BQ64" s="188">
        <v>-6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92">C53/$O$56*100</f>
        <v>101.82938941382567</v>
      </c>
      <c r="D65" s="50">
        <f t="shared" si="92"/>
        <v>107.83758502875816</v>
      </c>
      <c r="E65" s="51">
        <f t="shared" si="92"/>
        <v>100.27269757865649</v>
      </c>
      <c r="F65" s="444">
        <f t="shared" si="92"/>
        <v>89.06531787157374</v>
      </c>
      <c r="G65" s="445">
        <f t="shared" si="92"/>
        <v>95.779228364203703</v>
      </c>
      <c r="H65" s="446">
        <f t="shared" si="92"/>
        <v>88.929075190801626</v>
      </c>
      <c r="I65" s="49">
        <f t="shared" si="92"/>
        <v>83.265780976756957</v>
      </c>
      <c r="J65" s="50">
        <f t="shared" si="92"/>
        <v>80.54756104239047</v>
      </c>
      <c r="K65" s="455">
        <f t="shared" si="92"/>
        <v>76.473473366179164</v>
      </c>
      <c r="L65" s="196">
        <f t="shared" si="92"/>
        <v>76.534398827370893</v>
      </c>
      <c r="M65" s="191">
        <f t="shared" si="92"/>
        <v>80.389732720233866</v>
      </c>
      <c r="N65" s="192">
        <f t="shared" si="92"/>
        <v>82.613201601695152</v>
      </c>
      <c r="O65" s="198">
        <v>-5</v>
      </c>
      <c r="P65" s="2"/>
      <c r="Q65" s="2"/>
      <c r="R65" s="2"/>
      <c r="S65" s="2"/>
      <c r="T65" s="453">
        <v>-4</v>
      </c>
      <c r="U65" s="49">
        <f t="shared" ref="U65:AF65" si="93">U53/$AG$56*100</f>
        <v>94.815749009093253</v>
      </c>
      <c r="V65" s="50">
        <f t="shared" si="93"/>
        <v>92.688004015563678</v>
      </c>
      <c r="W65" s="51">
        <f t="shared" si="93"/>
        <v>88.318277758707609</v>
      </c>
      <c r="X65" s="444">
        <f t="shared" si="93"/>
        <v>64.866221314783019</v>
      </c>
      <c r="Y65" s="445">
        <f t="shared" si="93"/>
        <v>66.879552949359592</v>
      </c>
      <c r="Z65" s="446">
        <f t="shared" si="93"/>
        <v>65.749405897552521</v>
      </c>
      <c r="AA65" s="49">
        <f t="shared" si="93"/>
        <v>98.421062705683454</v>
      </c>
      <c r="AB65" s="50">
        <f t="shared" si="93"/>
        <v>86.513264491221221</v>
      </c>
      <c r="AC65" s="455">
        <f t="shared" si="93"/>
        <v>92.748322950317586</v>
      </c>
      <c r="AD65" s="196">
        <f t="shared" si="93"/>
        <v>41.568639743901187</v>
      </c>
      <c r="AE65" s="191">
        <f t="shared" si="93"/>
        <v>44.745541458301616</v>
      </c>
      <c r="AF65" s="197">
        <f t="shared" si="93"/>
        <v>41.972911362212919</v>
      </c>
      <c r="AG65" s="198">
        <v>-5</v>
      </c>
      <c r="AH65" s="2"/>
      <c r="AI65" s="2"/>
      <c r="AJ65" s="2"/>
      <c r="AK65" s="142"/>
      <c r="AL65" s="58">
        <v>-8</v>
      </c>
      <c r="AM65" s="119">
        <f t="shared" ref="AM65:AX65" si="94">AM53/$AY$56*100</f>
        <v>93.259570807267991</v>
      </c>
      <c r="AN65" s="120">
        <f t="shared" si="94"/>
        <v>99.838450138214725</v>
      </c>
      <c r="AO65" s="121">
        <f t="shared" si="94"/>
        <v>95.471557944187595</v>
      </c>
      <c r="AP65" s="276">
        <f t="shared" si="94"/>
        <v>99.887093222541097</v>
      </c>
      <c r="AQ65" s="277">
        <f t="shared" si="94"/>
        <v>107.08537817566967</v>
      </c>
      <c r="AR65" s="280">
        <f t="shared" si="94"/>
        <v>106.84936679930071</v>
      </c>
      <c r="AS65" s="276">
        <f t="shared" si="94"/>
        <v>124.64418135842045</v>
      </c>
      <c r="AT65" s="277">
        <f t="shared" si="94"/>
        <v>112.5715280873937</v>
      </c>
      <c r="AU65" s="278">
        <f t="shared" si="94"/>
        <v>114.02029321701899</v>
      </c>
      <c r="AV65" s="279">
        <f t="shared" si="94"/>
        <v>98.349868492100285</v>
      </c>
      <c r="AW65" s="277">
        <f t="shared" si="94"/>
        <v>88.992043539766243</v>
      </c>
      <c r="AX65" s="278">
        <f t="shared" si="94"/>
        <v>82.524314057174365</v>
      </c>
      <c r="AY65" s="198">
        <v>-5</v>
      </c>
      <c r="AZ65" s="2"/>
      <c r="BA65" s="2"/>
      <c r="BB65" s="2"/>
      <c r="BC65" s="2"/>
      <c r="BD65" s="58">
        <v>-8</v>
      </c>
      <c r="BE65" s="135">
        <f t="shared" ref="BE65:BP65" si="95">BE53/$BQ$56*100</f>
        <v>108.26608527915988</v>
      </c>
      <c r="BF65" s="136">
        <f t="shared" si="95"/>
        <v>102.1326511046083</v>
      </c>
      <c r="BG65" s="137">
        <f t="shared" si="95"/>
        <v>93.145788381130117</v>
      </c>
      <c r="BH65" s="276">
        <f t="shared" si="95"/>
        <v>104.09118428717927</v>
      </c>
      <c r="BI65" s="277">
        <f t="shared" si="95"/>
        <v>102.88269195749025</v>
      </c>
      <c r="BJ65" s="280">
        <f t="shared" si="95"/>
        <v>99.21839554804032</v>
      </c>
      <c r="BK65" s="276">
        <f t="shared" si="95"/>
        <v>120.92508388916015</v>
      </c>
      <c r="BL65" s="277">
        <f t="shared" si="95"/>
        <v>140.03570458079886</v>
      </c>
      <c r="BM65" s="278">
        <f t="shared" si="95"/>
        <v>126.2324485939351</v>
      </c>
      <c r="BN65" s="516">
        <f t="shared" si="95"/>
        <v>100.2354538341208</v>
      </c>
      <c r="BO65" s="412">
        <f t="shared" si="95"/>
        <v>88.063554767722366</v>
      </c>
      <c r="BP65" s="413">
        <f t="shared" si="95"/>
        <v>92.019294758872789</v>
      </c>
      <c r="BQ65" s="198">
        <v>-5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16.501650165016503</v>
      </c>
      <c r="AN66" s="64"/>
      <c r="AO66" s="65"/>
      <c r="AP66" s="252"/>
      <c r="AQ66" s="205"/>
      <c r="AR66" s="206"/>
      <c r="AS66" s="497"/>
      <c r="AT66" s="205"/>
      <c r="AU66" s="498"/>
      <c r="AV66" s="204"/>
      <c r="AW66" s="205"/>
      <c r="AX66" s="206"/>
      <c r="AY66" s="2"/>
      <c r="AZ66" s="2"/>
      <c r="BA66" s="2"/>
      <c r="BB66" s="2"/>
      <c r="BC66" s="2"/>
      <c r="BD66" s="2"/>
      <c r="BE66" s="63">
        <f>AVERAGE(BE59:BP59)</f>
        <v>9.1324200913241995</v>
      </c>
      <c r="BF66" s="64"/>
      <c r="BG66" s="65"/>
      <c r="BH66" s="252"/>
      <c r="BI66" s="205"/>
      <c r="BJ66" s="206"/>
      <c r="BK66" s="497"/>
      <c r="BL66" s="205"/>
      <c r="BM66" s="206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174"/>
      <c r="AQ67" s="175"/>
      <c r="AR67" s="176"/>
      <c r="AS67" s="236"/>
      <c r="AT67" s="175"/>
      <c r="AU67" s="237"/>
      <c r="AV67" s="180"/>
      <c r="AW67" s="175"/>
      <c r="AX67" s="176"/>
      <c r="AY67" s="2"/>
      <c r="AZ67" s="2"/>
      <c r="BA67" s="2"/>
      <c r="BB67" s="2"/>
      <c r="BC67" s="2"/>
      <c r="BD67" s="2"/>
      <c r="BE67" s="30"/>
      <c r="BF67" s="31"/>
      <c r="BG67" s="33"/>
      <c r="BH67" s="174"/>
      <c r="BI67" s="175"/>
      <c r="BJ67" s="176"/>
      <c r="BK67" s="236"/>
      <c r="BL67" s="175"/>
      <c r="BM67" s="176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281"/>
      <c r="AQ68" s="282"/>
      <c r="AR68" s="283"/>
      <c r="AS68" s="487"/>
      <c r="AT68" s="282"/>
      <c r="AU68" s="488"/>
      <c r="AV68" s="286"/>
      <c r="AW68" s="282"/>
      <c r="AX68" s="283"/>
      <c r="AY68" s="2"/>
      <c r="AZ68" s="2"/>
      <c r="BA68" s="2"/>
      <c r="BB68" s="2"/>
      <c r="BC68" s="2"/>
      <c r="BD68" s="2"/>
      <c r="BE68" s="97"/>
      <c r="BF68" s="124"/>
      <c r="BG68" s="125"/>
      <c r="BH68" s="281"/>
      <c r="BI68" s="282"/>
      <c r="BJ68" s="283"/>
      <c r="BK68" s="487"/>
      <c r="BL68" s="282"/>
      <c r="BM68" s="283"/>
      <c r="BN68" s="487"/>
      <c r="BO68" s="282"/>
      <c r="BP68" s="488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09" t="s">
        <v>6</v>
      </c>
      <c r="AN69" s="587"/>
      <c r="AO69" s="588"/>
      <c r="AP69" s="601" t="s">
        <v>35</v>
      </c>
      <c r="AQ69" s="584"/>
      <c r="AR69" s="585"/>
      <c r="AS69" s="618" t="s">
        <v>36</v>
      </c>
      <c r="AT69" s="584"/>
      <c r="AU69" s="589"/>
      <c r="AV69" s="601" t="s">
        <v>37</v>
      </c>
      <c r="AW69" s="584"/>
      <c r="AX69" s="589"/>
      <c r="AY69" s="2"/>
      <c r="AZ69" s="2"/>
      <c r="BA69" s="2"/>
      <c r="BB69" s="2"/>
      <c r="BC69" s="2"/>
      <c r="BD69" s="4" t="s">
        <v>30</v>
      </c>
      <c r="BE69" s="609" t="s">
        <v>6</v>
      </c>
      <c r="BF69" s="587"/>
      <c r="BG69" s="588"/>
      <c r="BH69" s="601" t="s">
        <v>35</v>
      </c>
      <c r="BI69" s="584"/>
      <c r="BJ69" s="585"/>
      <c r="BK69" s="618" t="s">
        <v>36</v>
      </c>
      <c r="BL69" s="584"/>
      <c r="BM69" s="585"/>
      <c r="BN69" s="616" t="s">
        <v>37</v>
      </c>
      <c r="BO69" s="595"/>
      <c r="BP69" s="607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384" t="s">
        <v>10</v>
      </c>
      <c r="AM70" s="18">
        <f t="shared" ref="AM70:AX70" si="96">AM58-$AM$66</f>
        <v>-0.20965334964678561</v>
      </c>
      <c r="AN70" s="19">
        <f t="shared" si="96"/>
        <v>1.5242574757476461</v>
      </c>
      <c r="AO70" s="133">
        <f t="shared" si="96"/>
        <v>0.68309140697012793</v>
      </c>
      <c r="AP70" s="265">
        <f t="shared" si="96"/>
        <v>1.1501844997663113</v>
      </c>
      <c r="AQ70" s="266">
        <f t="shared" si="96"/>
        <v>-1.4712491618283803</v>
      </c>
      <c r="AR70" s="269">
        <f t="shared" si="96"/>
        <v>-0.47183195289894897</v>
      </c>
      <c r="AS70" s="265">
        <f t="shared" si="96"/>
        <v>-0.21447262557598279</v>
      </c>
      <c r="AT70" s="266">
        <f t="shared" si="96"/>
        <v>7.1731039228229321E-2</v>
      </c>
      <c r="AU70" s="267">
        <f t="shared" si="96"/>
        <v>-1.0072244969037243</v>
      </c>
      <c r="AV70" s="268">
        <f t="shared" si="96"/>
        <v>0.96324282796523519</v>
      </c>
      <c r="AW70" s="266">
        <f t="shared" si="96"/>
        <v>-1.3477155573729238</v>
      </c>
      <c r="AX70" s="267">
        <f t="shared" si="96"/>
        <v>-0.37878959345198382</v>
      </c>
      <c r="AY70" s="173" t="s">
        <v>10</v>
      </c>
      <c r="AZ70" s="2"/>
      <c r="BA70" s="2"/>
      <c r="BB70" s="2"/>
      <c r="BC70" s="2"/>
      <c r="BD70" s="499" t="s">
        <v>10</v>
      </c>
      <c r="BE70" s="513">
        <f t="shared" ref="BE70:BP70" si="97">BE58-$BE$66</f>
        <v>1.6418714459068511</v>
      </c>
      <c r="BF70" s="514">
        <f t="shared" si="97"/>
        <v>0.75413102467635795</v>
      </c>
      <c r="BG70" s="515">
        <f t="shared" si="97"/>
        <v>2.1973986654041155E-2</v>
      </c>
      <c r="BH70" s="265">
        <f t="shared" si="97"/>
        <v>0.12119600555643828</v>
      </c>
      <c r="BI70" s="266">
        <f t="shared" si="97"/>
        <v>0.56115208033325814</v>
      </c>
      <c r="BJ70" s="269">
        <f t="shared" si="97"/>
        <v>0.28350497390129448</v>
      </c>
      <c r="BK70" s="265">
        <f t="shared" si="97"/>
        <v>-0.46859314166469623</v>
      </c>
      <c r="BL70" s="266">
        <f t="shared" si="97"/>
        <v>-8.1415589953749645E-2</v>
      </c>
      <c r="BM70" s="267">
        <f t="shared" si="97"/>
        <v>-0.59798841202215058</v>
      </c>
      <c r="BN70" s="517">
        <f t="shared" si="97"/>
        <v>-1.7069830260828347</v>
      </c>
      <c r="BO70" s="490">
        <f t="shared" si="97"/>
        <v>-0.65005341069844391</v>
      </c>
      <c r="BP70" s="491">
        <f t="shared" si="97"/>
        <v>-1.732100147152158</v>
      </c>
      <c r="BQ70" s="173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98">AM59-$AM$66</f>
        <v>-0.47204583832567693</v>
      </c>
      <c r="AN71" s="116">
        <f t="shared" si="98"/>
        <v>0.91867037102988647</v>
      </c>
      <c r="AO71" s="117">
        <f t="shared" si="98"/>
        <v>1.5634238376525076</v>
      </c>
      <c r="AP71" s="271">
        <f t="shared" si="98"/>
        <v>0.47559254804880169</v>
      </c>
      <c r="AQ71" s="272">
        <f t="shared" si="98"/>
        <v>-1.3586387284404058</v>
      </c>
      <c r="AR71" s="275">
        <f t="shared" si="98"/>
        <v>4.938915550809142E-2</v>
      </c>
      <c r="AS71" s="271">
        <f t="shared" si="98"/>
        <v>0.13940288370925913</v>
      </c>
      <c r="AT71" s="272">
        <f t="shared" si="98"/>
        <v>-1.0882584547917649</v>
      </c>
      <c r="AU71" s="273">
        <f t="shared" si="98"/>
        <v>1.1967136877252997</v>
      </c>
      <c r="AV71" s="274">
        <f t="shared" si="98"/>
        <v>-0.3539316709747844</v>
      </c>
      <c r="AW71" s="272">
        <f t="shared" si="98"/>
        <v>-0.46890655878748433</v>
      </c>
      <c r="AX71" s="273">
        <f t="shared" si="98"/>
        <v>-0.60141123235374572</v>
      </c>
      <c r="AY71" s="187" t="s">
        <v>31</v>
      </c>
      <c r="AZ71" s="2"/>
      <c r="BA71" s="2"/>
      <c r="BB71" s="2"/>
      <c r="BC71" s="2"/>
      <c r="BD71" s="17" t="s">
        <v>31</v>
      </c>
      <c r="BE71" s="134">
        <f t="shared" ref="BE71:BP71" si="99">BE59-$BE$66</f>
        <v>0.69072386885248349</v>
      </c>
      <c r="BF71" s="116">
        <f t="shared" si="99"/>
        <v>-4.4677909172238017E-2</v>
      </c>
      <c r="BG71" s="117">
        <f t="shared" si="99"/>
        <v>0.35080852010033325</v>
      </c>
      <c r="BH71" s="271">
        <f t="shared" si="99"/>
        <v>1.3508032183833691</v>
      </c>
      <c r="BI71" s="272">
        <f t="shared" si="99"/>
        <v>0.5414562779055867</v>
      </c>
      <c r="BJ71" s="275">
        <f t="shared" si="99"/>
        <v>-0.24841353641126851</v>
      </c>
      <c r="BK71" s="271">
        <f t="shared" si="99"/>
        <v>-0.73555596870954965</v>
      </c>
      <c r="BL71" s="272">
        <f t="shared" si="99"/>
        <v>-0.88846934839260783</v>
      </c>
      <c r="BM71" s="273">
        <f t="shared" si="99"/>
        <v>-1.1655301997189049</v>
      </c>
      <c r="BN71" s="274">
        <f t="shared" si="99"/>
        <v>0.41713962957204131</v>
      </c>
      <c r="BO71" s="272">
        <f t="shared" si="99"/>
        <v>-0.12689116296693648</v>
      </c>
      <c r="BP71" s="273">
        <f t="shared" si="99"/>
        <v>-0.14139338944229607</v>
      </c>
      <c r="BQ71" s="187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0">AM60-$AM$66</f>
        <v>-0.32680312746379769</v>
      </c>
      <c r="AN72" s="116">
        <f t="shared" si="100"/>
        <v>2.0721849440682192</v>
      </c>
      <c r="AO72" s="117">
        <f t="shared" si="100"/>
        <v>3.7523359698940126</v>
      </c>
      <c r="AP72" s="271">
        <f t="shared" si="100"/>
        <v>2.5778378723983835</v>
      </c>
      <c r="AQ72" s="272">
        <f t="shared" si="100"/>
        <v>0.18655956850813382</v>
      </c>
      <c r="AR72" s="275">
        <f t="shared" si="100"/>
        <v>0.86880540411433316</v>
      </c>
      <c r="AS72" s="271">
        <f t="shared" si="100"/>
        <v>-0.97125963546266725</v>
      </c>
      <c r="AT72" s="272">
        <f t="shared" si="100"/>
        <v>0.60758134005017794</v>
      </c>
      <c r="AU72" s="273">
        <f t="shared" si="100"/>
        <v>0.20460020439424653</v>
      </c>
      <c r="AV72" s="274">
        <f t="shared" si="100"/>
        <v>1.3203945999949447</v>
      </c>
      <c r="AW72" s="272">
        <f t="shared" si="100"/>
        <v>1.3629897633464694</v>
      </c>
      <c r="AX72" s="273">
        <f t="shared" si="100"/>
        <v>-1.6418036519589112</v>
      </c>
      <c r="AY72" s="188">
        <v>-10</v>
      </c>
      <c r="AZ72" s="2"/>
      <c r="BA72" s="2"/>
      <c r="BB72" s="2"/>
      <c r="BC72" s="2"/>
      <c r="BD72" s="17">
        <v>-13</v>
      </c>
      <c r="BE72" s="134">
        <f t="shared" ref="BE72:BP72" si="101">BE60-$BE$66</f>
        <v>1.0215439018894017</v>
      </c>
      <c r="BF72" s="116">
        <f t="shared" si="101"/>
        <v>1.5513616457884609</v>
      </c>
      <c r="BG72" s="117">
        <f t="shared" si="101"/>
        <v>-0.38431695710808</v>
      </c>
      <c r="BH72" s="271">
        <f t="shared" si="101"/>
        <v>0.58104920671361171</v>
      </c>
      <c r="BI72" s="272">
        <f t="shared" si="101"/>
        <v>-1.276581742624284</v>
      </c>
      <c r="BJ72" s="275">
        <f t="shared" si="101"/>
        <v>0.52112310698990072</v>
      </c>
      <c r="BK72" s="271">
        <f t="shared" si="101"/>
        <v>-1.6259437340616385</v>
      </c>
      <c r="BL72" s="272">
        <f t="shared" si="101"/>
        <v>-0.71422788916486724</v>
      </c>
      <c r="BM72" s="273">
        <f t="shared" si="101"/>
        <v>0.15744941967801118</v>
      </c>
      <c r="BN72" s="274">
        <f t="shared" si="101"/>
        <v>-0.87941839221433149</v>
      </c>
      <c r="BO72" s="272">
        <f t="shared" si="101"/>
        <v>-1.4744881504279252</v>
      </c>
      <c r="BP72" s="273">
        <f t="shared" si="101"/>
        <v>-0.53135321428984916</v>
      </c>
      <c r="BQ72" s="188">
        <v>-10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02">AM61-$AM$66</f>
        <v>11.647848019298277</v>
      </c>
      <c r="AN73" s="116">
        <f t="shared" si="102"/>
        <v>10.760323305944002</v>
      </c>
      <c r="AO73" s="117">
        <f t="shared" si="102"/>
        <v>12.037991869099631</v>
      </c>
      <c r="AP73" s="271">
        <f t="shared" si="102"/>
        <v>1.1948941621084224</v>
      </c>
      <c r="AQ73" s="272">
        <f t="shared" si="102"/>
        <v>-1.5011024310181824</v>
      </c>
      <c r="AR73" s="275">
        <f t="shared" si="102"/>
        <v>0.68782278953255727</v>
      </c>
      <c r="AS73" s="271">
        <f t="shared" si="102"/>
        <v>-2.1569845333657653</v>
      </c>
      <c r="AT73" s="272">
        <f t="shared" si="102"/>
        <v>1.6661979580682384E-2</v>
      </c>
      <c r="AU73" s="273">
        <f t="shared" si="102"/>
        <v>0.28361044371557398</v>
      </c>
      <c r="AV73" s="274">
        <f t="shared" si="102"/>
        <v>4.0258339218276262E-2</v>
      </c>
      <c r="AW73" s="272">
        <f t="shared" si="102"/>
        <v>-0.64377994012912687</v>
      </c>
      <c r="AX73" s="273">
        <f t="shared" si="102"/>
        <v>-0.51135454701449667</v>
      </c>
      <c r="AY73" s="188">
        <v>-9</v>
      </c>
      <c r="AZ73" s="2"/>
      <c r="BA73" s="2"/>
      <c r="BB73" s="2"/>
      <c r="BC73" s="2"/>
      <c r="BD73" s="17">
        <v>-12</v>
      </c>
      <c r="BE73" s="134">
        <f t="shared" ref="BE73:BP73" si="103">BE61-$BE$66</f>
        <v>7.6907481502177539</v>
      </c>
      <c r="BF73" s="116">
        <f t="shared" si="103"/>
        <v>8.2797260657585738</v>
      </c>
      <c r="BG73" s="117">
        <f t="shared" si="103"/>
        <v>4.9975211465864735</v>
      </c>
      <c r="BH73" s="271">
        <f t="shared" si="103"/>
        <v>1.0959566073073947</v>
      </c>
      <c r="BI73" s="272">
        <f t="shared" si="103"/>
        <v>-1.3193775562263399</v>
      </c>
      <c r="BJ73" s="275">
        <f t="shared" si="103"/>
        <v>-0.44719570002135711</v>
      </c>
      <c r="BK73" s="271">
        <f t="shared" si="103"/>
        <v>-2.2775410781037344</v>
      </c>
      <c r="BL73" s="272">
        <f t="shared" si="103"/>
        <v>-1.6493550686326701</v>
      </c>
      <c r="BM73" s="273">
        <f t="shared" si="103"/>
        <v>-1.2750455796808131</v>
      </c>
      <c r="BN73" s="274">
        <f t="shared" si="103"/>
        <v>-0.66139378240799118</v>
      </c>
      <c r="BO73" s="272">
        <f t="shared" si="103"/>
        <v>-0.88133649413146742</v>
      </c>
      <c r="BP73" s="273">
        <f t="shared" si="103"/>
        <v>-0.92807231537647183</v>
      </c>
      <c r="BQ73" s="188">
        <v>-9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04">AM62-$AM$66</f>
        <v>51.504079539105973</v>
      </c>
      <c r="AN74" s="116">
        <f t="shared" si="104"/>
        <v>59.352745289815019</v>
      </c>
      <c r="AO74" s="117">
        <f t="shared" si="104"/>
        <v>61.534735802228241</v>
      </c>
      <c r="AP74" s="271">
        <f t="shared" si="104"/>
        <v>1.4173769767480913</v>
      </c>
      <c r="AQ74" s="272">
        <f t="shared" si="104"/>
        <v>-0.70991831727345556</v>
      </c>
      <c r="AR74" s="275">
        <f t="shared" si="104"/>
        <v>1.5083489139325224E-2</v>
      </c>
      <c r="AS74" s="271">
        <f t="shared" si="104"/>
        <v>-1.9315542483804311</v>
      </c>
      <c r="AT74" s="272">
        <f t="shared" si="104"/>
        <v>-2.3993231102981127E-2</v>
      </c>
      <c r="AU74" s="273">
        <f t="shared" si="104"/>
        <v>1.2823537358787327</v>
      </c>
      <c r="AV74" s="274">
        <f t="shared" si="104"/>
        <v>3.349649675345205</v>
      </c>
      <c r="AW74" s="272">
        <f t="shared" si="104"/>
        <v>-0.19478809659604934</v>
      </c>
      <c r="AX74" s="273">
        <f t="shared" si="104"/>
        <v>-1.2084764514933521</v>
      </c>
      <c r="AY74" s="188">
        <v>-8</v>
      </c>
      <c r="AZ74" s="2"/>
      <c r="BA74" s="2"/>
      <c r="BB74" s="2"/>
      <c r="BC74" s="2"/>
      <c r="BD74" s="17">
        <v>-11</v>
      </c>
      <c r="BE74" s="134">
        <f t="shared" ref="BE74:BP74" si="105">BE62-$BE$66</f>
        <v>49.234893385045055</v>
      </c>
      <c r="BF74" s="116">
        <f t="shared" si="105"/>
        <v>44.407869896295296</v>
      </c>
      <c r="BG74" s="117">
        <f t="shared" si="105"/>
        <v>45.147853683527828</v>
      </c>
      <c r="BH74" s="271">
        <f t="shared" si="105"/>
        <v>1.5046274460915985</v>
      </c>
      <c r="BI74" s="272">
        <f t="shared" si="105"/>
        <v>-0.54999553772125154</v>
      </c>
      <c r="BJ74" s="275">
        <f t="shared" si="105"/>
        <v>-0.77139088964305458</v>
      </c>
      <c r="BK74" s="271">
        <f t="shared" si="105"/>
        <v>-1.244543379245588</v>
      </c>
      <c r="BL74" s="272">
        <f t="shared" si="105"/>
        <v>-1.341346937750167</v>
      </c>
      <c r="BM74" s="273">
        <f t="shared" si="105"/>
        <v>-1.772477939905623</v>
      </c>
      <c r="BN74" s="274">
        <f t="shared" si="105"/>
        <v>0.21573169754003807</v>
      </c>
      <c r="BO74" s="272">
        <f t="shared" si="105"/>
        <v>-0.6228066695956791</v>
      </c>
      <c r="BP74" s="273">
        <f t="shared" si="105"/>
        <v>-0.78792585142673488</v>
      </c>
      <c r="BQ74" s="188">
        <v>-8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06">AM63-$AM$66</f>
        <v>82.378933131013667</v>
      </c>
      <c r="AN75" s="116">
        <f t="shared" si="106"/>
        <v>85.685830140151097</v>
      </c>
      <c r="AO75" s="117">
        <f t="shared" si="106"/>
        <v>71.413864459906208</v>
      </c>
      <c r="AP75" s="271">
        <f t="shared" si="106"/>
        <v>6.0012026714296809</v>
      </c>
      <c r="AQ75" s="272">
        <f t="shared" si="106"/>
        <v>5.6362661422335449</v>
      </c>
      <c r="AR75" s="275">
        <f t="shared" si="106"/>
        <v>5.1682736499781079</v>
      </c>
      <c r="AS75" s="271">
        <f t="shared" si="106"/>
        <v>0.74318246184443737</v>
      </c>
      <c r="AT75" s="272">
        <f t="shared" si="106"/>
        <v>1.1908947207453195</v>
      </c>
      <c r="AU75" s="273">
        <f t="shared" si="106"/>
        <v>0.31802654792621965</v>
      </c>
      <c r="AV75" s="274">
        <f t="shared" si="106"/>
        <v>3.3446720948640305</v>
      </c>
      <c r="AW75" s="272">
        <f t="shared" si="106"/>
        <v>0.21960744876987448</v>
      </c>
      <c r="AX75" s="273">
        <f t="shared" si="106"/>
        <v>-0.304256889107414</v>
      </c>
      <c r="AY75" s="188">
        <v>-7</v>
      </c>
      <c r="AZ75" s="2"/>
      <c r="BA75" s="2"/>
      <c r="BB75" s="2"/>
      <c r="BC75" s="2"/>
      <c r="BD75" s="45">
        <v>-10</v>
      </c>
      <c r="BE75" s="134">
        <f t="shared" ref="BE75:BP75" si="107">BE63-$BE$66</f>
        <v>86.620941190231207</v>
      </c>
      <c r="BF75" s="116">
        <f t="shared" si="107"/>
        <v>84.225517581407445</v>
      </c>
      <c r="BG75" s="117">
        <f t="shared" si="107"/>
        <v>71.479328501665293</v>
      </c>
      <c r="BH75" s="271">
        <f t="shared" si="107"/>
        <v>4.7179390451935426</v>
      </c>
      <c r="BI75" s="272">
        <f t="shared" si="107"/>
        <v>4.368765443381438</v>
      </c>
      <c r="BJ75" s="275">
        <f t="shared" si="107"/>
        <v>3.0468345912650499</v>
      </c>
      <c r="BK75" s="271">
        <f t="shared" si="107"/>
        <v>-0.85985241805006041</v>
      </c>
      <c r="BL75" s="272">
        <f t="shared" si="107"/>
        <v>-0.12224311513228514</v>
      </c>
      <c r="BM75" s="273">
        <f t="shared" si="107"/>
        <v>-1.1347369714855526</v>
      </c>
      <c r="BN75" s="274">
        <f t="shared" si="107"/>
        <v>0.56025143500833963</v>
      </c>
      <c r="BO75" s="272">
        <f t="shared" si="107"/>
        <v>0.10034804163319677</v>
      </c>
      <c r="BP75" s="273">
        <f t="shared" si="107"/>
        <v>-0.19847610413720851</v>
      </c>
      <c r="BQ75" s="188">
        <v>-7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08">AM64-$AM$66</f>
        <v>85.159593679244466</v>
      </c>
      <c r="AN76" s="116">
        <f t="shared" si="108"/>
        <v>89.734867464335707</v>
      </c>
      <c r="AO76" s="117">
        <f t="shared" si="108"/>
        <v>84.038861705729659</v>
      </c>
      <c r="AP76" s="271">
        <f t="shared" si="108"/>
        <v>29.69543333980074</v>
      </c>
      <c r="AQ76" s="272">
        <f t="shared" si="108"/>
        <v>32.196394745312958</v>
      </c>
      <c r="AR76" s="275">
        <f t="shared" si="108"/>
        <v>32.170390985904191</v>
      </c>
      <c r="AS76" s="271">
        <f t="shared" si="108"/>
        <v>17.569751209492704</v>
      </c>
      <c r="AT76" s="272">
        <f t="shared" si="108"/>
        <v>16.339168075610868</v>
      </c>
      <c r="AU76" s="273">
        <f t="shared" si="108"/>
        <v>9.9507329324748035</v>
      </c>
      <c r="AV76" s="274">
        <f t="shared" si="108"/>
        <v>30.794467103944324</v>
      </c>
      <c r="AW76" s="272">
        <f t="shared" si="108"/>
        <v>20.933981723986538</v>
      </c>
      <c r="AX76" s="273">
        <f t="shared" si="108"/>
        <v>19.785966095204007</v>
      </c>
      <c r="AY76" s="188">
        <v>-6</v>
      </c>
      <c r="AZ76" s="2"/>
      <c r="BA76" s="2"/>
      <c r="BB76" s="2"/>
      <c r="BC76" s="2"/>
      <c r="BD76" s="47">
        <v>-9</v>
      </c>
      <c r="BE76" s="134">
        <f t="shared" ref="BE76:BP76" si="109">BE64-$BE$66</f>
        <v>99.766433964463715</v>
      </c>
      <c r="BF76" s="116">
        <f t="shared" si="109"/>
        <v>91.366964361939836</v>
      </c>
      <c r="BG76" s="117">
        <f t="shared" si="109"/>
        <v>78.904862636619725</v>
      </c>
      <c r="BH76" s="271">
        <f t="shared" si="109"/>
        <v>29.636260443114622</v>
      </c>
      <c r="BI76" s="272">
        <f t="shared" si="109"/>
        <v>28.953870062533717</v>
      </c>
      <c r="BJ76" s="275">
        <f t="shared" si="109"/>
        <v>29.392081213681031</v>
      </c>
      <c r="BK76" s="271">
        <f t="shared" si="109"/>
        <v>13.292417781825595</v>
      </c>
      <c r="BL76" s="272">
        <f t="shared" si="109"/>
        <v>13.121129999481099</v>
      </c>
      <c r="BM76" s="273">
        <f t="shared" si="109"/>
        <v>10.717034585325997</v>
      </c>
      <c r="BN76" s="274">
        <f t="shared" si="109"/>
        <v>20.459847664979424</v>
      </c>
      <c r="BO76" s="272">
        <f t="shared" si="109"/>
        <v>19.852714303625792</v>
      </c>
      <c r="BP76" s="273">
        <f t="shared" si="109"/>
        <v>20.005894457110536</v>
      </c>
      <c r="BQ76" s="188">
        <v>-6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0">AM65-$AM$66</f>
        <v>76.757920642251491</v>
      </c>
      <c r="AN77" s="120">
        <f t="shared" si="110"/>
        <v>83.336799973198225</v>
      </c>
      <c r="AO77" s="121">
        <f t="shared" si="110"/>
        <v>78.969907779171095</v>
      </c>
      <c r="AP77" s="276">
        <f t="shared" si="110"/>
        <v>83.385443057524597</v>
      </c>
      <c r="AQ77" s="277">
        <f t="shared" si="110"/>
        <v>90.583728010653175</v>
      </c>
      <c r="AR77" s="280">
        <f t="shared" si="110"/>
        <v>90.347716634284211</v>
      </c>
      <c r="AS77" s="276">
        <f t="shared" si="110"/>
        <v>108.14253119340395</v>
      </c>
      <c r="AT77" s="277">
        <f t="shared" si="110"/>
        <v>96.069877922377202</v>
      </c>
      <c r="AU77" s="278">
        <f t="shared" si="110"/>
        <v>97.518643052002489</v>
      </c>
      <c r="AV77" s="279">
        <f t="shared" si="110"/>
        <v>81.848218327083785</v>
      </c>
      <c r="AW77" s="277">
        <f t="shared" si="110"/>
        <v>72.490393374749743</v>
      </c>
      <c r="AX77" s="278">
        <f t="shared" si="110"/>
        <v>66.022663892157865</v>
      </c>
      <c r="AY77" s="198">
        <v>-5</v>
      </c>
      <c r="AZ77" s="2"/>
      <c r="BA77" s="2"/>
      <c r="BB77" s="2"/>
      <c r="BC77" s="2"/>
      <c r="BD77" s="58">
        <v>-8</v>
      </c>
      <c r="BE77" s="135">
        <f t="shared" ref="BE77:BP77" si="111">BE65-$BE$66</f>
        <v>99.133665187835675</v>
      </c>
      <c r="BF77" s="136">
        <f t="shared" si="111"/>
        <v>93.000231013284093</v>
      </c>
      <c r="BG77" s="137">
        <f t="shared" si="111"/>
        <v>84.013368289805925</v>
      </c>
      <c r="BH77" s="276">
        <f t="shared" si="111"/>
        <v>94.958764195855082</v>
      </c>
      <c r="BI77" s="277">
        <f t="shared" si="111"/>
        <v>93.750271866166059</v>
      </c>
      <c r="BJ77" s="280">
        <f t="shared" si="111"/>
        <v>90.085975456716113</v>
      </c>
      <c r="BK77" s="276">
        <f t="shared" si="111"/>
        <v>111.79266379783596</v>
      </c>
      <c r="BL77" s="277">
        <f t="shared" si="111"/>
        <v>130.90328448947466</v>
      </c>
      <c r="BM77" s="278">
        <f t="shared" si="111"/>
        <v>117.10002850261091</v>
      </c>
      <c r="BN77" s="279">
        <f t="shared" si="111"/>
        <v>91.103033742796612</v>
      </c>
      <c r="BO77" s="277">
        <f t="shared" si="111"/>
        <v>78.931134676398159</v>
      </c>
      <c r="BP77" s="278">
        <f t="shared" si="111"/>
        <v>82.886874667548597</v>
      </c>
      <c r="BQ77" s="198">
        <v>-5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C31:E31"/>
    <mergeCell ref="F31:H31"/>
    <mergeCell ref="I31:K31"/>
    <mergeCell ref="L31:N31"/>
    <mergeCell ref="U31:W31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N57:BP57"/>
    <mergeCell ref="AM69:AO69"/>
    <mergeCell ref="AP69:AR69"/>
    <mergeCell ref="AS69:AU69"/>
    <mergeCell ref="AV69:AX69"/>
    <mergeCell ref="BE69:BG69"/>
    <mergeCell ref="BN69:BP69"/>
    <mergeCell ref="BE57:BG57"/>
    <mergeCell ref="BH57:BJ57"/>
    <mergeCell ref="BH69:BJ69"/>
    <mergeCell ref="BK69:BM69"/>
    <mergeCell ref="BK57:BM57"/>
    <mergeCell ref="AD57:AF57"/>
    <mergeCell ref="AM57:AO57"/>
    <mergeCell ref="AP57:AR57"/>
    <mergeCell ref="AS57:AU57"/>
    <mergeCell ref="AV57:AX57"/>
    <mergeCell ref="AV45:AX45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U17:W17"/>
    <mergeCell ref="AD45:AF45"/>
    <mergeCell ref="AM45:AO45"/>
    <mergeCell ref="AP45:AR45"/>
    <mergeCell ref="AS45:AU45"/>
    <mergeCell ref="X31:Z31"/>
    <mergeCell ref="AA31:AC31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AS3:AU3"/>
    <mergeCell ref="AV3:AX3"/>
    <mergeCell ref="BE3:BG3"/>
    <mergeCell ref="BH3:BJ3"/>
    <mergeCell ref="BK3:BM3"/>
    <mergeCell ref="X3:Z3"/>
    <mergeCell ref="AA3:AC3"/>
    <mergeCell ref="AD3:AF3"/>
    <mergeCell ref="AM3:AO3"/>
    <mergeCell ref="AP3:AR3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DDFCAC"/>
  </sheetPr>
  <dimension ref="A1:C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79" width="11" customWidth="1"/>
  </cols>
  <sheetData>
    <row r="1" spans="1:7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ht="15.75" customHeight="1" x14ac:dyDescent="0.2">
      <c r="A2" s="2"/>
      <c r="B2" s="2"/>
      <c r="C2" s="591" t="s">
        <v>50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51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32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33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79" ht="15.75" customHeight="1" x14ac:dyDescent="0.2">
      <c r="A3" s="382"/>
      <c r="B3" s="4" t="s">
        <v>5</v>
      </c>
      <c r="C3" s="609" t="s">
        <v>6</v>
      </c>
      <c r="D3" s="587"/>
      <c r="E3" s="597"/>
      <c r="F3" s="619" t="s">
        <v>47</v>
      </c>
      <c r="G3" s="584"/>
      <c r="H3" s="589"/>
      <c r="I3" s="620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5" t="s">
        <v>5</v>
      </c>
      <c r="U3" s="609" t="s">
        <v>6</v>
      </c>
      <c r="V3" s="587"/>
      <c r="W3" s="597"/>
      <c r="X3" s="619" t="s">
        <v>47</v>
      </c>
      <c r="Y3" s="584"/>
      <c r="Z3" s="589"/>
      <c r="AA3" s="620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4" t="s">
        <v>5</v>
      </c>
      <c r="AM3" s="609" t="s">
        <v>6</v>
      </c>
      <c r="AN3" s="587"/>
      <c r="AO3" s="597"/>
      <c r="AP3" s="619" t="s">
        <v>35</v>
      </c>
      <c r="AQ3" s="584"/>
      <c r="AR3" s="589"/>
      <c r="AS3" s="620" t="s">
        <v>36</v>
      </c>
      <c r="AT3" s="587"/>
      <c r="AU3" s="588"/>
      <c r="AV3" s="601" t="s">
        <v>37</v>
      </c>
      <c r="AW3" s="584"/>
      <c r="AX3" s="589"/>
      <c r="AY3" s="380"/>
      <c r="AZ3" s="1"/>
      <c r="BA3" s="2"/>
      <c r="BB3" s="2"/>
      <c r="BC3" s="2"/>
      <c r="BD3" s="4" t="s">
        <v>5</v>
      </c>
      <c r="BE3" s="609" t="s">
        <v>6</v>
      </c>
      <c r="BF3" s="587"/>
      <c r="BG3" s="597"/>
      <c r="BH3" s="619" t="s">
        <v>35</v>
      </c>
      <c r="BI3" s="584"/>
      <c r="BJ3" s="589"/>
      <c r="BK3" s="620" t="s">
        <v>36</v>
      </c>
      <c r="BL3" s="587"/>
      <c r="BM3" s="588"/>
      <c r="BN3" s="601" t="s">
        <v>37</v>
      </c>
      <c r="BO3" s="584"/>
      <c r="BP3" s="589"/>
      <c r="BQ3" s="380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ht="15.75" customHeight="1" x14ac:dyDescent="0.2">
      <c r="A4" s="2"/>
      <c r="B4" s="518" t="s">
        <v>10</v>
      </c>
      <c r="C4" s="415">
        <v>39</v>
      </c>
      <c r="D4" s="416">
        <v>41</v>
      </c>
      <c r="E4" s="417">
        <v>38</v>
      </c>
      <c r="F4" s="519">
        <v>35</v>
      </c>
      <c r="G4" s="416">
        <v>37</v>
      </c>
      <c r="H4" s="520">
        <v>38</v>
      </c>
      <c r="I4" s="521">
        <v>30</v>
      </c>
      <c r="J4" s="422">
        <v>33</v>
      </c>
      <c r="K4" s="423">
        <v>33</v>
      </c>
      <c r="L4" s="424">
        <v>28</v>
      </c>
      <c r="M4" s="425">
        <v>33</v>
      </c>
      <c r="N4" s="522">
        <v>30</v>
      </c>
      <c r="O4" s="427" t="s">
        <v>10</v>
      </c>
      <c r="P4" s="1"/>
      <c r="Q4" s="16"/>
      <c r="R4" s="2"/>
      <c r="S4" s="145"/>
      <c r="T4" s="384" t="s">
        <v>31</v>
      </c>
      <c r="U4" s="429">
        <v>96</v>
      </c>
      <c r="V4" s="416">
        <v>70</v>
      </c>
      <c r="W4" s="417">
        <v>64</v>
      </c>
      <c r="X4" s="519">
        <v>60</v>
      </c>
      <c r="Y4" s="416">
        <v>73</v>
      </c>
      <c r="Z4" s="520">
        <v>74</v>
      </c>
      <c r="AA4" s="429">
        <v>71</v>
      </c>
      <c r="AB4" s="416">
        <v>70</v>
      </c>
      <c r="AC4" s="430">
        <v>66</v>
      </c>
      <c r="AD4" s="166">
        <v>69</v>
      </c>
      <c r="AE4" s="161">
        <v>48</v>
      </c>
      <c r="AF4" s="167">
        <v>70</v>
      </c>
      <c r="AG4" s="427" t="s">
        <v>10</v>
      </c>
      <c r="AH4" s="1"/>
      <c r="AI4" s="146"/>
      <c r="AJ4" s="146"/>
      <c r="AK4" s="146"/>
      <c r="AL4" s="384" t="s">
        <v>10</v>
      </c>
      <c r="AM4" s="415">
        <v>3430</v>
      </c>
      <c r="AN4" s="416">
        <v>3181</v>
      </c>
      <c r="AO4" s="417">
        <v>3665</v>
      </c>
      <c r="AP4" s="519">
        <v>3089</v>
      </c>
      <c r="AQ4" s="416">
        <v>4423</v>
      </c>
      <c r="AR4" s="520">
        <v>3507</v>
      </c>
      <c r="AS4" s="429">
        <v>2799</v>
      </c>
      <c r="AT4" s="416">
        <v>2692</v>
      </c>
      <c r="AU4" s="430">
        <v>2914</v>
      </c>
      <c r="AV4" s="166">
        <v>2595</v>
      </c>
      <c r="AW4" s="161">
        <v>2994</v>
      </c>
      <c r="AX4" s="167">
        <v>2537</v>
      </c>
      <c r="AY4" s="388"/>
      <c r="AZ4" s="1"/>
      <c r="BA4" s="2"/>
      <c r="BB4" s="2"/>
      <c r="BC4" s="2"/>
      <c r="BD4" s="384" t="s">
        <v>10</v>
      </c>
      <c r="BE4" s="415">
        <v>1943</v>
      </c>
      <c r="BF4" s="416">
        <v>1910</v>
      </c>
      <c r="BG4" s="417">
        <v>2442</v>
      </c>
      <c r="BH4" s="519">
        <v>1981</v>
      </c>
      <c r="BI4" s="416">
        <v>1851</v>
      </c>
      <c r="BJ4" s="520">
        <v>2033</v>
      </c>
      <c r="BK4" s="429">
        <v>1786</v>
      </c>
      <c r="BL4" s="416">
        <v>1685</v>
      </c>
      <c r="BM4" s="416">
        <v>1685</v>
      </c>
      <c r="BN4" s="166">
        <v>1729</v>
      </c>
      <c r="BO4" s="161">
        <v>2146</v>
      </c>
      <c r="BP4" s="167">
        <v>1588</v>
      </c>
      <c r="BQ4" s="388"/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ht="15.75" customHeight="1" x14ac:dyDescent="0.2">
      <c r="A5" s="2"/>
      <c r="B5" s="414" t="s">
        <v>31</v>
      </c>
      <c r="C5" s="30">
        <v>43</v>
      </c>
      <c r="D5" s="31">
        <v>43</v>
      </c>
      <c r="E5" s="33">
        <v>31</v>
      </c>
      <c r="F5" s="473">
        <v>29</v>
      </c>
      <c r="G5" s="31">
        <v>50</v>
      </c>
      <c r="H5" s="32">
        <v>48</v>
      </c>
      <c r="I5" s="523">
        <v>46</v>
      </c>
      <c r="J5" s="437">
        <v>43</v>
      </c>
      <c r="K5" s="438">
        <v>41</v>
      </c>
      <c r="L5" s="439">
        <v>35</v>
      </c>
      <c r="M5" s="229">
        <v>46</v>
      </c>
      <c r="N5" s="524">
        <v>35</v>
      </c>
      <c r="O5" s="391" t="s">
        <v>31</v>
      </c>
      <c r="P5" s="1"/>
      <c r="Q5" s="16"/>
      <c r="R5" s="2"/>
      <c r="S5" s="2"/>
      <c r="T5" s="17">
        <v>-11</v>
      </c>
      <c r="U5" s="442">
        <v>66</v>
      </c>
      <c r="V5" s="31">
        <v>65</v>
      </c>
      <c r="W5" s="33">
        <v>57</v>
      </c>
      <c r="X5" s="473">
        <v>98</v>
      </c>
      <c r="Y5" s="31">
        <v>69</v>
      </c>
      <c r="Z5" s="32">
        <v>50</v>
      </c>
      <c r="AA5" s="442">
        <v>63</v>
      </c>
      <c r="AB5" s="31">
        <v>54</v>
      </c>
      <c r="AC5" s="67">
        <v>66</v>
      </c>
      <c r="AD5" s="180">
        <v>60</v>
      </c>
      <c r="AE5" s="175">
        <v>79</v>
      </c>
      <c r="AF5" s="181">
        <v>69</v>
      </c>
      <c r="AG5" s="391" t="s">
        <v>31</v>
      </c>
      <c r="AH5" s="1"/>
      <c r="AI5" s="146"/>
      <c r="AJ5" s="146"/>
      <c r="AK5" s="146"/>
      <c r="AL5" s="17" t="s">
        <v>31</v>
      </c>
      <c r="AM5" s="30">
        <v>3238</v>
      </c>
      <c r="AN5" s="31">
        <v>3528</v>
      </c>
      <c r="AO5" s="33">
        <v>3441</v>
      </c>
      <c r="AP5" s="473">
        <v>3211</v>
      </c>
      <c r="AQ5" s="31">
        <v>3068</v>
      </c>
      <c r="AR5" s="32">
        <v>3279</v>
      </c>
      <c r="AS5" s="442">
        <v>3174</v>
      </c>
      <c r="AT5" s="31">
        <v>2874</v>
      </c>
      <c r="AU5" s="67">
        <v>2796</v>
      </c>
      <c r="AV5" s="180">
        <v>2763</v>
      </c>
      <c r="AW5" s="175">
        <v>2693</v>
      </c>
      <c r="AX5" s="181">
        <v>2823</v>
      </c>
      <c r="AY5" s="390"/>
      <c r="AZ5" s="1"/>
      <c r="BA5" s="2"/>
      <c r="BB5" s="2"/>
      <c r="BC5" s="2"/>
      <c r="BD5" s="17" t="s">
        <v>31</v>
      </c>
      <c r="BE5" s="30">
        <v>2147</v>
      </c>
      <c r="BF5" s="31">
        <v>2364</v>
      </c>
      <c r="BG5" s="33">
        <v>2271</v>
      </c>
      <c r="BH5" s="473">
        <v>2236</v>
      </c>
      <c r="BI5" s="31">
        <v>2385</v>
      </c>
      <c r="BJ5" s="32">
        <v>1952</v>
      </c>
      <c r="BK5" s="442">
        <v>2017</v>
      </c>
      <c r="BL5" s="31">
        <v>1807</v>
      </c>
      <c r="BM5" s="67">
        <v>1925</v>
      </c>
      <c r="BN5" s="180">
        <v>1952</v>
      </c>
      <c r="BO5" s="175">
        <v>2281</v>
      </c>
      <c r="BP5" s="181">
        <v>2114</v>
      </c>
      <c r="BQ5" s="390"/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79" ht="15.75" customHeight="1" x14ac:dyDescent="0.2">
      <c r="A6" s="2"/>
      <c r="B6" s="414">
        <v>-11</v>
      </c>
      <c r="C6" s="30">
        <v>80</v>
      </c>
      <c r="D6" s="31">
        <v>87</v>
      </c>
      <c r="E6" s="33">
        <v>90</v>
      </c>
      <c r="F6" s="473">
        <v>41</v>
      </c>
      <c r="G6" s="31">
        <v>47</v>
      </c>
      <c r="H6" s="32">
        <v>36</v>
      </c>
      <c r="I6" s="523">
        <v>35</v>
      </c>
      <c r="J6" s="437">
        <v>35</v>
      </c>
      <c r="K6" s="438">
        <v>38</v>
      </c>
      <c r="L6" s="439">
        <v>40</v>
      </c>
      <c r="M6" s="229">
        <v>37</v>
      </c>
      <c r="N6" s="524">
        <v>35</v>
      </c>
      <c r="O6" s="391">
        <v>-9</v>
      </c>
      <c r="P6" s="1"/>
      <c r="Q6" s="392"/>
      <c r="R6" s="2"/>
      <c r="S6" s="2"/>
      <c r="T6" s="17">
        <v>-10</v>
      </c>
      <c r="U6" s="442">
        <v>74</v>
      </c>
      <c r="V6" s="31">
        <v>66</v>
      </c>
      <c r="W6" s="33">
        <v>77</v>
      </c>
      <c r="X6" s="473">
        <v>56</v>
      </c>
      <c r="Y6" s="31">
        <v>46</v>
      </c>
      <c r="Z6" s="32">
        <v>54</v>
      </c>
      <c r="AA6" s="442">
        <v>49</v>
      </c>
      <c r="AB6" s="31">
        <v>47</v>
      </c>
      <c r="AC6" s="67">
        <v>47</v>
      </c>
      <c r="AD6" s="180">
        <v>49</v>
      </c>
      <c r="AE6" s="175">
        <v>57</v>
      </c>
      <c r="AF6" s="181">
        <v>40</v>
      </c>
      <c r="AG6" s="391">
        <v>-9</v>
      </c>
      <c r="AH6" s="1"/>
      <c r="AI6" s="146"/>
      <c r="AJ6" s="146"/>
      <c r="AK6" s="146"/>
      <c r="AL6" s="17">
        <v>-13</v>
      </c>
      <c r="AM6" s="30">
        <v>3189</v>
      </c>
      <c r="AN6" s="31">
        <v>3222</v>
      </c>
      <c r="AO6" s="33">
        <v>3211</v>
      </c>
      <c r="AP6" s="473">
        <v>3049</v>
      </c>
      <c r="AQ6" s="31">
        <v>3099</v>
      </c>
      <c r="AR6" s="32">
        <v>3061</v>
      </c>
      <c r="AS6" s="442">
        <v>2595</v>
      </c>
      <c r="AT6" s="31">
        <v>2597</v>
      </c>
      <c r="AU6" s="67">
        <v>2860</v>
      </c>
      <c r="AV6" s="180">
        <v>2505</v>
      </c>
      <c r="AW6" s="175">
        <v>2512</v>
      </c>
      <c r="AX6" s="181">
        <v>2701</v>
      </c>
      <c r="AY6" s="390"/>
      <c r="AZ6" s="1"/>
      <c r="BA6" s="2"/>
      <c r="BB6" s="2"/>
      <c r="BC6" s="2"/>
      <c r="BD6" s="17">
        <v>-13</v>
      </c>
      <c r="BE6" s="30">
        <v>2311</v>
      </c>
      <c r="BF6" s="31">
        <v>2006</v>
      </c>
      <c r="BG6" s="33">
        <v>2252</v>
      </c>
      <c r="BH6" s="473">
        <v>1961</v>
      </c>
      <c r="BI6" s="31">
        <v>1891</v>
      </c>
      <c r="BJ6" s="32">
        <v>1585</v>
      </c>
      <c r="BK6" s="442">
        <v>1562</v>
      </c>
      <c r="BL6" s="31">
        <v>1626</v>
      </c>
      <c r="BM6" s="67">
        <v>1634</v>
      </c>
      <c r="BN6" s="180">
        <v>1911</v>
      </c>
      <c r="BO6" s="175">
        <v>1871</v>
      </c>
      <c r="BP6" s="181">
        <v>1718</v>
      </c>
      <c r="BQ6" s="390"/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79" ht="15.75" customHeight="1" x14ac:dyDescent="0.2">
      <c r="A7" s="2"/>
      <c r="B7" s="414">
        <v>-10</v>
      </c>
      <c r="C7" s="30">
        <v>735</v>
      </c>
      <c r="D7" s="31">
        <v>824</v>
      </c>
      <c r="E7" s="33">
        <v>919</v>
      </c>
      <c r="F7" s="473">
        <v>26</v>
      </c>
      <c r="G7" s="31">
        <v>38</v>
      </c>
      <c r="H7" s="32">
        <v>42</v>
      </c>
      <c r="I7" s="523">
        <v>140</v>
      </c>
      <c r="J7" s="437">
        <v>121</v>
      </c>
      <c r="K7" s="438">
        <v>190</v>
      </c>
      <c r="L7" s="439">
        <v>210</v>
      </c>
      <c r="M7" s="229">
        <v>220</v>
      </c>
      <c r="N7" s="524">
        <v>281</v>
      </c>
      <c r="O7" s="391">
        <v>-8</v>
      </c>
      <c r="P7" s="1"/>
      <c r="Q7" s="2"/>
      <c r="R7" s="2"/>
      <c r="S7" s="2"/>
      <c r="T7" s="17">
        <v>-9</v>
      </c>
      <c r="U7" s="442">
        <v>222</v>
      </c>
      <c r="V7" s="31">
        <v>217</v>
      </c>
      <c r="W7" s="33">
        <v>197</v>
      </c>
      <c r="X7" s="473">
        <v>62</v>
      </c>
      <c r="Y7" s="31">
        <v>65</v>
      </c>
      <c r="Z7" s="32">
        <v>59</v>
      </c>
      <c r="AA7" s="442">
        <v>56</v>
      </c>
      <c r="AB7" s="31">
        <v>76</v>
      </c>
      <c r="AC7" s="67">
        <v>54</v>
      </c>
      <c r="AD7" s="180">
        <v>54</v>
      </c>
      <c r="AE7" s="175">
        <v>47</v>
      </c>
      <c r="AF7" s="181">
        <v>46</v>
      </c>
      <c r="AG7" s="391">
        <v>-8</v>
      </c>
      <c r="AH7" s="1"/>
      <c r="AI7" s="146"/>
      <c r="AJ7" s="146"/>
      <c r="AK7" s="146"/>
      <c r="AL7" s="17">
        <v>-12</v>
      </c>
      <c r="AM7" s="30">
        <v>6048</v>
      </c>
      <c r="AN7" s="31">
        <v>5562</v>
      </c>
      <c r="AO7" s="33">
        <v>5754</v>
      </c>
      <c r="AP7" s="473">
        <v>3501</v>
      </c>
      <c r="AQ7" s="31">
        <v>2955</v>
      </c>
      <c r="AR7" s="32">
        <v>3056</v>
      </c>
      <c r="AS7" s="442">
        <v>2774</v>
      </c>
      <c r="AT7" s="31">
        <v>2760</v>
      </c>
      <c r="AU7" s="67">
        <v>2588</v>
      </c>
      <c r="AV7" s="180">
        <v>3273</v>
      </c>
      <c r="AW7" s="175">
        <v>2780</v>
      </c>
      <c r="AX7" s="181">
        <v>2711</v>
      </c>
      <c r="AY7" s="390"/>
      <c r="AZ7" s="2"/>
      <c r="BA7" s="2"/>
      <c r="BB7" s="2"/>
      <c r="BC7" s="2"/>
      <c r="BD7" s="17">
        <v>-12</v>
      </c>
      <c r="BE7" s="30">
        <v>4181</v>
      </c>
      <c r="BF7" s="31">
        <v>3746</v>
      </c>
      <c r="BG7" s="33">
        <v>3781</v>
      </c>
      <c r="BH7" s="473">
        <v>2329</v>
      </c>
      <c r="BI7" s="31">
        <v>2010</v>
      </c>
      <c r="BJ7" s="32">
        <v>1837</v>
      </c>
      <c r="BK7" s="442">
        <v>1969</v>
      </c>
      <c r="BL7" s="31">
        <v>1751</v>
      </c>
      <c r="BM7" s="67">
        <v>2079</v>
      </c>
      <c r="BN7" s="180">
        <v>2238</v>
      </c>
      <c r="BO7" s="175">
        <v>2057</v>
      </c>
      <c r="BP7" s="181">
        <v>2063</v>
      </c>
      <c r="BQ7" s="390"/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79" ht="16.5" customHeight="1" x14ac:dyDescent="0.2">
      <c r="A8" s="2"/>
      <c r="B8" s="414">
        <v>-9</v>
      </c>
      <c r="C8" s="30">
        <v>2263</v>
      </c>
      <c r="D8" s="31">
        <v>2305</v>
      </c>
      <c r="E8" s="33">
        <v>2006</v>
      </c>
      <c r="F8" s="473">
        <v>187</v>
      </c>
      <c r="G8" s="31">
        <v>191</v>
      </c>
      <c r="H8" s="32">
        <v>262</v>
      </c>
      <c r="I8" s="523">
        <v>1207</v>
      </c>
      <c r="J8" s="437">
        <v>1041</v>
      </c>
      <c r="K8" s="438">
        <v>1197</v>
      </c>
      <c r="L8" s="439">
        <v>1553</v>
      </c>
      <c r="M8" s="229">
        <v>1576</v>
      </c>
      <c r="N8" s="524">
        <v>1167</v>
      </c>
      <c r="O8" s="391">
        <v>-7</v>
      </c>
      <c r="P8" s="1"/>
      <c r="Q8" s="2"/>
      <c r="R8" s="2"/>
      <c r="S8" s="2"/>
      <c r="T8" s="17">
        <v>-8</v>
      </c>
      <c r="U8" s="442">
        <v>5192</v>
      </c>
      <c r="V8" s="31">
        <v>5034</v>
      </c>
      <c r="W8" s="33">
        <v>4402</v>
      </c>
      <c r="X8" s="473">
        <v>608</v>
      </c>
      <c r="Y8" s="31">
        <v>633</v>
      </c>
      <c r="Z8" s="32">
        <v>681</v>
      </c>
      <c r="AA8" s="442">
        <v>111</v>
      </c>
      <c r="AB8" s="31">
        <v>122</v>
      </c>
      <c r="AC8" s="67">
        <v>120</v>
      </c>
      <c r="AD8" s="180">
        <v>73</v>
      </c>
      <c r="AE8" s="175">
        <v>74</v>
      </c>
      <c r="AF8" s="181">
        <v>92</v>
      </c>
      <c r="AG8" s="391">
        <v>-7</v>
      </c>
      <c r="AH8" s="1"/>
      <c r="AI8" s="146"/>
      <c r="AJ8" s="146"/>
      <c r="AK8" s="146"/>
      <c r="AL8" s="17">
        <v>-11</v>
      </c>
      <c r="AM8" s="30">
        <v>13337</v>
      </c>
      <c r="AN8" s="31">
        <v>13506</v>
      </c>
      <c r="AO8" s="33">
        <v>13799</v>
      </c>
      <c r="AP8" s="473">
        <v>5312</v>
      </c>
      <c r="AQ8" s="31">
        <v>5878</v>
      </c>
      <c r="AR8" s="32">
        <v>5110</v>
      </c>
      <c r="AS8" s="442">
        <v>2898</v>
      </c>
      <c r="AT8" s="31">
        <v>3788</v>
      </c>
      <c r="AU8" s="67">
        <v>3322</v>
      </c>
      <c r="AV8" s="180">
        <v>3742</v>
      </c>
      <c r="AW8" s="175">
        <v>3842</v>
      </c>
      <c r="AX8" s="181">
        <v>4008</v>
      </c>
      <c r="AY8" s="390"/>
      <c r="AZ8" s="1"/>
      <c r="BA8" s="2"/>
      <c r="BB8" s="2"/>
      <c r="BC8" s="2"/>
      <c r="BD8" s="17">
        <v>-11</v>
      </c>
      <c r="BE8" s="30">
        <v>13224</v>
      </c>
      <c r="BF8" s="31">
        <v>11710</v>
      </c>
      <c r="BG8" s="33">
        <v>13095</v>
      </c>
      <c r="BH8" s="473">
        <v>4034</v>
      </c>
      <c r="BI8" s="31">
        <v>3472</v>
      </c>
      <c r="BJ8" s="32">
        <v>3352</v>
      </c>
      <c r="BK8" s="442">
        <v>1762</v>
      </c>
      <c r="BL8" s="31">
        <v>1913</v>
      </c>
      <c r="BM8" s="67">
        <v>2167</v>
      </c>
      <c r="BN8" s="180">
        <v>3185</v>
      </c>
      <c r="BO8" s="175">
        <v>3169</v>
      </c>
      <c r="BP8" s="181">
        <v>3030</v>
      </c>
      <c r="BQ8" s="390"/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79" ht="15.75" customHeight="1" x14ac:dyDescent="0.2">
      <c r="A9" s="2"/>
      <c r="B9" s="414">
        <v>-8</v>
      </c>
      <c r="C9" s="30">
        <v>3033</v>
      </c>
      <c r="D9" s="31">
        <v>2453</v>
      </c>
      <c r="E9" s="33">
        <v>2400</v>
      </c>
      <c r="F9" s="473">
        <v>1491</v>
      </c>
      <c r="G9" s="31">
        <v>1413</v>
      </c>
      <c r="H9" s="32">
        <v>1388</v>
      </c>
      <c r="I9" s="523">
        <v>2005</v>
      </c>
      <c r="J9" s="437">
        <v>2091</v>
      </c>
      <c r="K9" s="438">
        <v>2004</v>
      </c>
      <c r="L9" s="439">
        <v>2319</v>
      </c>
      <c r="M9" s="229">
        <v>2655</v>
      </c>
      <c r="N9" s="524">
        <v>1982</v>
      </c>
      <c r="O9" s="391">
        <v>-6</v>
      </c>
      <c r="P9" s="2"/>
      <c r="Q9" s="2"/>
      <c r="R9" s="2"/>
      <c r="S9" s="2"/>
      <c r="T9" s="45">
        <v>-7</v>
      </c>
      <c r="U9" s="442">
        <v>12631</v>
      </c>
      <c r="V9" s="31">
        <v>12156</v>
      </c>
      <c r="W9" s="33">
        <v>10807</v>
      </c>
      <c r="X9" s="473">
        <v>7224</v>
      </c>
      <c r="Y9" s="31">
        <v>6073</v>
      </c>
      <c r="Z9" s="32">
        <v>6166</v>
      </c>
      <c r="AA9" s="442">
        <v>2657</v>
      </c>
      <c r="AB9" s="31">
        <v>2799</v>
      </c>
      <c r="AC9" s="67">
        <v>2477</v>
      </c>
      <c r="AD9" s="180">
        <v>249</v>
      </c>
      <c r="AE9" s="175">
        <v>231</v>
      </c>
      <c r="AF9" s="181">
        <v>213</v>
      </c>
      <c r="AG9" s="391">
        <v>-6</v>
      </c>
      <c r="AH9" s="2"/>
      <c r="AI9" s="146"/>
      <c r="AJ9" s="146"/>
      <c r="AK9" s="146"/>
      <c r="AL9" s="45">
        <v>-10</v>
      </c>
      <c r="AM9" s="30">
        <v>17128</v>
      </c>
      <c r="AN9" s="31">
        <v>17189</v>
      </c>
      <c r="AO9" s="33">
        <v>17081</v>
      </c>
      <c r="AP9" s="473">
        <v>10620</v>
      </c>
      <c r="AQ9" s="31">
        <v>10021</v>
      </c>
      <c r="AR9" s="32">
        <v>10621</v>
      </c>
      <c r="AS9" s="442">
        <v>8446</v>
      </c>
      <c r="AT9" s="31">
        <v>6067</v>
      </c>
      <c r="AU9" s="67">
        <v>6200</v>
      </c>
      <c r="AV9" s="180">
        <v>8636</v>
      </c>
      <c r="AW9" s="175">
        <v>9627</v>
      </c>
      <c r="AX9" s="181">
        <v>9019</v>
      </c>
      <c r="AY9" s="390"/>
      <c r="AZ9" s="2"/>
      <c r="BA9" s="2"/>
      <c r="BB9" s="2"/>
      <c r="BC9" s="2"/>
      <c r="BD9" s="45">
        <v>-10</v>
      </c>
      <c r="BE9" s="30">
        <v>18596</v>
      </c>
      <c r="BF9" s="31">
        <v>18236</v>
      </c>
      <c r="BG9" s="33">
        <v>18955</v>
      </c>
      <c r="BH9" s="473">
        <v>11253</v>
      </c>
      <c r="BI9" s="31">
        <v>10500</v>
      </c>
      <c r="BJ9" s="32">
        <v>10977</v>
      </c>
      <c r="BK9" s="442">
        <v>6339</v>
      </c>
      <c r="BL9" s="31">
        <v>7693</v>
      </c>
      <c r="BM9" s="67">
        <v>7427</v>
      </c>
      <c r="BN9" s="180">
        <v>9052</v>
      </c>
      <c r="BO9" s="175">
        <v>8759</v>
      </c>
      <c r="BP9" s="181">
        <v>10053</v>
      </c>
      <c r="BQ9" s="390"/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79" ht="15.75" customHeight="1" x14ac:dyDescent="0.2">
      <c r="A10" s="2"/>
      <c r="B10" s="414">
        <v>-7</v>
      </c>
      <c r="C10" s="30">
        <v>2751</v>
      </c>
      <c r="D10" s="31">
        <v>2763</v>
      </c>
      <c r="E10" s="33">
        <v>2462</v>
      </c>
      <c r="F10" s="473">
        <v>2435</v>
      </c>
      <c r="G10" s="31">
        <v>2422</v>
      </c>
      <c r="H10" s="32">
        <v>2433</v>
      </c>
      <c r="I10" s="523">
        <v>2243</v>
      </c>
      <c r="J10" s="437">
        <v>2387</v>
      </c>
      <c r="K10" s="438">
        <v>2705</v>
      </c>
      <c r="L10" s="439">
        <v>3090</v>
      </c>
      <c r="M10" s="229">
        <v>2598</v>
      </c>
      <c r="N10" s="524">
        <v>2070</v>
      </c>
      <c r="O10" s="391">
        <v>-5</v>
      </c>
      <c r="P10" s="2"/>
      <c r="Q10" s="2"/>
      <c r="R10" s="2"/>
      <c r="S10" s="2"/>
      <c r="T10" s="47">
        <v>-6</v>
      </c>
      <c r="U10" s="442">
        <v>13603</v>
      </c>
      <c r="V10" s="31">
        <v>11741</v>
      </c>
      <c r="W10" s="33">
        <v>11511</v>
      </c>
      <c r="X10" s="473">
        <v>8624</v>
      </c>
      <c r="Y10" s="31">
        <v>9039</v>
      </c>
      <c r="Z10" s="32">
        <v>8323</v>
      </c>
      <c r="AA10" s="442">
        <v>10773</v>
      </c>
      <c r="AB10" s="31">
        <v>8854</v>
      </c>
      <c r="AC10" s="67">
        <v>8541</v>
      </c>
      <c r="AD10" s="180">
        <v>7054</v>
      </c>
      <c r="AE10" s="175">
        <v>7739</v>
      </c>
      <c r="AF10" s="181">
        <v>6775</v>
      </c>
      <c r="AG10" s="391">
        <v>-5</v>
      </c>
      <c r="AH10" s="2"/>
      <c r="AI10" s="146"/>
      <c r="AJ10" s="146"/>
      <c r="AK10" s="146"/>
      <c r="AL10" s="47">
        <v>-9</v>
      </c>
      <c r="AM10" s="30">
        <v>15474</v>
      </c>
      <c r="AN10" s="31">
        <v>17036</v>
      </c>
      <c r="AO10" s="33">
        <v>16991</v>
      </c>
      <c r="AP10" s="473">
        <v>27049</v>
      </c>
      <c r="AQ10" s="31">
        <v>25166</v>
      </c>
      <c r="AR10" s="32">
        <v>23203</v>
      </c>
      <c r="AS10" s="442">
        <v>24111</v>
      </c>
      <c r="AT10" s="31">
        <v>24258</v>
      </c>
      <c r="AU10" s="67">
        <v>22741</v>
      </c>
      <c r="AV10" s="180">
        <v>15870</v>
      </c>
      <c r="AW10" s="175">
        <v>15328</v>
      </c>
      <c r="AX10" s="181">
        <v>16272</v>
      </c>
      <c r="AY10" s="390"/>
      <c r="AZ10" s="2"/>
      <c r="BA10" s="2"/>
      <c r="BB10" s="2"/>
      <c r="BC10" s="2"/>
      <c r="BD10" s="47">
        <v>-9</v>
      </c>
      <c r="BE10" s="30">
        <v>19183</v>
      </c>
      <c r="BF10" s="31">
        <v>18753</v>
      </c>
      <c r="BG10" s="33">
        <v>17464</v>
      </c>
      <c r="BH10" s="473">
        <v>31914</v>
      </c>
      <c r="BI10" s="31">
        <v>29849</v>
      </c>
      <c r="BJ10" s="32">
        <v>27479</v>
      </c>
      <c r="BK10" s="442">
        <v>24835</v>
      </c>
      <c r="BL10" s="31">
        <v>24943</v>
      </c>
      <c r="BM10" s="67">
        <v>23324</v>
      </c>
      <c r="BN10" s="180">
        <v>18600</v>
      </c>
      <c r="BO10" s="175">
        <v>19024</v>
      </c>
      <c r="BP10" s="181">
        <v>19489</v>
      </c>
      <c r="BQ10" s="390"/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79" ht="15.75" customHeight="1" x14ac:dyDescent="0.2">
      <c r="A11" s="2"/>
      <c r="B11" s="443">
        <v>-6</v>
      </c>
      <c r="C11" s="49">
        <v>3317</v>
      </c>
      <c r="D11" s="50">
        <v>2447</v>
      </c>
      <c r="E11" s="51">
        <v>2365</v>
      </c>
      <c r="F11" s="525">
        <v>2818</v>
      </c>
      <c r="G11" s="50">
        <v>2472</v>
      </c>
      <c r="H11" s="526">
        <v>2341</v>
      </c>
      <c r="I11" s="527">
        <v>2215</v>
      </c>
      <c r="J11" s="448">
        <v>2645</v>
      </c>
      <c r="K11" s="449">
        <v>1830</v>
      </c>
      <c r="L11" s="450">
        <v>2521</v>
      </c>
      <c r="M11" s="451">
        <v>3013</v>
      </c>
      <c r="N11" s="528">
        <v>2865</v>
      </c>
      <c r="O11" s="393">
        <v>-4</v>
      </c>
      <c r="P11" s="2"/>
      <c r="Q11" s="2"/>
      <c r="R11" s="2"/>
      <c r="S11" s="2"/>
      <c r="T11" s="58">
        <v>-5</v>
      </c>
      <c r="U11" s="454">
        <v>71</v>
      </c>
      <c r="V11" s="50">
        <v>13347</v>
      </c>
      <c r="W11" s="51">
        <v>11696</v>
      </c>
      <c r="X11" s="525">
        <v>9808</v>
      </c>
      <c r="Y11" s="50">
        <v>8940</v>
      </c>
      <c r="Z11" s="526">
        <v>9970</v>
      </c>
      <c r="AA11" s="454">
        <v>11405</v>
      </c>
      <c r="AB11" s="50">
        <v>11526</v>
      </c>
      <c r="AC11" s="455">
        <v>11210</v>
      </c>
      <c r="AD11" s="196">
        <v>6754</v>
      </c>
      <c r="AE11" s="191">
        <v>6888</v>
      </c>
      <c r="AF11" s="197">
        <v>6906</v>
      </c>
      <c r="AG11" s="393">
        <v>-4</v>
      </c>
      <c r="AH11" s="147"/>
      <c r="AI11" s="146"/>
      <c r="AJ11" s="146"/>
      <c r="AK11" s="146"/>
      <c r="AL11" s="58">
        <v>-8</v>
      </c>
      <c r="AM11" s="49">
        <v>16959</v>
      </c>
      <c r="AN11" s="50">
        <v>15239</v>
      </c>
      <c r="AO11" s="51">
        <v>16728</v>
      </c>
      <c r="AP11" s="525">
        <v>20211</v>
      </c>
      <c r="AQ11" s="50">
        <v>18710</v>
      </c>
      <c r="AR11" s="526">
        <v>19087</v>
      </c>
      <c r="AS11" s="454">
        <v>21456</v>
      </c>
      <c r="AT11" s="50">
        <v>21514</v>
      </c>
      <c r="AU11" s="455">
        <v>24757</v>
      </c>
      <c r="AV11" s="196">
        <v>16458</v>
      </c>
      <c r="AW11" s="191">
        <v>15433</v>
      </c>
      <c r="AX11" s="197">
        <v>14965</v>
      </c>
      <c r="AY11" s="529"/>
      <c r="AZ11" s="2"/>
      <c r="BA11" s="2"/>
      <c r="BB11" s="2"/>
      <c r="BC11" s="2"/>
      <c r="BD11" s="58">
        <v>-8</v>
      </c>
      <c r="BE11" s="49">
        <v>21065</v>
      </c>
      <c r="BF11" s="50">
        <v>20423</v>
      </c>
      <c r="BG11" s="51">
        <v>18831</v>
      </c>
      <c r="BH11" s="525">
        <v>23211</v>
      </c>
      <c r="BI11" s="50">
        <v>20913</v>
      </c>
      <c r="BJ11" s="526">
        <v>20984</v>
      </c>
      <c r="BK11" s="454">
        <v>27050</v>
      </c>
      <c r="BL11" s="50">
        <v>33677</v>
      </c>
      <c r="BM11" s="455">
        <v>27497</v>
      </c>
      <c r="BN11" s="196">
        <v>16998</v>
      </c>
      <c r="BO11" s="191">
        <v>16809</v>
      </c>
      <c r="BP11" s="197">
        <v>18438</v>
      </c>
      <c r="BQ11" s="529"/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79" ht="15.7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5"/>
      <c r="X12" s="530"/>
      <c r="Y12" s="64"/>
      <c r="Z12" s="531"/>
      <c r="AA12" s="154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5"/>
      <c r="AP12" s="530"/>
      <c r="AQ12" s="64"/>
      <c r="AR12" s="531"/>
      <c r="AS12" s="154"/>
      <c r="AT12" s="64"/>
      <c r="AU12" s="66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5"/>
      <c r="BH12" s="530"/>
      <c r="BI12" s="64"/>
      <c r="BJ12" s="531"/>
      <c r="BK12" s="154"/>
      <c r="BL12" s="64"/>
      <c r="BM12" s="66"/>
      <c r="BN12" s="204"/>
      <c r="BO12" s="205"/>
      <c r="BP12" s="210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ht="15.7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33"/>
      <c r="X13" s="473"/>
      <c r="Y13" s="31"/>
      <c r="Z13" s="32"/>
      <c r="AA13" s="442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33"/>
      <c r="AP13" s="473"/>
      <c r="AQ13" s="31"/>
      <c r="AR13" s="32"/>
      <c r="AS13" s="442"/>
      <c r="AT13" s="31"/>
      <c r="AU13" s="6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33"/>
      <c r="BH13" s="473"/>
      <c r="BI13" s="31"/>
      <c r="BJ13" s="32"/>
      <c r="BK13" s="442"/>
      <c r="BL13" s="31"/>
      <c r="BM13" s="67"/>
      <c r="BN13" s="180"/>
      <c r="BO13" s="175"/>
      <c r="BP13" s="18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60"/>
    </row>
    <row r="14" spans="1:79" ht="15.7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33"/>
      <c r="X14" s="473"/>
      <c r="Y14" s="31"/>
      <c r="Z14" s="32"/>
      <c r="AA14" s="442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33"/>
      <c r="AP14" s="473"/>
      <c r="AQ14" s="31"/>
      <c r="AR14" s="32"/>
      <c r="AS14" s="442"/>
      <c r="AT14" s="31"/>
      <c r="AU14" s="6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33"/>
      <c r="BH14" s="473"/>
      <c r="BI14" s="31"/>
      <c r="BJ14" s="32"/>
      <c r="BK14" s="442"/>
      <c r="BL14" s="31"/>
      <c r="BM14" s="67"/>
      <c r="BN14" s="180"/>
      <c r="BO14" s="175"/>
      <c r="BP14" s="181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ht="15.7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33"/>
      <c r="X15" s="473"/>
      <c r="Y15" s="31"/>
      <c r="Z15" s="32"/>
      <c r="AA15" s="442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33"/>
      <c r="AP15" s="473"/>
      <c r="AQ15" s="31"/>
      <c r="AR15" s="32"/>
      <c r="AS15" s="442"/>
      <c r="AT15" s="31"/>
      <c r="AU15" s="6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33"/>
      <c r="BH15" s="473"/>
      <c r="BI15" s="31"/>
      <c r="BJ15" s="32"/>
      <c r="BK15" s="442"/>
      <c r="BL15" s="31"/>
      <c r="BM15" s="67"/>
      <c r="BN15" s="180"/>
      <c r="BO15" s="175"/>
      <c r="BP15" s="18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33"/>
      <c r="X16" s="473"/>
      <c r="Y16" s="31"/>
      <c r="Z16" s="32"/>
      <c r="AA16" s="442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33"/>
      <c r="AP16" s="473"/>
      <c r="AQ16" s="31"/>
      <c r="AR16" s="32"/>
      <c r="AS16" s="442"/>
      <c r="AT16" s="31"/>
      <c r="AU16" s="6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33"/>
      <c r="BH16" s="473"/>
      <c r="BI16" s="31"/>
      <c r="BJ16" s="32"/>
      <c r="BK16" s="442"/>
      <c r="BL16" s="31"/>
      <c r="BM16" s="67"/>
      <c r="BN16" s="180"/>
      <c r="BO16" s="175"/>
      <c r="BP16" s="181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ht="15.75" customHeight="1" x14ac:dyDescent="0.2">
      <c r="A17" s="2"/>
      <c r="B17" s="4" t="s">
        <v>16</v>
      </c>
      <c r="C17" s="609" t="s">
        <v>6</v>
      </c>
      <c r="D17" s="587"/>
      <c r="E17" s="597"/>
      <c r="F17" s="621" t="s">
        <v>47</v>
      </c>
      <c r="G17" s="587"/>
      <c r="H17" s="622"/>
      <c r="I17" s="620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97"/>
      <c r="X17" s="621" t="s">
        <v>47</v>
      </c>
      <c r="Y17" s="587"/>
      <c r="Z17" s="622"/>
      <c r="AA17" s="620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4" t="s">
        <v>16</v>
      </c>
      <c r="AM17" s="609" t="s">
        <v>6</v>
      </c>
      <c r="AN17" s="587"/>
      <c r="AO17" s="597"/>
      <c r="AP17" s="621" t="s">
        <v>35</v>
      </c>
      <c r="AQ17" s="587"/>
      <c r="AR17" s="622"/>
      <c r="AS17" s="620" t="s">
        <v>36</v>
      </c>
      <c r="AT17" s="587"/>
      <c r="AU17" s="588"/>
      <c r="AV17" s="601" t="s">
        <v>37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609" t="s">
        <v>6</v>
      </c>
      <c r="BF17" s="587"/>
      <c r="BG17" s="597"/>
      <c r="BH17" s="621" t="s">
        <v>35</v>
      </c>
      <c r="BI17" s="587"/>
      <c r="BJ17" s="622"/>
      <c r="BK17" s="620" t="s">
        <v>36</v>
      </c>
      <c r="BL17" s="587"/>
      <c r="BM17" s="588"/>
      <c r="BN17" s="601" t="s">
        <v>37</v>
      </c>
      <c r="BO17" s="584"/>
      <c r="BP17" s="589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ht="15.75" customHeight="1" x14ac:dyDescent="0.2">
      <c r="A18" s="2"/>
      <c r="B18" s="518" t="s">
        <v>10</v>
      </c>
      <c r="C18" s="415">
        <v>1.4378</v>
      </c>
      <c r="D18" s="416">
        <v>1.4531000000000001</v>
      </c>
      <c r="E18" s="417">
        <v>1.3993</v>
      </c>
      <c r="F18" s="519">
        <v>1.4328000000000001</v>
      </c>
      <c r="G18" s="416">
        <v>1.3865000000000001</v>
      </c>
      <c r="H18" s="520">
        <v>1.4437</v>
      </c>
      <c r="I18" s="429">
        <v>1.3434999999999999</v>
      </c>
      <c r="J18" s="416">
        <v>1.3013999999999999</v>
      </c>
      <c r="K18" s="430">
        <v>1.3403</v>
      </c>
      <c r="L18" s="166">
        <v>1.4138999999999999</v>
      </c>
      <c r="M18" s="161">
        <v>1.4036999999999999</v>
      </c>
      <c r="N18" s="167">
        <v>1.2928999999999999</v>
      </c>
      <c r="O18" s="427" t="s">
        <v>10</v>
      </c>
      <c r="P18" s="2"/>
      <c r="Q18" s="2"/>
      <c r="R18" s="2"/>
      <c r="S18" s="2"/>
      <c r="T18" s="384" t="s">
        <v>31</v>
      </c>
      <c r="U18" s="415">
        <v>1.4539</v>
      </c>
      <c r="V18" s="416">
        <v>1.4339</v>
      </c>
      <c r="W18" s="417">
        <v>1.3692</v>
      </c>
      <c r="X18" s="519">
        <v>1.3391</v>
      </c>
      <c r="Y18" s="416">
        <v>1.3771</v>
      </c>
      <c r="Z18" s="520">
        <v>1.3495999999999999</v>
      </c>
      <c r="AA18" s="532">
        <v>1.2896000000000001</v>
      </c>
      <c r="AB18" s="462">
        <v>1.2865</v>
      </c>
      <c r="AC18" s="463">
        <v>1.2432000000000001</v>
      </c>
      <c r="AD18" s="211">
        <v>1.2128000000000001</v>
      </c>
      <c r="AE18" s="212">
        <v>1.1913</v>
      </c>
      <c r="AF18" s="464">
        <v>1.1903999999999999</v>
      </c>
      <c r="AG18" s="427" t="s">
        <v>10</v>
      </c>
      <c r="AH18" s="2"/>
      <c r="AI18" s="2"/>
      <c r="AJ18" s="2"/>
      <c r="AK18" s="142"/>
      <c r="AL18" s="384" t="s">
        <v>10</v>
      </c>
      <c r="AM18" s="415">
        <v>1.0833999999999999</v>
      </c>
      <c r="AN18" s="416">
        <v>1.0364</v>
      </c>
      <c r="AO18" s="417">
        <v>1.0367999999999999</v>
      </c>
      <c r="AP18" s="519">
        <v>1.0822000000000001</v>
      </c>
      <c r="AQ18" s="416">
        <v>1.0722</v>
      </c>
      <c r="AR18" s="520">
        <v>1.0318000000000001</v>
      </c>
      <c r="AS18" s="532">
        <v>0.89239999999999997</v>
      </c>
      <c r="AT18" s="462">
        <v>0.93130000000000002</v>
      </c>
      <c r="AU18" s="463">
        <v>0.96040000000000003</v>
      </c>
      <c r="AV18" s="211">
        <v>0.97430000000000005</v>
      </c>
      <c r="AW18" s="212">
        <v>0.92900000000000005</v>
      </c>
      <c r="AX18" s="464">
        <v>0.90249999999999997</v>
      </c>
      <c r="AY18" s="388"/>
      <c r="AZ18" s="2"/>
      <c r="BA18" s="2"/>
      <c r="BB18" s="2"/>
      <c r="BC18" s="2"/>
      <c r="BD18" s="384" t="s">
        <v>10</v>
      </c>
      <c r="BE18" s="415">
        <v>1.1556</v>
      </c>
      <c r="BF18" s="416">
        <v>1.1375999999999999</v>
      </c>
      <c r="BG18" s="417">
        <v>1.1205000000000001</v>
      </c>
      <c r="BH18" s="519">
        <v>1.1126</v>
      </c>
      <c r="BI18" s="416">
        <v>1.121</v>
      </c>
      <c r="BJ18" s="520">
        <v>1.0616000000000001</v>
      </c>
      <c r="BK18" s="532">
        <v>1.0216000000000001</v>
      </c>
      <c r="BL18" s="462">
        <v>0.94779999999999998</v>
      </c>
      <c r="BM18" s="463">
        <v>0.97470000000000001</v>
      </c>
      <c r="BN18" s="211">
        <v>1.0042</v>
      </c>
      <c r="BO18" s="212">
        <v>1.0865</v>
      </c>
      <c r="BP18" s="464">
        <v>1.0092000000000001</v>
      </c>
      <c r="BQ18" s="388" t="s">
        <v>10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ht="15.75" customHeight="1" x14ac:dyDescent="0.2">
      <c r="A19" s="2"/>
      <c r="B19" s="414" t="s">
        <v>31</v>
      </c>
      <c r="C19" s="30">
        <v>1.5246999999999999</v>
      </c>
      <c r="D19" s="31">
        <v>1.4016999999999999</v>
      </c>
      <c r="E19" s="33">
        <v>1.3607</v>
      </c>
      <c r="F19" s="473">
        <v>1.4522999999999999</v>
      </c>
      <c r="G19" s="31">
        <v>1.397</v>
      </c>
      <c r="H19" s="32">
        <v>1.4157</v>
      </c>
      <c r="I19" s="442">
        <v>1.3589</v>
      </c>
      <c r="J19" s="31">
        <v>1.361</v>
      </c>
      <c r="K19" s="67">
        <v>1.3643000000000001</v>
      </c>
      <c r="L19" s="180">
        <v>1.5537000000000001</v>
      </c>
      <c r="M19" s="175">
        <v>1.4601</v>
      </c>
      <c r="N19" s="181">
        <v>1.3242</v>
      </c>
      <c r="O19" s="391" t="s">
        <v>31</v>
      </c>
      <c r="P19" s="2"/>
      <c r="Q19" s="2"/>
      <c r="R19" s="2"/>
      <c r="S19" s="2"/>
      <c r="T19" s="17">
        <v>-11</v>
      </c>
      <c r="U19" s="30">
        <v>1.3324</v>
      </c>
      <c r="V19" s="31">
        <v>1.2306999999999999</v>
      </c>
      <c r="W19" s="33">
        <v>1.1228</v>
      </c>
      <c r="X19" s="473">
        <v>1.1772</v>
      </c>
      <c r="Y19" s="31">
        <v>1.2</v>
      </c>
      <c r="Z19" s="32">
        <v>1.2537</v>
      </c>
      <c r="AA19" s="523">
        <v>1.1102000000000001</v>
      </c>
      <c r="AB19" s="465">
        <v>1.2473000000000001</v>
      </c>
      <c r="AC19" s="466">
        <v>1.1974</v>
      </c>
      <c r="AD19" s="225">
        <v>1.1927000000000001</v>
      </c>
      <c r="AE19" s="226">
        <v>1.2075</v>
      </c>
      <c r="AF19" s="467">
        <v>1.2292000000000001</v>
      </c>
      <c r="AG19" s="391" t="s">
        <v>31</v>
      </c>
      <c r="AH19" s="2"/>
      <c r="AI19" s="2"/>
      <c r="AJ19" s="2"/>
      <c r="AK19" s="142"/>
      <c r="AL19" s="17" t="s">
        <v>31</v>
      </c>
      <c r="AM19" s="30">
        <v>1.2330000000000001</v>
      </c>
      <c r="AN19" s="31">
        <v>1.0974999999999999</v>
      </c>
      <c r="AO19" s="33">
        <v>0.99060000000000004</v>
      </c>
      <c r="AP19" s="473">
        <v>1.0378000000000001</v>
      </c>
      <c r="AQ19" s="31">
        <v>0.99460000000000004</v>
      </c>
      <c r="AR19" s="32">
        <v>0.98950000000000005</v>
      </c>
      <c r="AS19" s="523">
        <v>0.93879999999999997</v>
      </c>
      <c r="AT19" s="465">
        <v>0.89710000000000001</v>
      </c>
      <c r="AU19" s="466">
        <v>0.89939999999999998</v>
      </c>
      <c r="AV19" s="225">
        <v>0.89580000000000004</v>
      </c>
      <c r="AW19" s="226">
        <v>0.94469999999999998</v>
      </c>
      <c r="AX19" s="467">
        <v>1.0250999999999999</v>
      </c>
      <c r="AY19" s="390"/>
      <c r="AZ19" s="2"/>
      <c r="BA19" s="2"/>
      <c r="BB19" s="2"/>
      <c r="BC19" s="2"/>
      <c r="BD19" s="17" t="s">
        <v>31</v>
      </c>
      <c r="BE19" s="30">
        <v>1.1411</v>
      </c>
      <c r="BF19" s="31">
        <v>1.0683</v>
      </c>
      <c r="BG19" s="33">
        <v>1.0609</v>
      </c>
      <c r="BH19" s="473">
        <v>1.0804</v>
      </c>
      <c r="BI19" s="31">
        <v>1.0867</v>
      </c>
      <c r="BJ19" s="32">
        <v>0.95760000000000001</v>
      </c>
      <c r="BK19" s="523">
        <v>1.0305</v>
      </c>
      <c r="BL19" s="465">
        <v>0.92279999999999995</v>
      </c>
      <c r="BM19" s="466">
        <v>1.0224</v>
      </c>
      <c r="BN19" s="225">
        <v>1.0055000000000001</v>
      </c>
      <c r="BO19" s="226">
        <v>1.1183000000000001</v>
      </c>
      <c r="BP19" s="467">
        <v>1.0641</v>
      </c>
      <c r="BQ19" s="390" t="s">
        <v>31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ht="15.75" customHeight="1" x14ac:dyDescent="0.2">
      <c r="A20" s="2"/>
      <c r="B20" s="414">
        <v>-11</v>
      </c>
      <c r="C20" s="30">
        <v>1.3896999999999999</v>
      </c>
      <c r="D20" s="31">
        <v>1.2873000000000001</v>
      </c>
      <c r="E20" s="33">
        <v>1.3110999999999999</v>
      </c>
      <c r="F20" s="473">
        <v>1.4161999999999999</v>
      </c>
      <c r="G20" s="31">
        <v>1.2824</v>
      </c>
      <c r="H20" s="32">
        <v>1.3918999999999999</v>
      </c>
      <c r="I20" s="442">
        <v>1.1445000000000001</v>
      </c>
      <c r="J20" s="31">
        <v>1.2595000000000001</v>
      </c>
      <c r="K20" s="67">
        <v>1.242</v>
      </c>
      <c r="L20" s="180">
        <v>1.3479000000000001</v>
      </c>
      <c r="M20" s="175">
        <v>1.3443000000000001</v>
      </c>
      <c r="N20" s="181">
        <v>1.2907</v>
      </c>
      <c r="O20" s="391">
        <v>-9</v>
      </c>
      <c r="P20" s="2"/>
      <c r="Q20" s="2"/>
      <c r="R20" s="2"/>
      <c r="S20" s="2"/>
      <c r="T20" s="17">
        <v>-10</v>
      </c>
      <c r="U20" s="30">
        <v>1.4132</v>
      </c>
      <c r="V20" s="31">
        <v>1.206</v>
      </c>
      <c r="W20" s="33">
        <v>1.2172000000000001</v>
      </c>
      <c r="X20" s="473">
        <v>1.0779000000000001</v>
      </c>
      <c r="Y20" s="31">
        <v>1.0327</v>
      </c>
      <c r="Z20" s="32">
        <v>1.1775</v>
      </c>
      <c r="AA20" s="523">
        <v>0.96630000000000005</v>
      </c>
      <c r="AB20" s="437">
        <v>0.99129999999999996</v>
      </c>
      <c r="AC20" s="438">
        <v>1.0793999999999999</v>
      </c>
      <c r="AD20" s="225">
        <v>1.0593999999999999</v>
      </c>
      <c r="AE20" s="226">
        <v>1.0275000000000001</v>
      </c>
      <c r="AF20" s="467">
        <v>1.1113</v>
      </c>
      <c r="AG20" s="391">
        <v>-9</v>
      </c>
      <c r="AH20" s="2"/>
      <c r="AI20" s="2"/>
      <c r="AJ20" s="2"/>
      <c r="AK20" s="142"/>
      <c r="AL20" s="17">
        <v>-13</v>
      </c>
      <c r="AM20" s="30">
        <v>1.1435</v>
      </c>
      <c r="AN20" s="31">
        <v>1.0263</v>
      </c>
      <c r="AO20" s="33">
        <v>0.97289999999999999</v>
      </c>
      <c r="AP20" s="473">
        <v>0.94510000000000005</v>
      </c>
      <c r="AQ20" s="31">
        <v>0.93269999999999997</v>
      </c>
      <c r="AR20" s="32">
        <v>0.92789999999999995</v>
      </c>
      <c r="AS20" s="523">
        <v>0.8538</v>
      </c>
      <c r="AT20" s="437">
        <v>0.85980000000000001</v>
      </c>
      <c r="AU20" s="438">
        <v>0.91069999999999995</v>
      </c>
      <c r="AV20" s="225">
        <v>0.91339999999999999</v>
      </c>
      <c r="AW20" s="226">
        <v>0.9032</v>
      </c>
      <c r="AX20" s="467">
        <v>0.94599999999999995</v>
      </c>
      <c r="AY20" s="390"/>
      <c r="AZ20" s="2"/>
      <c r="BA20" s="2"/>
      <c r="BB20" s="2"/>
      <c r="BC20" s="2"/>
      <c r="BD20" s="17">
        <v>-13</v>
      </c>
      <c r="BE20" s="30">
        <v>1.2138</v>
      </c>
      <c r="BF20" s="31">
        <v>1.0498000000000001</v>
      </c>
      <c r="BG20" s="33">
        <v>0.98950000000000005</v>
      </c>
      <c r="BH20" s="473">
        <v>0.97799999999999998</v>
      </c>
      <c r="BI20" s="31">
        <v>0.97460000000000002</v>
      </c>
      <c r="BJ20" s="32">
        <v>0.96309999999999996</v>
      </c>
      <c r="BK20" s="523">
        <v>0.92720000000000002</v>
      </c>
      <c r="BL20" s="437">
        <v>0.9153</v>
      </c>
      <c r="BM20" s="438">
        <v>0.92379999999999995</v>
      </c>
      <c r="BN20" s="225">
        <v>0.90110000000000001</v>
      </c>
      <c r="BO20" s="226">
        <v>0.96389999999999998</v>
      </c>
      <c r="BP20" s="467">
        <v>1.0441</v>
      </c>
      <c r="BQ20" s="390">
        <v>-9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ht="15.75" customHeight="1" x14ac:dyDescent="0.2">
      <c r="A21" s="2"/>
      <c r="B21" s="414">
        <v>-10</v>
      </c>
      <c r="C21" s="30">
        <v>1.4080999999999999</v>
      </c>
      <c r="D21" s="31">
        <v>1.2857000000000001</v>
      </c>
      <c r="E21" s="33">
        <v>1.2496</v>
      </c>
      <c r="F21" s="473">
        <v>1.2404999999999999</v>
      </c>
      <c r="G21" s="31">
        <v>1.1761999999999999</v>
      </c>
      <c r="H21" s="32">
        <v>1.1715</v>
      </c>
      <c r="I21" s="442">
        <v>1.2316</v>
      </c>
      <c r="J21" s="31">
        <v>1.1352</v>
      </c>
      <c r="K21" s="67">
        <v>1.2318</v>
      </c>
      <c r="L21" s="180">
        <v>1.2656000000000001</v>
      </c>
      <c r="M21" s="175">
        <v>1.2694000000000001</v>
      </c>
      <c r="N21" s="181">
        <v>1.2185999999999999</v>
      </c>
      <c r="O21" s="391">
        <v>-8</v>
      </c>
      <c r="P21" s="2"/>
      <c r="Q21" s="2"/>
      <c r="R21" s="2"/>
      <c r="S21" s="2"/>
      <c r="T21" s="17">
        <v>-9</v>
      </c>
      <c r="U21" s="30">
        <v>1.3555999999999999</v>
      </c>
      <c r="V21" s="31">
        <v>1.1775</v>
      </c>
      <c r="W21" s="33">
        <v>1.1449</v>
      </c>
      <c r="X21" s="473">
        <v>1.1564000000000001</v>
      </c>
      <c r="Y21" s="31">
        <v>1.1597</v>
      </c>
      <c r="Z21" s="32">
        <v>1.1493</v>
      </c>
      <c r="AA21" s="523">
        <v>1.0864</v>
      </c>
      <c r="AB21" s="437">
        <v>1.1519999999999999</v>
      </c>
      <c r="AC21" s="438">
        <v>1.1626000000000001</v>
      </c>
      <c r="AD21" s="225">
        <v>1.0920000000000001</v>
      </c>
      <c r="AE21" s="226">
        <v>1.0620000000000001</v>
      </c>
      <c r="AF21" s="467">
        <v>1.1737</v>
      </c>
      <c r="AG21" s="391">
        <v>-8</v>
      </c>
      <c r="AH21" s="2"/>
      <c r="AI21" s="2"/>
      <c r="AJ21" s="2"/>
      <c r="AK21" s="142"/>
      <c r="AL21" s="17">
        <v>-12</v>
      </c>
      <c r="AM21" s="30">
        <v>1.1620999999999999</v>
      </c>
      <c r="AN21" s="31">
        <v>1.0350999999999999</v>
      </c>
      <c r="AO21" s="33">
        <v>0.97009999999999996</v>
      </c>
      <c r="AP21" s="473">
        <v>0.97770000000000001</v>
      </c>
      <c r="AQ21" s="31">
        <v>0.93959999999999999</v>
      </c>
      <c r="AR21" s="32">
        <v>0.90180000000000005</v>
      </c>
      <c r="AS21" s="523">
        <v>0.92530000000000001</v>
      </c>
      <c r="AT21" s="437">
        <v>0.84189999999999998</v>
      </c>
      <c r="AU21" s="438">
        <v>0.91020000000000001</v>
      </c>
      <c r="AV21" s="225">
        <v>0.96550000000000002</v>
      </c>
      <c r="AW21" s="226">
        <v>0.91249999999999998</v>
      </c>
      <c r="AX21" s="467">
        <v>0.96519999999999995</v>
      </c>
      <c r="AY21" s="390"/>
      <c r="AZ21" s="2"/>
      <c r="BA21" s="2"/>
      <c r="BB21" s="2"/>
      <c r="BC21" s="2"/>
      <c r="BD21" s="17">
        <v>-12</v>
      </c>
      <c r="BE21" s="30">
        <v>1.2225999999999999</v>
      </c>
      <c r="BF21" s="31">
        <v>1.0437000000000001</v>
      </c>
      <c r="BG21" s="33">
        <v>1.0023</v>
      </c>
      <c r="BH21" s="473">
        <v>0.99839999999999995</v>
      </c>
      <c r="BI21" s="31">
        <v>0.95399999999999996</v>
      </c>
      <c r="BJ21" s="32">
        <v>0.89219999999999999</v>
      </c>
      <c r="BK21" s="523">
        <v>0.88380000000000003</v>
      </c>
      <c r="BL21" s="437">
        <v>0.91210000000000002</v>
      </c>
      <c r="BM21" s="438">
        <v>0.89400000000000002</v>
      </c>
      <c r="BN21" s="225">
        <v>0.94199999999999995</v>
      </c>
      <c r="BO21" s="226">
        <v>0.95750000000000002</v>
      </c>
      <c r="BP21" s="467">
        <v>1.0621</v>
      </c>
      <c r="BQ21" s="390">
        <v>-8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ht="15.75" customHeight="1" x14ac:dyDescent="0.2">
      <c r="A22" s="2"/>
      <c r="B22" s="414">
        <v>-9</v>
      </c>
      <c r="C22" s="30">
        <v>1.3754</v>
      </c>
      <c r="D22" s="31">
        <v>1.3674999999999999</v>
      </c>
      <c r="E22" s="33">
        <v>1.2517</v>
      </c>
      <c r="F22" s="473">
        <v>1.2138</v>
      </c>
      <c r="G22" s="31">
        <v>1.194</v>
      </c>
      <c r="H22" s="32">
        <v>1.1876</v>
      </c>
      <c r="I22" s="442">
        <v>1.1453</v>
      </c>
      <c r="J22" s="31">
        <v>1.1361000000000001</v>
      </c>
      <c r="K22" s="67">
        <v>1.2257</v>
      </c>
      <c r="L22" s="180">
        <v>1.2713000000000001</v>
      </c>
      <c r="M22" s="175">
        <v>1.2706999999999999</v>
      </c>
      <c r="N22" s="181">
        <v>1.1846000000000001</v>
      </c>
      <c r="O22" s="391">
        <v>-7</v>
      </c>
      <c r="P22" s="2"/>
      <c r="Q22" s="2"/>
      <c r="R22" s="2"/>
      <c r="S22" s="2"/>
      <c r="T22" s="17">
        <v>-8</v>
      </c>
      <c r="U22" s="30">
        <v>1.3193999999999999</v>
      </c>
      <c r="V22" s="31">
        <v>1.2211000000000001</v>
      </c>
      <c r="W22" s="33">
        <v>1.0980000000000001</v>
      </c>
      <c r="X22" s="473">
        <v>1.2050000000000001</v>
      </c>
      <c r="Y22" s="31">
        <v>1.0444</v>
      </c>
      <c r="Z22" s="32">
        <v>1.1867000000000001</v>
      </c>
      <c r="AA22" s="523">
        <v>1.0015000000000001</v>
      </c>
      <c r="AB22" s="437">
        <v>1.1337999999999999</v>
      </c>
      <c r="AC22" s="438">
        <v>1.1319999999999999</v>
      </c>
      <c r="AD22" s="225">
        <v>1.1049</v>
      </c>
      <c r="AE22" s="226">
        <v>1.0441</v>
      </c>
      <c r="AF22" s="467">
        <v>1.1853</v>
      </c>
      <c r="AG22" s="391">
        <v>-7</v>
      </c>
      <c r="AH22" s="2"/>
      <c r="AI22" s="2"/>
      <c r="AJ22" s="2"/>
      <c r="AK22" s="142"/>
      <c r="AL22" s="17">
        <v>-11</v>
      </c>
      <c r="AM22" s="30">
        <v>1.0707</v>
      </c>
      <c r="AN22" s="31">
        <v>1.0183</v>
      </c>
      <c r="AO22" s="33">
        <v>1.0284</v>
      </c>
      <c r="AP22" s="473">
        <v>1.0017</v>
      </c>
      <c r="AQ22" s="31">
        <v>1.0281</v>
      </c>
      <c r="AR22" s="32">
        <v>0.95679999999999998</v>
      </c>
      <c r="AS22" s="523">
        <v>0.84079999999999999</v>
      </c>
      <c r="AT22" s="437">
        <v>0.96960000000000002</v>
      </c>
      <c r="AU22" s="438">
        <v>0.94730000000000003</v>
      </c>
      <c r="AV22" s="225">
        <v>0.93679999999999997</v>
      </c>
      <c r="AW22" s="226">
        <v>0.94120000000000004</v>
      </c>
      <c r="AX22" s="467">
        <v>1.0105999999999999</v>
      </c>
      <c r="AY22" s="390"/>
      <c r="AZ22" s="2"/>
      <c r="BA22" s="2"/>
      <c r="BB22" s="2"/>
      <c r="BC22" s="2"/>
      <c r="BD22" s="17">
        <v>-11</v>
      </c>
      <c r="BE22" s="30">
        <v>1.1315999999999999</v>
      </c>
      <c r="BF22" s="31">
        <v>0.93159999999999998</v>
      </c>
      <c r="BG22" s="33">
        <v>0.9758</v>
      </c>
      <c r="BH22" s="473">
        <v>0.98970000000000002</v>
      </c>
      <c r="BI22" s="31">
        <v>0.93500000000000005</v>
      </c>
      <c r="BJ22" s="32">
        <v>0.91049999999999998</v>
      </c>
      <c r="BK22" s="523">
        <v>0.86699999999999999</v>
      </c>
      <c r="BL22" s="437">
        <v>0.89190000000000003</v>
      </c>
      <c r="BM22" s="438">
        <v>0.90680000000000005</v>
      </c>
      <c r="BN22" s="225">
        <v>0.96199999999999997</v>
      </c>
      <c r="BO22" s="226">
        <v>0.97699999999999998</v>
      </c>
      <c r="BP22" s="467">
        <v>1.1489</v>
      </c>
      <c r="BQ22" s="390">
        <v>-7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ht="15.75" customHeight="1" x14ac:dyDescent="0.2">
      <c r="A23" s="2"/>
      <c r="B23" s="414">
        <v>-8</v>
      </c>
      <c r="C23" s="30">
        <v>1.4516</v>
      </c>
      <c r="D23" s="31">
        <v>1.2765</v>
      </c>
      <c r="E23" s="33">
        <v>1.1843999999999999</v>
      </c>
      <c r="F23" s="473">
        <v>1.3144</v>
      </c>
      <c r="G23" s="31">
        <v>1.1629</v>
      </c>
      <c r="H23" s="32">
        <v>1.3223</v>
      </c>
      <c r="I23" s="442">
        <v>1.0827</v>
      </c>
      <c r="J23" s="31">
        <v>1.2173</v>
      </c>
      <c r="K23" s="67">
        <v>1.2121999999999999</v>
      </c>
      <c r="L23" s="180">
        <v>1.1979</v>
      </c>
      <c r="M23" s="175">
        <v>1.2721</v>
      </c>
      <c r="N23" s="181">
        <v>1.2404999999999999</v>
      </c>
      <c r="O23" s="391">
        <v>-6</v>
      </c>
      <c r="P23" s="2"/>
      <c r="Q23" s="2"/>
      <c r="R23" s="2"/>
      <c r="S23" s="2"/>
      <c r="T23" s="45">
        <v>-7</v>
      </c>
      <c r="U23" s="30">
        <v>1.1821999999999999</v>
      </c>
      <c r="V23" s="31">
        <v>1.1367</v>
      </c>
      <c r="W23" s="33">
        <v>1.0638000000000001</v>
      </c>
      <c r="X23" s="473">
        <v>1.1443000000000001</v>
      </c>
      <c r="Y23" s="31">
        <v>0.97760000000000002</v>
      </c>
      <c r="Z23" s="32">
        <v>1.0773999999999999</v>
      </c>
      <c r="AA23" s="523">
        <v>1.0377000000000001</v>
      </c>
      <c r="AB23" s="437">
        <v>1.0542</v>
      </c>
      <c r="AC23" s="438">
        <v>0.97660000000000002</v>
      </c>
      <c r="AD23" s="225">
        <v>1.0365</v>
      </c>
      <c r="AE23" s="226">
        <v>1.0258</v>
      </c>
      <c r="AF23" s="467">
        <v>1.1144000000000001</v>
      </c>
      <c r="AG23" s="391">
        <v>-6</v>
      </c>
      <c r="AH23" s="2"/>
      <c r="AI23" s="2"/>
      <c r="AJ23" s="2"/>
      <c r="AK23" s="142"/>
      <c r="AL23" s="45">
        <v>-10</v>
      </c>
      <c r="AM23" s="30">
        <v>1.0179</v>
      </c>
      <c r="AN23" s="31">
        <v>0.93200000000000005</v>
      </c>
      <c r="AO23" s="33">
        <v>0.93959999999999999</v>
      </c>
      <c r="AP23" s="473">
        <v>0.89949999999999997</v>
      </c>
      <c r="AQ23" s="31">
        <v>0.92630000000000001</v>
      </c>
      <c r="AR23" s="32">
        <v>0.91849999999999998</v>
      </c>
      <c r="AS23" s="523">
        <v>0.98499999999999999</v>
      </c>
      <c r="AT23" s="437">
        <v>0.81140000000000001</v>
      </c>
      <c r="AU23" s="438">
        <v>0.84240000000000004</v>
      </c>
      <c r="AV23" s="225">
        <v>0.86519999999999997</v>
      </c>
      <c r="AW23" s="226">
        <v>0.8901</v>
      </c>
      <c r="AX23" s="467">
        <v>0.89080000000000004</v>
      </c>
      <c r="AY23" s="390"/>
      <c r="AZ23" s="2"/>
      <c r="BA23" s="2"/>
      <c r="BB23" s="2"/>
      <c r="BC23" s="2"/>
      <c r="BD23" s="45">
        <v>-10</v>
      </c>
      <c r="BE23" s="30">
        <v>1.0109999999999999</v>
      </c>
      <c r="BF23" s="31">
        <v>0.86970000000000003</v>
      </c>
      <c r="BG23" s="33">
        <v>0.89419999999999999</v>
      </c>
      <c r="BH23" s="473">
        <v>0.92310000000000003</v>
      </c>
      <c r="BI23" s="31">
        <v>0.87760000000000005</v>
      </c>
      <c r="BJ23" s="32">
        <v>0.84840000000000004</v>
      </c>
      <c r="BK23" s="523">
        <v>0.83899999999999997</v>
      </c>
      <c r="BL23" s="437">
        <v>0.86</v>
      </c>
      <c r="BM23" s="438">
        <v>0.85609999999999997</v>
      </c>
      <c r="BN23" s="225">
        <v>0.82040000000000002</v>
      </c>
      <c r="BO23" s="226">
        <v>0.8175</v>
      </c>
      <c r="BP23" s="467">
        <v>0.96699999999999997</v>
      </c>
      <c r="BQ23" s="390">
        <v>-6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ht="15.75" customHeight="1" x14ac:dyDescent="0.2">
      <c r="A24" s="2"/>
      <c r="B24" s="414">
        <v>-7</v>
      </c>
      <c r="C24" s="30">
        <v>1.4572000000000001</v>
      </c>
      <c r="D24" s="31">
        <v>1.3757999999999999</v>
      </c>
      <c r="E24" s="33">
        <v>1.2391000000000001</v>
      </c>
      <c r="F24" s="473">
        <v>1.3093999999999999</v>
      </c>
      <c r="G24" s="31">
        <v>1.2947</v>
      </c>
      <c r="H24" s="32">
        <v>1.3604000000000001</v>
      </c>
      <c r="I24" s="442">
        <v>1.2422</v>
      </c>
      <c r="J24" s="31">
        <v>1.2899</v>
      </c>
      <c r="K24" s="67">
        <v>1.1798</v>
      </c>
      <c r="L24" s="180">
        <v>1.2951999999999999</v>
      </c>
      <c r="M24" s="175">
        <v>1.325</v>
      </c>
      <c r="N24" s="181">
        <v>1.1890000000000001</v>
      </c>
      <c r="O24" s="391">
        <v>-5</v>
      </c>
      <c r="P24" s="2"/>
      <c r="Q24" s="2"/>
      <c r="R24" s="2"/>
      <c r="S24" s="2"/>
      <c r="T24" s="47">
        <v>-6</v>
      </c>
      <c r="U24" s="30">
        <v>1.2277</v>
      </c>
      <c r="V24" s="31">
        <v>1.0880000000000001</v>
      </c>
      <c r="W24" s="33">
        <v>1.0303</v>
      </c>
      <c r="X24" s="473">
        <v>1.0383</v>
      </c>
      <c r="Y24" s="31">
        <v>0.96089999999999998</v>
      </c>
      <c r="Z24" s="32">
        <v>1.0291999999999999</v>
      </c>
      <c r="AA24" s="523">
        <v>1.0061</v>
      </c>
      <c r="AB24" s="437">
        <v>0.95669999999999999</v>
      </c>
      <c r="AC24" s="438">
        <v>0.93220000000000003</v>
      </c>
      <c r="AD24" s="225">
        <v>0.95950000000000002</v>
      </c>
      <c r="AE24" s="226">
        <v>1.0931</v>
      </c>
      <c r="AF24" s="467">
        <v>1.0591999999999999</v>
      </c>
      <c r="AG24" s="391">
        <v>-5</v>
      </c>
      <c r="AH24" s="2"/>
      <c r="AI24" s="2"/>
      <c r="AJ24" s="2"/>
      <c r="AK24" s="142"/>
      <c r="AL24" s="47">
        <v>-9</v>
      </c>
      <c r="AM24" s="30">
        <v>0.90659999999999996</v>
      </c>
      <c r="AN24" s="31">
        <v>0.94340000000000002</v>
      </c>
      <c r="AO24" s="33">
        <v>0.91100000000000003</v>
      </c>
      <c r="AP24" s="473">
        <v>1.2716000000000001</v>
      </c>
      <c r="AQ24" s="31">
        <v>1.2250000000000001</v>
      </c>
      <c r="AR24" s="32">
        <v>1.2121999999999999</v>
      </c>
      <c r="AS24" s="523">
        <v>0.9677</v>
      </c>
      <c r="AT24" s="437">
        <v>1.0032000000000001</v>
      </c>
      <c r="AU24" s="438">
        <v>0.93200000000000005</v>
      </c>
      <c r="AV24" s="225">
        <v>0.92010000000000003</v>
      </c>
      <c r="AW24" s="226">
        <v>0.89359999999999995</v>
      </c>
      <c r="AX24" s="467">
        <v>0.97599999999999998</v>
      </c>
      <c r="AY24" s="390"/>
      <c r="AZ24" s="2"/>
      <c r="BA24" s="2"/>
      <c r="BB24" s="2"/>
      <c r="BC24" s="2"/>
      <c r="BD24" s="47">
        <v>-9</v>
      </c>
      <c r="BE24" s="30">
        <v>0.92769999999999997</v>
      </c>
      <c r="BF24" s="31">
        <v>0.876</v>
      </c>
      <c r="BG24" s="33">
        <v>0.80610000000000004</v>
      </c>
      <c r="BH24" s="473">
        <v>1.2751999999999999</v>
      </c>
      <c r="BI24" s="31">
        <v>1.2282999999999999</v>
      </c>
      <c r="BJ24" s="32">
        <v>1.1752</v>
      </c>
      <c r="BK24" s="523">
        <v>0.91139999999999999</v>
      </c>
      <c r="BL24" s="437">
        <v>0.91769999999999996</v>
      </c>
      <c r="BM24" s="438">
        <v>0.86639999999999995</v>
      </c>
      <c r="BN24" s="225">
        <v>0.89439999999999997</v>
      </c>
      <c r="BO24" s="226">
        <v>0.89649999999999996</v>
      </c>
      <c r="BP24" s="467">
        <v>0.95989999999999998</v>
      </c>
      <c r="BQ24" s="390">
        <v>-5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ht="15.75" customHeight="1" x14ac:dyDescent="0.2">
      <c r="A25" s="2"/>
      <c r="B25" s="443">
        <v>-6</v>
      </c>
      <c r="C25" s="49">
        <v>1.5409999999999999</v>
      </c>
      <c r="D25" s="50">
        <v>1.2814000000000001</v>
      </c>
      <c r="E25" s="51">
        <v>1.2521</v>
      </c>
      <c r="F25" s="525">
        <v>1.3794999999999999</v>
      </c>
      <c r="G25" s="50">
        <v>1.3526</v>
      </c>
      <c r="H25" s="526">
        <v>1.244</v>
      </c>
      <c r="I25" s="454">
        <v>1.2701</v>
      </c>
      <c r="J25" s="50">
        <v>1.2716000000000001</v>
      </c>
      <c r="K25" s="455">
        <v>1.1586000000000001</v>
      </c>
      <c r="L25" s="196">
        <v>1.6465000000000001</v>
      </c>
      <c r="M25" s="191">
        <v>1.7430000000000001</v>
      </c>
      <c r="N25" s="197">
        <v>1.8173999999999999</v>
      </c>
      <c r="O25" s="393">
        <v>-4</v>
      </c>
      <c r="P25" s="2"/>
      <c r="Q25" s="2"/>
      <c r="R25" s="2"/>
      <c r="S25" s="2"/>
      <c r="T25" s="58">
        <v>-5</v>
      </c>
      <c r="U25" s="49">
        <v>1.3904000000000001</v>
      </c>
      <c r="V25" s="50">
        <v>1.3844000000000001</v>
      </c>
      <c r="W25" s="51">
        <v>1.2686999999999999</v>
      </c>
      <c r="X25" s="525">
        <v>1.3127</v>
      </c>
      <c r="Y25" s="50">
        <v>1.1621999999999999</v>
      </c>
      <c r="Z25" s="526">
        <v>1.3505</v>
      </c>
      <c r="AA25" s="527">
        <v>1.1765000000000001</v>
      </c>
      <c r="AB25" s="448">
        <v>1.1572</v>
      </c>
      <c r="AC25" s="449">
        <v>1.1708000000000001</v>
      </c>
      <c r="AD25" s="238">
        <v>1.4027000000000001</v>
      </c>
      <c r="AE25" s="239">
        <v>1.4053</v>
      </c>
      <c r="AF25" s="468">
        <v>1.3492</v>
      </c>
      <c r="AG25" s="393">
        <v>-4</v>
      </c>
      <c r="AH25" s="2"/>
      <c r="AI25" s="2"/>
      <c r="AJ25" s="2"/>
      <c r="AK25" s="142"/>
      <c r="AL25" s="58">
        <v>-8</v>
      </c>
      <c r="AM25" s="49">
        <v>1.0095000000000001</v>
      </c>
      <c r="AN25" s="50">
        <v>0.88870000000000005</v>
      </c>
      <c r="AO25" s="51">
        <v>0.91520000000000001</v>
      </c>
      <c r="AP25" s="525">
        <v>1.4448000000000001</v>
      </c>
      <c r="AQ25" s="50">
        <v>1.373</v>
      </c>
      <c r="AR25" s="526">
        <v>1.2988999999999999</v>
      </c>
      <c r="AS25" s="527">
        <v>1.5121</v>
      </c>
      <c r="AT25" s="448">
        <v>1.5202</v>
      </c>
      <c r="AU25" s="449">
        <v>1.6323000000000001</v>
      </c>
      <c r="AV25" s="238">
        <v>1.3837999999999999</v>
      </c>
      <c r="AW25" s="239">
        <v>1.3803000000000001</v>
      </c>
      <c r="AX25" s="468">
        <v>1.3867</v>
      </c>
      <c r="AY25" s="529"/>
      <c r="AZ25" s="2"/>
      <c r="BA25" s="2"/>
      <c r="BB25" s="2"/>
      <c r="BC25" s="2"/>
      <c r="BD25" s="58">
        <v>-8</v>
      </c>
      <c r="BE25" s="49">
        <v>1.0148999999999999</v>
      </c>
      <c r="BF25" s="50">
        <v>0.9486</v>
      </c>
      <c r="BG25" s="51">
        <v>0.84640000000000004</v>
      </c>
      <c r="BH25" s="525">
        <v>1.5913999999999999</v>
      </c>
      <c r="BI25" s="50">
        <v>1.5403</v>
      </c>
      <c r="BJ25" s="526">
        <v>1.4967999999999999</v>
      </c>
      <c r="BK25" s="527">
        <v>1.6896</v>
      </c>
      <c r="BL25" s="448">
        <v>1.7994000000000001</v>
      </c>
      <c r="BM25" s="449">
        <v>1.6374</v>
      </c>
      <c r="BN25" s="238">
        <v>1.3633999999999999</v>
      </c>
      <c r="BO25" s="239">
        <v>1.4449000000000001</v>
      </c>
      <c r="BP25" s="468">
        <v>1.5181</v>
      </c>
      <c r="BQ25" s="529">
        <v>-4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ht="15.7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154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530"/>
      <c r="AQ26" s="64"/>
      <c r="AR26" s="531"/>
      <c r="AS26" s="154"/>
      <c r="AT26" s="64"/>
      <c r="AU26" s="66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530"/>
      <c r="BI26" s="64"/>
      <c r="BJ26" s="531"/>
      <c r="BK26" s="154"/>
      <c r="BL26" s="64"/>
      <c r="BM26" s="66"/>
      <c r="BN26" s="204"/>
      <c r="BO26" s="205"/>
      <c r="BP26" s="210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ht="15.7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442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473"/>
      <c r="AQ27" s="31"/>
      <c r="AR27" s="32"/>
      <c r="AS27" s="442"/>
      <c r="AT27" s="31"/>
      <c r="AU27" s="6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473"/>
      <c r="BI27" s="31"/>
      <c r="BJ27" s="32"/>
      <c r="BK27" s="442"/>
      <c r="BL27" s="31"/>
      <c r="BM27" s="67"/>
      <c r="BN27" s="180"/>
      <c r="BO27" s="175"/>
      <c r="BP27" s="18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ht="15.7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442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473"/>
      <c r="AQ28" s="31"/>
      <c r="AR28" s="32"/>
      <c r="AS28" s="442"/>
      <c r="AT28" s="31"/>
      <c r="AU28" s="6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473"/>
      <c r="BI28" s="31"/>
      <c r="BJ28" s="32"/>
      <c r="BK28" s="442"/>
      <c r="BL28" s="31"/>
      <c r="BM28" s="67"/>
      <c r="BN28" s="180"/>
      <c r="BO28" s="175"/>
      <c r="BP28" s="181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ht="15.7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442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473"/>
      <c r="AQ29" s="31"/>
      <c r="AR29" s="32"/>
      <c r="AS29" s="442"/>
      <c r="AT29" s="31"/>
      <c r="AU29" s="6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473"/>
      <c r="BI29" s="31"/>
      <c r="BJ29" s="32"/>
      <c r="BK29" s="442"/>
      <c r="BL29" s="31"/>
      <c r="BM29" s="67"/>
      <c r="BN29" s="180"/>
      <c r="BO29" s="175"/>
      <c r="BP29" s="181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442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473"/>
      <c r="AQ30" s="31"/>
      <c r="AR30" s="32"/>
      <c r="AS30" s="442"/>
      <c r="AT30" s="31"/>
      <c r="AU30" s="6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473"/>
      <c r="BI30" s="31"/>
      <c r="BJ30" s="32"/>
      <c r="BK30" s="442"/>
      <c r="BL30" s="31"/>
      <c r="BM30" s="67"/>
      <c r="BN30" s="180"/>
      <c r="BO30" s="175"/>
      <c r="BP30" s="181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ht="15.75" customHeight="1" x14ac:dyDescent="0.2">
      <c r="A31" s="2"/>
      <c r="B31" s="5" t="s">
        <v>19</v>
      </c>
      <c r="C31" s="609" t="s">
        <v>6</v>
      </c>
      <c r="D31" s="587"/>
      <c r="E31" s="597"/>
      <c r="F31" s="621" t="s">
        <v>47</v>
      </c>
      <c r="G31" s="587"/>
      <c r="H31" s="622"/>
      <c r="I31" s="620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97"/>
      <c r="X31" s="621" t="s">
        <v>47</v>
      </c>
      <c r="Y31" s="587"/>
      <c r="Z31" s="622"/>
      <c r="AA31" s="620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" t="s">
        <v>19</v>
      </c>
      <c r="AM31" s="609" t="s">
        <v>6</v>
      </c>
      <c r="AN31" s="587"/>
      <c r="AO31" s="597"/>
      <c r="AP31" s="621" t="s">
        <v>35</v>
      </c>
      <c r="AQ31" s="587"/>
      <c r="AR31" s="622"/>
      <c r="AS31" s="620" t="s">
        <v>36</v>
      </c>
      <c r="AT31" s="587"/>
      <c r="AU31" s="588"/>
      <c r="AV31" s="601" t="s">
        <v>37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609" t="s">
        <v>6</v>
      </c>
      <c r="BF31" s="587"/>
      <c r="BG31" s="597"/>
      <c r="BH31" s="621" t="s">
        <v>35</v>
      </c>
      <c r="BI31" s="587"/>
      <c r="BJ31" s="622"/>
      <c r="BK31" s="620" t="s">
        <v>36</v>
      </c>
      <c r="BL31" s="587"/>
      <c r="BM31" s="588"/>
      <c r="BN31" s="601" t="s">
        <v>37</v>
      </c>
      <c r="BO31" s="584"/>
      <c r="BP31" s="589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ht="15.75" customHeight="1" x14ac:dyDescent="0.2">
      <c r="A32" s="2"/>
      <c r="B32" s="518" t="s">
        <v>10</v>
      </c>
      <c r="C32" s="415">
        <f t="shared" ref="C32:N32" si="0">C4/C18</f>
        <v>27.124773960216999</v>
      </c>
      <c r="D32" s="416">
        <f t="shared" si="0"/>
        <v>28.215539192072121</v>
      </c>
      <c r="E32" s="417">
        <f t="shared" si="0"/>
        <v>27.156435360537412</v>
      </c>
      <c r="F32" s="519">
        <f t="shared" si="0"/>
        <v>24.427694025683973</v>
      </c>
      <c r="G32" s="416">
        <f t="shared" si="0"/>
        <v>26.685899747565813</v>
      </c>
      <c r="H32" s="520">
        <f t="shared" si="0"/>
        <v>26.321257879060749</v>
      </c>
      <c r="I32" s="429">
        <f t="shared" si="0"/>
        <v>22.329735764793451</v>
      </c>
      <c r="J32" s="416">
        <f t="shared" si="0"/>
        <v>25.357307514983866</v>
      </c>
      <c r="K32" s="430">
        <f t="shared" si="0"/>
        <v>24.621353428336938</v>
      </c>
      <c r="L32" s="166">
        <f t="shared" si="0"/>
        <v>19.803380719994344</v>
      </c>
      <c r="M32" s="161">
        <f t="shared" si="0"/>
        <v>23.509296858303056</v>
      </c>
      <c r="N32" s="167">
        <f t="shared" si="0"/>
        <v>23.203650707711347</v>
      </c>
      <c r="O32" s="388" t="s">
        <v>10</v>
      </c>
      <c r="P32" s="2"/>
      <c r="Q32" s="2"/>
      <c r="R32" s="2"/>
      <c r="S32" s="2"/>
      <c r="T32" s="384" t="s">
        <v>31</v>
      </c>
      <c r="U32" s="415">
        <f t="shared" ref="U32:AF32" si="1">U4/U18</f>
        <v>66.029300502097811</v>
      </c>
      <c r="V32" s="416">
        <f t="shared" si="1"/>
        <v>48.817909198688895</v>
      </c>
      <c r="W32" s="417">
        <f t="shared" si="1"/>
        <v>46.742623429739993</v>
      </c>
      <c r="X32" s="519">
        <f t="shared" si="1"/>
        <v>44.806213128220449</v>
      </c>
      <c r="Y32" s="416">
        <f t="shared" si="1"/>
        <v>53.009948442378914</v>
      </c>
      <c r="Z32" s="520">
        <f t="shared" si="1"/>
        <v>54.831061055127449</v>
      </c>
      <c r="AA32" s="429">
        <f t="shared" si="1"/>
        <v>55.055831265508679</v>
      </c>
      <c r="AB32" s="416">
        <f t="shared" si="1"/>
        <v>54.411193159735717</v>
      </c>
      <c r="AC32" s="430">
        <f t="shared" si="1"/>
        <v>53.088803088803083</v>
      </c>
      <c r="AD32" s="166">
        <f t="shared" si="1"/>
        <v>56.893139841688651</v>
      </c>
      <c r="AE32" s="161">
        <f t="shared" si="1"/>
        <v>40.292117854444726</v>
      </c>
      <c r="AF32" s="167">
        <f t="shared" si="1"/>
        <v>58.803763440860223</v>
      </c>
      <c r="AG32" s="388" t="s">
        <v>10</v>
      </c>
      <c r="AH32" s="2"/>
      <c r="AI32" s="2"/>
      <c r="AJ32" s="2"/>
      <c r="AK32" s="142"/>
      <c r="AL32" s="384" t="s">
        <v>10</v>
      </c>
      <c r="AM32" s="415">
        <f t="shared" ref="AM32:AX32" si="2">AM4/AM18</f>
        <v>3165.9590179065908</v>
      </c>
      <c r="AN32" s="416">
        <f t="shared" si="2"/>
        <v>3069.2782709378621</v>
      </c>
      <c r="AO32" s="417">
        <f t="shared" si="2"/>
        <v>3534.9151234567903</v>
      </c>
      <c r="AP32" s="519">
        <f t="shared" si="2"/>
        <v>2854.3707262982812</v>
      </c>
      <c r="AQ32" s="416">
        <f t="shared" si="2"/>
        <v>4125.1632158179445</v>
      </c>
      <c r="AR32" s="520">
        <f t="shared" si="2"/>
        <v>3398.9145183175033</v>
      </c>
      <c r="AS32" s="429">
        <f t="shared" si="2"/>
        <v>3136.4858807709547</v>
      </c>
      <c r="AT32" s="416">
        <f t="shared" si="2"/>
        <v>2890.5830559433052</v>
      </c>
      <c r="AU32" s="430">
        <f t="shared" si="2"/>
        <v>3034.1524364847978</v>
      </c>
      <c r="AV32" s="166">
        <f t="shared" si="2"/>
        <v>2663.4506825413114</v>
      </c>
      <c r="AW32" s="161">
        <f t="shared" si="2"/>
        <v>3222.8202368137781</v>
      </c>
      <c r="AX32" s="167">
        <f t="shared" si="2"/>
        <v>2811.0803324099725</v>
      </c>
      <c r="AY32" s="388" t="s">
        <v>10</v>
      </c>
      <c r="AZ32" s="2"/>
      <c r="BA32" s="2"/>
      <c r="BB32" s="2"/>
      <c r="BC32" s="2"/>
      <c r="BD32" s="384" t="s">
        <v>10</v>
      </c>
      <c r="BE32" s="415">
        <f t="shared" ref="BE32:BP32" si="3">BE4/BE18</f>
        <v>1681.3776393215646</v>
      </c>
      <c r="BF32" s="416">
        <f t="shared" si="3"/>
        <v>1678.9732770745429</v>
      </c>
      <c r="BG32" s="417">
        <f t="shared" si="3"/>
        <v>2179.3842034805889</v>
      </c>
      <c r="BH32" s="519">
        <f t="shared" si="3"/>
        <v>1780.5141110911379</v>
      </c>
      <c r="BI32" s="416">
        <f t="shared" si="3"/>
        <v>1651.2042818911686</v>
      </c>
      <c r="BJ32" s="520">
        <f t="shared" si="3"/>
        <v>1915.0339110776185</v>
      </c>
      <c r="BK32" s="429">
        <f t="shared" si="3"/>
        <v>1748.2380579483163</v>
      </c>
      <c r="BL32" s="416">
        <f t="shared" si="3"/>
        <v>1777.801223886896</v>
      </c>
      <c r="BM32" s="430">
        <f t="shared" si="3"/>
        <v>1728.737047296604</v>
      </c>
      <c r="BN32" s="166">
        <f t="shared" si="3"/>
        <v>1721.76857199761</v>
      </c>
      <c r="BO32" s="161">
        <f t="shared" si="3"/>
        <v>1975.1495628163827</v>
      </c>
      <c r="BP32" s="167">
        <f t="shared" si="3"/>
        <v>1573.523583036068</v>
      </c>
      <c r="BQ32" s="388" t="s">
        <v>10</v>
      </c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ht="15.75" customHeight="1" x14ac:dyDescent="0.2">
      <c r="A33" s="2"/>
      <c r="B33" s="414" t="s">
        <v>31</v>
      </c>
      <c r="C33" s="30">
        <f t="shared" ref="C33:N33" si="4">C5/C19</f>
        <v>28.20226929887847</v>
      </c>
      <c r="D33" s="31">
        <f t="shared" si="4"/>
        <v>30.677035028893489</v>
      </c>
      <c r="E33" s="33">
        <f t="shared" si="4"/>
        <v>22.782391416182847</v>
      </c>
      <c r="F33" s="473">
        <f t="shared" si="4"/>
        <v>19.968326103422157</v>
      </c>
      <c r="G33" s="31">
        <f t="shared" si="4"/>
        <v>35.79098067287044</v>
      </c>
      <c r="H33" s="32">
        <f t="shared" si="4"/>
        <v>33.905488450942997</v>
      </c>
      <c r="I33" s="442">
        <f t="shared" si="4"/>
        <v>33.850908823312977</v>
      </c>
      <c r="J33" s="31">
        <f t="shared" si="4"/>
        <v>31.594415870683321</v>
      </c>
      <c r="K33" s="67">
        <f t="shared" si="4"/>
        <v>30.052041339881256</v>
      </c>
      <c r="L33" s="180">
        <f t="shared" si="4"/>
        <v>22.526871339383405</v>
      </c>
      <c r="M33" s="175">
        <f t="shared" si="4"/>
        <v>31.504691459489077</v>
      </c>
      <c r="N33" s="181">
        <f t="shared" si="4"/>
        <v>26.431052711070834</v>
      </c>
      <c r="O33" s="390" t="s">
        <v>31</v>
      </c>
      <c r="P33" s="2"/>
      <c r="Q33" s="2"/>
      <c r="R33" s="2"/>
      <c r="S33" s="2"/>
      <c r="T33" s="17">
        <v>-11</v>
      </c>
      <c r="U33" s="30">
        <f t="shared" ref="U33:AF33" si="5">U5/U19</f>
        <v>49.53467427199039</v>
      </c>
      <c r="V33" s="31">
        <f t="shared" si="5"/>
        <v>52.815470870236453</v>
      </c>
      <c r="W33" s="33">
        <f t="shared" si="5"/>
        <v>50.765942287139296</v>
      </c>
      <c r="X33" s="473">
        <f t="shared" si="5"/>
        <v>83.248386000679574</v>
      </c>
      <c r="Y33" s="31">
        <f t="shared" si="5"/>
        <v>57.5</v>
      </c>
      <c r="Z33" s="32">
        <f t="shared" si="5"/>
        <v>39.88194942968812</v>
      </c>
      <c r="AA33" s="442">
        <f t="shared" si="5"/>
        <v>56.746532156368218</v>
      </c>
      <c r="AB33" s="31">
        <f t="shared" si="5"/>
        <v>43.293513990218869</v>
      </c>
      <c r="AC33" s="67">
        <f t="shared" si="5"/>
        <v>55.119425421747117</v>
      </c>
      <c r="AD33" s="180">
        <f t="shared" si="5"/>
        <v>50.306028339062628</v>
      </c>
      <c r="AE33" s="175">
        <f t="shared" si="5"/>
        <v>65.424430641821942</v>
      </c>
      <c r="AF33" s="181">
        <f t="shared" si="5"/>
        <v>56.134070940449071</v>
      </c>
      <c r="AG33" s="390" t="s">
        <v>31</v>
      </c>
      <c r="AH33" s="2"/>
      <c r="AI33" s="2"/>
      <c r="AJ33" s="2"/>
      <c r="AK33" s="142"/>
      <c r="AL33" s="17" t="s">
        <v>31</v>
      </c>
      <c r="AM33" s="30">
        <f t="shared" ref="AM33:AX33" si="6">AM5/AM19</f>
        <v>2626.1151662611514</v>
      </c>
      <c r="AN33" s="31">
        <f t="shared" si="6"/>
        <v>3214.5785876993168</v>
      </c>
      <c r="AO33" s="33">
        <f t="shared" si="6"/>
        <v>3473.6523319200483</v>
      </c>
      <c r="AP33" s="473">
        <f t="shared" si="6"/>
        <v>3094.0450953941026</v>
      </c>
      <c r="AQ33" s="31">
        <f t="shared" si="6"/>
        <v>3084.6571486024532</v>
      </c>
      <c r="AR33" s="32">
        <f t="shared" si="6"/>
        <v>3313.7948458817582</v>
      </c>
      <c r="AS33" s="442">
        <f t="shared" si="6"/>
        <v>3380.9118023008095</v>
      </c>
      <c r="AT33" s="31">
        <f t="shared" si="6"/>
        <v>3203.6562256158732</v>
      </c>
      <c r="AU33" s="67">
        <f t="shared" si="6"/>
        <v>3108.7391594396263</v>
      </c>
      <c r="AV33" s="180">
        <f t="shared" si="6"/>
        <v>3084.3938379102478</v>
      </c>
      <c r="AW33" s="175">
        <f t="shared" si="6"/>
        <v>2850.6404149465438</v>
      </c>
      <c r="AX33" s="181">
        <f t="shared" si="6"/>
        <v>2753.8776704711736</v>
      </c>
      <c r="AY33" s="390" t="s">
        <v>31</v>
      </c>
      <c r="AZ33" s="2"/>
      <c r="BA33" s="2"/>
      <c r="BB33" s="2"/>
      <c r="BC33" s="2"/>
      <c r="BD33" s="17" t="s">
        <v>31</v>
      </c>
      <c r="BE33" s="30">
        <f t="shared" ref="BE33:BP33" si="7">BE5/BE19</f>
        <v>1881.5178336692666</v>
      </c>
      <c r="BF33" s="31">
        <f t="shared" si="7"/>
        <v>2212.8615557427688</v>
      </c>
      <c r="BG33" s="33">
        <f t="shared" si="7"/>
        <v>2140.6353096427561</v>
      </c>
      <c r="BH33" s="473">
        <f t="shared" si="7"/>
        <v>2069.6038504257681</v>
      </c>
      <c r="BI33" s="31">
        <f t="shared" si="7"/>
        <v>2194.7179534370111</v>
      </c>
      <c r="BJ33" s="32">
        <f t="shared" si="7"/>
        <v>2038.4294068504594</v>
      </c>
      <c r="BK33" s="442">
        <f t="shared" si="7"/>
        <v>1957.3022804463853</v>
      </c>
      <c r="BL33" s="31">
        <f t="shared" si="7"/>
        <v>1958.170784568704</v>
      </c>
      <c r="BM33" s="67">
        <f t="shared" si="7"/>
        <v>1882.8247261345853</v>
      </c>
      <c r="BN33" s="180">
        <f t="shared" si="7"/>
        <v>1941.3227250124314</v>
      </c>
      <c r="BO33" s="175">
        <f t="shared" si="7"/>
        <v>2039.7031208083697</v>
      </c>
      <c r="BP33" s="181">
        <f t="shared" si="7"/>
        <v>1986.655389531059</v>
      </c>
      <c r="BQ33" s="390" t="s">
        <v>31</v>
      </c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ht="15.75" customHeight="1" x14ac:dyDescent="0.2">
      <c r="A34" s="2"/>
      <c r="B34" s="414">
        <v>-11</v>
      </c>
      <c r="C34" s="30">
        <f t="shared" ref="C34:N34" si="8">C6/C20</f>
        <v>57.566381233359721</v>
      </c>
      <c r="D34" s="31">
        <f t="shared" si="8"/>
        <v>67.583313912840822</v>
      </c>
      <c r="E34" s="33">
        <f t="shared" si="8"/>
        <v>68.644649530928234</v>
      </c>
      <c r="F34" s="473">
        <f t="shared" si="8"/>
        <v>28.950713176105072</v>
      </c>
      <c r="G34" s="31">
        <f t="shared" si="8"/>
        <v>36.650031191515907</v>
      </c>
      <c r="H34" s="32">
        <f t="shared" si="8"/>
        <v>25.863927006250449</v>
      </c>
      <c r="I34" s="442">
        <f t="shared" si="8"/>
        <v>30.581039755351679</v>
      </c>
      <c r="J34" s="31">
        <f t="shared" si="8"/>
        <v>27.788805081381501</v>
      </c>
      <c r="K34" s="67">
        <f t="shared" si="8"/>
        <v>30.595813204508858</v>
      </c>
      <c r="L34" s="180">
        <f t="shared" si="8"/>
        <v>29.675791972698271</v>
      </c>
      <c r="M34" s="175">
        <f t="shared" si="8"/>
        <v>27.523618239976194</v>
      </c>
      <c r="N34" s="181">
        <f t="shared" si="8"/>
        <v>27.117068257534672</v>
      </c>
      <c r="O34" s="390">
        <v>-9</v>
      </c>
      <c r="P34" s="2"/>
      <c r="Q34" s="2"/>
      <c r="R34" s="2"/>
      <c r="S34" s="2"/>
      <c r="T34" s="17">
        <v>-10</v>
      </c>
      <c r="U34" s="30">
        <f t="shared" ref="U34:AF34" si="9">U6/U20</f>
        <v>52.363430512312483</v>
      </c>
      <c r="V34" s="31">
        <f t="shared" si="9"/>
        <v>54.726368159203979</v>
      </c>
      <c r="W34" s="33">
        <f t="shared" si="9"/>
        <v>63.259940847847517</v>
      </c>
      <c r="X34" s="473">
        <f t="shared" si="9"/>
        <v>51.952871323870482</v>
      </c>
      <c r="Y34" s="31">
        <f t="shared" si="9"/>
        <v>44.543429844098</v>
      </c>
      <c r="Z34" s="32">
        <f t="shared" si="9"/>
        <v>45.859872611464965</v>
      </c>
      <c r="AA34" s="442">
        <f t="shared" si="9"/>
        <v>50.708889578805753</v>
      </c>
      <c r="AB34" s="31">
        <f t="shared" si="9"/>
        <v>47.412488651266017</v>
      </c>
      <c r="AC34" s="67">
        <f t="shared" si="9"/>
        <v>43.542708912358719</v>
      </c>
      <c r="AD34" s="180">
        <f t="shared" si="9"/>
        <v>46.252595808948463</v>
      </c>
      <c r="AE34" s="175">
        <f t="shared" si="9"/>
        <v>55.474452554744524</v>
      </c>
      <c r="AF34" s="181">
        <f t="shared" si="9"/>
        <v>35.993881040223165</v>
      </c>
      <c r="AG34" s="390">
        <v>-9</v>
      </c>
      <c r="AH34" s="2"/>
      <c r="AI34" s="2"/>
      <c r="AJ34" s="2"/>
      <c r="AK34" s="142"/>
      <c r="AL34" s="17">
        <v>-13</v>
      </c>
      <c r="AM34" s="30">
        <f t="shared" ref="AM34:AX34" si="10">AM6/AM20</f>
        <v>2788.8062964582423</v>
      </c>
      <c r="AN34" s="31">
        <f t="shared" si="10"/>
        <v>3139.4329143525283</v>
      </c>
      <c r="AO34" s="33">
        <f t="shared" si="10"/>
        <v>3300.441977592764</v>
      </c>
      <c r="AP34" s="473">
        <f t="shared" si="10"/>
        <v>3226.1136387683841</v>
      </c>
      <c r="AQ34" s="31">
        <f t="shared" si="10"/>
        <v>3322.6117722740432</v>
      </c>
      <c r="AR34" s="32">
        <f t="shared" si="10"/>
        <v>3298.8468584976831</v>
      </c>
      <c r="AS34" s="442">
        <f t="shared" si="10"/>
        <v>3039.3534785664092</v>
      </c>
      <c r="AT34" s="31">
        <f t="shared" si="10"/>
        <v>3020.4698767155151</v>
      </c>
      <c r="AU34" s="67">
        <f t="shared" si="10"/>
        <v>3140.4414186889207</v>
      </c>
      <c r="AV34" s="180">
        <f t="shared" si="10"/>
        <v>2742.5005474052991</v>
      </c>
      <c r="AW34" s="175">
        <f t="shared" si="10"/>
        <v>2781.2223206377325</v>
      </c>
      <c r="AX34" s="181">
        <f t="shared" si="10"/>
        <v>2855.1797040169135</v>
      </c>
      <c r="AY34" s="390">
        <v>-9</v>
      </c>
      <c r="AZ34" s="2"/>
      <c r="BA34" s="2"/>
      <c r="BB34" s="2"/>
      <c r="BC34" s="2"/>
      <c r="BD34" s="17">
        <v>-13</v>
      </c>
      <c r="BE34" s="30">
        <f t="shared" ref="BE34:BP34" si="11">BE6/BE20</f>
        <v>1903.938045806558</v>
      </c>
      <c r="BF34" s="31">
        <f t="shared" si="11"/>
        <v>1910.8401600304819</v>
      </c>
      <c r="BG34" s="33">
        <f t="shared" si="11"/>
        <v>2275.8969176351693</v>
      </c>
      <c r="BH34" s="473">
        <f t="shared" si="11"/>
        <v>2005.112474437628</v>
      </c>
      <c r="BI34" s="31">
        <f t="shared" si="11"/>
        <v>1940.2831931048636</v>
      </c>
      <c r="BJ34" s="32">
        <f t="shared" si="11"/>
        <v>1645.7273388017859</v>
      </c>
      <c r="BK34" s="442">
        <f t="shared" si="11"/>
        <v>1684.641932700604</v>
      </c>
      <c r="BL34" s="31">
        <f t="shared" si="11"/>
        <v>1776.4667322189446</v>
      </c>
      <c r="BM34" s="67">
        <f t="shared" si="11"/>
        <v>1768.7811214548603</v>
      </c>
      <c r="BN34" s="180">
        <f t="shared" si="11"/>
        <v>2120.7413161691265</v>
      </c>
      <c r="BO34" s="175">
        <f t="shared" si="11"/>
        <v>1941.0727253864509</v>
      </c>
      <c r="BP34" s="181">
        <f t="shared" si="11"/>
        <v>1645.4362608945503</v>
      </c>
      <c r="BQ34" s="390">
        <v>-9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ht="15.75" customHeight="1" x14ac:dyDescent="0.2">
      <c r="A35" s="2"/>
      <c r="B35" s="414">
        <v>-10</v>
      </c>
      <c r="C35" s="30">
        <f t="shared" ref="C35:N35" si="12">C7/C21</f>
        <v>521.9799730132803</v>
      </c>
      <c r="D35" s="31">
        <f t="shared" si="12"/>
        <v>640.89600995566616</v>
      </c>
      <c r="E35" s="33">
        <f t="shared" si="12"/>
        <v>735.4353393085787</v>
      </c>
      <c r="F35" s="473">
        <f t="shared" si="12"/>
        <v>20.959290608625555</v>
      </c>
      <c r="G35" s="31">
        <f t="shared" si="12"/>
        <v>32.307430709063084</v>
      </c>
      <c r="H35" s="32">
        <f t="shared" si="12"/>
        <v>35.851472471190782</v>
      </c>
      <c r="I35" s="442">
        <f t="shared" si="12"/>
        <v>113.67327054238389</v>
      </c>
      <c r="J35" s="31">
        <f t="shared" si="12"/>
        <v>106.58914728682171</v>
      </c>
      <c r="K35" s="67">
        <f t="shared" si="12"/>
        <v>154.24581912648156</v>
      </c>
      <c r="L35" s="180">
        <f t="shared" si="12"/>
        <v>165.92920353982299</v>
      </c>
      <c r="M35" s="175">
        <f t="shared" si="12"/>
        <v>173.3102253032929</v>
      </c>
      <c r="N35" s="181">
        <f t="shared" si="12"/>
        <v>230.59248317741674</v>
      </c>
      <c r="O35" s="390">
        <v>-8</v>
      </c>
      <c r="P35" s="2"/>
      <c r="Q35" s="2"/>
      <c r="R35" s="2"/>
      <c r="S35" s="2"/>
      <c r="T35" s="17">
        <v>-9</v>
      </c>
      <c r="U35" s="30">
        <f t="shared" ref="U35:AF35" si="13">U7/U21</f>
        <v>163.76512245500149</v>
      </c>
      <c r="V35" s="31">
        <f t="shared" si="13"/>
        <v>184.2887473460722</v>
      </c>
      <c r="W35" s="33">
        <f t="shared" si="13"/>
        <v>172.06742946982268</v>
      </c>
      <c r="X35" s="473">
        <f t="shared" si="13"/>
        <v>53.614666205465234</v>
      </c>
      <c r="Y35" s="31">
        <f t="shared" si="13"/>
        <v>56.048978184013109</v>
      </c>
      <c r="Z35" s="32">
        <f t="shared" si="13"/>
        <v>51.335595579918213</v>
      </c>
      <c r="AA35" s="442">
        <f t="shared" si="13"/>
        <v>51.546391752577321</v>
      </c>
      <c r="AB35" s="31">
        <f t="shared" si="13"/>
        <v>65.972222222222229</v>
      </c>
      <c r="AC35" s="67">
        <f t="shared" si="13"/>
        <v>46.447617409255116</v>
      </c>
      <c r="AD35" s="180">
        <f t="shared" si="13"/>
        <v>49.450549450549445</v>
      </c>
      <c r="AE35" s="175">
        <f t="shared" si="13"/>
        <v>44.256120527306969</v>
      </c>
      <c r="AF35" s="181">
        <f t="shared" si="13"/>
        <v>39.19229786146375</v>
      </c>
      <c r="AG35" s="390">
        <v>-8</v>
      </c>
      <c r="AH35" s="2"/>
      <c r="AI35" s="2"/>
      <c r="AJ35" s="2"/>
      <c r="AK35" s="142"/>
      <c r="AL35" s="17">
        <v>-12</v>
      </c>
      <c r="AM35" s="30">
        <f t="shared" ref="AM35:AX35" si="14">AM7/AM21</f>
        <v>5204.3713966095866</v>
      </c>
      <c r="AN35" s="31">
        <f t="shared" si="14"/>
        <v>5373.3938749879244</v>
      </c>
      <c r="AO35" s="33">
        <f t="shared" si="14"/>
        <v>5931.3472837851768</v>
      </c>
      <c r="AP35" s="473">
        <f t="shared" si="14"/>
        <v>3580.853022399509</v>
      </c>
      <c r="AQ35" s="31">
        <f t="shared" si="14"/>
        <v>3144.9553001277141</v>
      </c>
      <c r="AR35" s="32">
        <f t="shared" si="14"/>
        <v>3388.7779995564424</v>
      </c>
      <c r="AS35" s="442">
        <f t="shared" si="14"/>
        <v>2997.946611909651</v>
      </c>
      <c r="AT35" s="31">
        <f t="shared" si="14"/>
        <v>3278.2990854020668</v>
      </c>
      <c r="AU35" s="67">
        <f t="shared" si="14"/>
        <v>2843.3311360140628</v>
      </c>
      <c r="AV35" s="180">
        <f t="shared" si="14"/>
        <v>3389.9533920248573</v>
      </c>
      <c r="AW35" s="175">
        <f t="shared" si="14"/>
        <v>3046.5753424657537</v>
      </c>
      <c r="AX35" s="181">
        <f t="shared" si="14"/>
        <v>2808.7443016991297</v>
      </c>
      <c r="AY35" s="390">
        <v>-8</v>
      </c>
      <c r="AZ35" s="2"/>
      <c r="BA35" s="2"/>
      <c r="BB35" s="2"/>
      <c r="BC35" s="2"/>
      <c r="BD35" s="17">
        <v>-12</v>
      </c>
      <c r="BE35" s="30">
        <f t="shared" ref="BE35:BP35" si="15">BE7/BE21</f>
        <v>3419.7611647309018</v>
      </c>
      <c r="BF35" s="31">
        <f t="shared" si="15"/>
        <v>3589.153971447734</v>
      </c>
      <c r="BG35" s="33">
        <f t="shared" si="15"/>
        <v>3772.323655592138</v>
      </c>
      <c r="BH35" s="473">
        <f t="shared" si="15"/>
        <v>2332.7323717948721</v>
      </c>
      <c r="BI35" s="31">
        <f t="shared" si="15"/>
        <v>2106.9182389937109</v>
      </c>
      <c r="BJ35" s="32">
        <f t="shared" si="15"/>
        <v>2058.9553911678995</v>
      </c>
      <c r="BK35" s="442">
        <f t="shared" si="15"/>
        <v>2227.8796107716676</v>
      </c>
      <c r="BL35" s="31">
        <f t="shared" si="15"/>
        <v>1919.7456419252273</v>
      </c>
      <c r="BM35" s="67">
        <f t="shared" si="15"/>
        <v>2325.5033557046982</v>
      </c>
      <c r="BN35" s="180">
        <f t="shared" si="15"/>
        <v>2375.7961783439491</v>
      </c>
      <c r="BO35" s="175">
        <f t="shared" si="15"/>
        <v>2148.302872062663</v>
      </c>
      <c r="BP35" s="181">
        <f t="shared" si="15"/>
        <v>1942.378307127389</v>
      </c>
      <c r="BQ35" s="390">
        <v>-8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ht="15.75" customHeight="1" x14ac:dyDescent="0.2">
      <c r="A36" s="2"/>
      <c r="B36" s="414">
        <v>-9</v>
      </c>
      <c r="C36" s="30">
        <f t="shared" ref="C36:N36" si="16">C8/C22</f>
        <v>1645.339537589065</v>
      </c>
      <c r="D36" s="31">
        <f t="shared" si="16"/>
        <v>1685.5575868372944</v>
      </c>
      <c r="E36" s="33">
        <f t="shared" si="16"/>
        <v>1602.6204362067588</v>
      </c>
      <c r="F36" s="473">
        <f t="shared" si="16"/>
        <v>154.06162464985994</v>
      </c>
      <c r="G36" s="31">
        <f t="shared" si="16"/>
        <v>159.96649916247907</v>
      </c>
      <c r="H36" s="32">
        <f t="shared" si="16"/>
        <v>220.61300101044122</v>
      </c>
      <c r="I36" s="442">
        <f t="shared" si="16"/>
        <v>1053.8723478564568</v>
      </c>
      <c r="J36" s="31">
        <f t="shared" si="16"/>
        <v>916.29257987853168</v>
      </c>
      <c r="K36" s="67">
        <f t="shared" si="16"/>
        <v>976.58480868075389</v>
      </c>
      <c r="L36" s="180">
        <f t="shared" si="16"/>
        <v>1221.5842051443403</v>
      </c>
      <c r="M36" s="175">
        <f t="shared" si="16"/>
        <v>1240.2612733139215</v>
      </c>
      <c r="N36" s="181">
        <f t="shared" si="16"/>
        <v>985.14266419044395</v>
      </c>
      <c r="O36" s="390">
        <v>-7</v>
      </c>
      <c r="P36" s="2"/>
      <c r="Q36" s="2"/>
      <c r="R36" s="2"/>
      <c r="S36" s="2"/>
      <c r="T36" s="17">
        <v>-8</v>
      </c>
      <c r="U36" s="30">
        <f t="shared" ref="U36:AF36" si="17">U8/U22</f>
        <v>3935.1220251629529</v>
      </c>
      <c r="V36" s="31">
        <f t="shared" si="17"/>
        <v>4122.5124887396605</v>
      </c>
      <c r="W36" s="33">
        <f t="shared" si="17"/>
        <v>4009.1074681238611</v>
      </c>
      <c r="X36" s="473">
        <f t="shared" si="17"/>
        <v>504.56431535269707</v>
      </c>
      <c r="Y36" s="31">
        <f t="shared" si="17"/>
        <v>606.08962083492918</v>
      </c>
      <c r="Z36" s="32">
        <f t="shared" si="17"/>
        <v>573.86028482346001</v>
      </c>
      <c r="AA36" s="442">
        <f t="shared" si="17"/>
        <v>110.83374937593609</v>
      </c>
      <c r="AB36" s="31">
        <f t="shared" si="17"/>
        <v>107.60275180807903</v>
      </c>
      <c r="AC36" s="67">
        <f t="shared" si="17"/>
        <v>106.0070671378092</v>
      </c>
      <c r="AD36" s="180">
        <f t="shared" si="17"/>
        <v>66.069327540953935</v>
      </c>
      <c r="AE36" s="175">
        <f t="shared" si="17"/>
        <v>70.874437314433479</v>
      </c>
      <c r="AF36" s="181">
        <f t="shared" si="17"/>
        <v>77.617480806546865</v>
      </c>
      <c r="AG36" s="390">
        <v>-7</v>
      </c>
      <c r="AH36" s="2"/>
      <c r="AI36" s="2"/>
      <c r="AJ36" s="2"/>
      <c r="AK36" s="142"/>
      <c r="AL36" s="17">
        <v>-11</v>
      </c>
      <c r="AM36" s="30">
        <f t="shared" ref="AM36:AX36" si="18">AM8/AM22</f>
        <v>12456.336975810218</v>
      </c>
      <c r="AN36" s="31">
        <f t="shared" si="18"/>
        <v>13263.281940489051</v>
      </c>
      <c r="AO36" s="33">
        <f t="shared" si="18"/>
        <v>13417.930766238818</v>
      </c>
      <c r="AP36" s="473">
        <f t="shared" si="18"/>
        <v>5302.9849256264351</v>
      </c>
      <c r="AQ36" s="31">
        <f t="shared" si="18"/>
        <v>5717.3426709464056</v>
      </c>
      <c r="AR36" s="32">
        <f t="shared" si="18"/>
        <v>5340.7190635451507</v>
      </c>
      <c r="AS36" s="442">
        <f t="shared" si="18"/>
        <v>3446.7174119885822</v>
      </c>
      <c r="AT36" s="31">
        <f t="shared" si="18"/>
        <v>3906.7656765676566</v>
      </c>
      <c r="AU36" s="67">
        <f t="shared" si="18"/>
        <v>3506.8088250818114</v>
      </c>
      <c r="AV36" s="180">
        <f t="shared" si="18"/>
        <v>3994.4491887275835</v>
      </c>
      <c r="AW36" s="175">
        <f t="shared" si="18"/>
        <v>4082.0229494262644</v>
      </c>
      <c r="AX36" s="181">
        <f t="shared" si="18"/>
        <v>3965.960815357214</v>
      </c>
      <c r="AY36" s="390">
        <v>-7</v>
      </c>
      <c r="AZ36" s="2"/>
      <c r="BA36" s="2"/>
      <c r="BB36" s="2"/>
      <c r="BC36" s="2"/>
      <c r="BD36" s="17">
        <v>-11</v>
      </c>
      <c r="BE36" s="30">
        <f t="shared" ref="BE36:BP36" si="19">BE8/BE22</f>
        <v>11686.108165429481</v>
      </c>
      <c r="BF36" s="31">
        <f t="shared" si="19"/>
        <v>12569.772434521254</v>
      </c>
      <c r="BG36" s="33">
        <f t="shared" si="19"/>
        <v>13419.758147161303</v>
      </c>
      <c r="BH36" s="473">
        <f t="shared" si="19"/>
        <v>4075.9826209962612</v>
      </c>
      <c r="BI36" s="31">
        <f t="shared" si="19"/>
        <v>3713.3689839572189</v>
      </c>
      <c r="BJ36" s="32">
        <f t="shared" si="19"/>
        <v>3681.4936847885779</v>
      </c>
      <c r="BK36" s="442">
        <f t="shared" si="19"/>
        <v>2032.2952710495963</v>
      </c>
      <c r="BL36" s="31">
        <f t="shared" si="19"/>
        <v>2144.8592891579774</v>
      </c>
      <c r="BM36" s="67">
        <f t="shared" si="19"/>
        <v>2389.722099691222</v>
      </c>
      <c r="BN36" s="180">
        <f t="shared" si="19"/>
        <v>3310.8108108108108</v>
      </c>
      <c r="BO36" s="175">
        <f t="shared" si="19"/>
        <v>3243.6028659160697</v>
      </c>
      <c r="BP36" s="181">
        <f t="shared" si="19"/>
        <v>2637.3052484985637</v>
      </c>
      <c r="BQ36" s="390">
        <v>-7</v>
      </c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ht="15.75" customHeight="1" x14ac:dyDescent="0.2">
      <c r="A37" s="2"/>
      <c r="B37" s="414">
        <v>-8</v>
      </c>
      <c r="C37" s="30">
        <f t="shared" ref="C37:N37" si="20">C9/C23</f>
        <v>2089.4185726095343</v>
      </c>
      <c r="D37" s="31">
        <f t="shared" si="20"/>
        <v>1921.6607912260088</v>
      </c>
      <c r="E37" s="33">
        <f t="shared" si="20"/>
        <v>2026.342451874367</v>
      </c>
      <c r="F37" s="473">
        <f t="shared" si="20"/>
        <v>1134.357881923311</v>
      </c>
      <c r="G37" s="31">
        <f t="shared" si="20"/>
        <v>1215.0657838163213</v>
      </c>
      <c r="H37" s="32">
        <f t="shared" si="20"/>
        <v>1049.6861529153748</v>
      </c>
      <c r="I37" s="442">
        <f t="shared" si="20"/>
        <v>1851.851851851852</v>
      </c>
      <c r="J37" s="31">
        <f t="shared" si="20"/>
        <v>1717.735973055122</v>
      </c>
      <c r="K37" s="67">
        <f t="shared" si="20"/>
        <v>1653.1925424847386</v>
      </c>
      <c r="L37" s="180">
        <f t="shared" si="20"/>
        <v>1935.8878036563988</v>
      </c>
      <c r="M37" s="175">
        <f t="shared" si="20"/>
        <v>2087.1000707491548</v>
      </c>
      <c r="N37" s="181">
        <f t="shared" si="20"/>
        <v>1597.7428456267635</v>
      </c>
      <c r="O37" s="390">
        <v>-6</v>
      </c>
      <c r="P37" s="2"/>
      <c r="Q37" s="2"/>
      <c r="R37" s="2"/>
      <c r="S37" s="2"/>
      <c r="T37" s="45">
        <v>-7</v>
      </c>
      <c r="U37" s="30">
        <f t="shared" ref="U37:AF37" si="21">U9/U23</f>
        <v>10684.317374386737</v>
      </c>
      <c r="V37" s="31">
        <f t="shared" si="21"/>
        <v>10694.11454209554</v>
      </c>
      <c r="W37" s="33">
        <f t="shared" si="21"/>
        <v>10158.864448204549</v>
      </c>
      <c r="X37" s="473">
        <f t="shared" si="21"/>
        <v>6313.0297998776541</v>
      </c>
      <c r="Y37" s="31">
        <f t="shared" si="21"/>
        <v>6212.1522094926349</v>
      </c>
      <c r="Z37" s="32">
        <f t="shared" si="21"/>
        <v>5723.0369407833678</v>
      </c>
      <c r="AA37" s="442">
        <f t="shared" si="21"/>
        <v>2560.4702707911724</v>
      </c>
      <c r="AB37" s="31">
        <f t="shared" si="21"/>
        <v>2655.0939100739897</v>
      </c>
      <c r="AC37" s="67">
        <f t="shared" si="21"/>
        <v>2536.3506041368009</v>
      </c>
      <c r="AD37" s="180">
        <f t="shared" si="21"/>
        <v>240.23154848046309</v>
      </c>
      <c r="AE37" s="175">
        <f t="shared" si="21"/>
        <v>225.19009553519203</v>
      </c>
      <c r="AF37" s="181">
        <f t="shared" si="21"/>
        <v>191.13424264178033</v>
      </c>
      <c r="AG37" s="390">
        <v>-6</v>
      </c>
      <c r="AH37" s="2"/>
      <c r="AI37" s="2"/>
      <c r="AJ37" s="2"/>
      <c r="AK37" s="142"/>
      <c r="AL37" s="45">
        <v>-10</v>
      </c>
      <c r="AM37" s="30">
        <f t="shared" ref="AM37:AX37" si="22">AM9/AM23</f>
        <v>16826.800275076137</v>
      </c>
      <c r="AN37" s="31">
        <f t="shared" si="22"/>
        <v>18443.1330472103</v>
      </c>
      <c r="AO37" s="33">
        <f t="shared" si="22"/>
        <v>18179.012345679013</v>
      </c>
      <c r="AP37" s="473">
        <f t="shared" si="22"/>
        <v>11806.55919955531</v>
      </c>
      <c r="AQ37" s="31">
        <f t="shared" si="22"/>
        <v>10818.309403001187</v>
      </c>
      <c r="AR37" s="32">
        <f t="shared" si="22"/>
        <v>11563.418617310834</v>
      </c>
      <c r="AS37" s="442">
        <f t="shared" si="22"/>
        <v>8574.6192893401021</v>
      </c>
      <c r="AT37" s="31">
        <f t="shared" si="22"/>
        <v>7477.1999014049788</v>
      </c>
      <c r="AU37" s="67">
        <f t="shared" si="22"/>
        <v>7359.9240265906928</v>
      </c>
      <c r="AV37" s="180">
        <f t="shared" si="22"/>
        <v>9981.5071659731857</v>
      </c>
      <c r="AW37" s="175">
        <f t="shared" si="22"/>
        <v>10815.638692281766</v>
      </c>
      <c r="AX37" s="181">
        <f t="shared" si="22"/>
        <v>10124.607094746296</v>
      </c>
      <c r="AY37" s="390">
        <v>-6</v>
      </c>
      <c r="AZ37" s="2"/>
      <c r="BA37" s="2"/>
      <c r="BB37" s="2"/>
      <c r="BC37" s="2"/>
      <c r="BD37" s="45">
        <v>-10</v>
      </c>
      <c r="BE37" s="30">
        <f t="shared" ref="BE37:BP37" si="23">BE9/BE23</f>
        <v>18393.669634025719</v>
      </c>
      <c r="BF37" s="31">
        <f t="shared" si="23"/>
        <v>20968.149936759801</v>
      </c>
      <c r="BG37" s="33">
        <f t="shared" si="23"/>
        <v>21197.718631178708</v>
      </c>
      <c r="BH37" s="473">
        <f t="shared" si="23"/>
        <v>12190.445238869028</v>
      </c>
      <c r="BI37" s="31">
        <f t="shared" si="23"/>
        <v>11964.448495897903</v>
      </c>
      <c r="BJ37" s="32">
        <f t="shared" si="23"/>
        <v>12938.472418670437</v>
      </c>
      <c r="BK37" s="442">
        <f t="shared" si="23"/>
        <v>7555.4231227651971</v>
      </c>
      <c r="BL37" s="31">
        <f t="shared" si="23"/>
        <v>8945.3488372093016</v>
      </c>
      <c r="BM37" s="67">
        <f t="shared" si="23"/>
        <v>8675.3883892068679</v>
      </c>
      <c r="BN37" s="180">
        <f t="shared" si="23"/>
        <v>11033.642125792296</v>
      </c>
      <c r="BO37" s="175">
        <f t="shared" si="23"/>
        <v>10714.373088685015</v>
      </c>
      <c r="BP37" s="181">
        <f t="shared" si="23"/>
        <v>10396.070320579111</v>
      </c>
      <c r="BQ37" s="390">
        <v>-6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ht="15.75" customHeight="1" x14ac:dyDescent="0.2">
      <c r="A38" s="2"/>
      <c r="B38" s="414">
        <v>-7</v>
      </c>
      <c r="C38" s="30">
        <f t="shared" ref="C38:N38" si="24">C10/C24</f>
        <v>1887.8671424650013</v>
      </c>
      <c r="D38" s="31">
        <f t="shared" si="24"/>
        <v>2008.2860880941998</v>
      </c>
      <c r="E38" s="33">
        <f t="shared" si="24"/>
        <v>1986.9259946735533</v>
      </c>
      <c r="F38" s="473">
        <f t="shared" si="24"/>
        <v>1859.6303650526961</v>
      </c>
      <c r="G38" s="31">
        <f t="shared" si="24"/>
        <v>1870.7036379083959</v>
      </c>
      <c r="H38" s="32">
        <f t="shared" si="24"/>
        <v>1788.4445751249632</v>
      </c>
      <c r="I38" s="442">
        <f t="shared" si="24"/>
        <v>1805.6673643535662</v>
      </c>
      <c r="J38" s="31">
        <f t="shared" si="24"/>
        <v>1850.5310489185208</v>
      </c>
      <c r="K38" s="67">
        <f t="shared" si="24"/>
        <v>2292.7614849974575</v>
      </c>
      <c r="L38" s="180">
        <f t="shared" si="24"/>
        <v>2385.7319332921556</v>
      </c>
      <c r="M38" s="175">
        <f t="shared" si="24"/>
        <v>1960.7547169811321</v>
      </c>
      <c r="N38" s="181">
        <f t="shared" si="24"/>
        <v>1740.9587888982337</v>
      </c>
      <c r="O38" s="390">
        <v>-5</v>
      </c>
      <c r="P38" s="2"/>
      <c r="Q38" s="2"/>
      <c r="R38" s="2"/>
      <c r="S38" s="2"/>
      <c r="T38" s="47">
        <v>-6</v>
      </c>
      <c r="U38" s="30">
        <f t="shared" ref="U38:AF38" si="25">U10/U24</f>
        <v>11080.068420623931</v>
      </c>
      <c r="V38" s="31">
        <f t="shared" si="25"/>
        <v>10791.360294117647</v>
      </c>
      <c r="W38" s="33">
        <f t="shared" si="25"/>
        <v>11172.474036688343</v>
      </c>
      <c r="X38" s="473">
        <f t="shared" si="25"/>
        <v>8305.8846190888944</v>
      </c>
      <c r="Y38" s="31">
        <f t="shared" si="25"/>
        <v>9406.8061192631903</v>
      </c>
      <c r="Z38" s="32">
        <f t="shared" si="25"/>
        <v>8086.8635833657218</v>
      </c>
      <c r="AA38" s="442">
        <f t="shared" si="25"/>
        <v>10707.683132889375</v>
      </c>
      <c r="AB38" s="31">
        <f t="shared" si="25"/>
        <v>9254.7298003553879</v>
      </c>
      <c r="AC38" s="67">
        <f t="shared" si="25"/>
        <v>9162.1969534434666</v>
      </c>
      <c r="AD38" s="180">
        <f t="shared" si="25"/>
        <v>7351.7457008858783</v>
      </c>
      <c r="AE38" s="175">
        <f t="shared" si="25"/>
        <v>7079.8646052511212</v>
      </c>
      <c r="AF38" s="181">
        <f t="shared" si="25"/>
        <v>6396.3368580060423</v>
      </c>
      <c r="AG38" s="390">
        <v>-5</v>
      </c>
      <c r="AH38" s="2"/>
      <c r="AI38" s="2"/>
      <c r="AJ38" s="2"/>
      <c r="AK38" s="142"/>
      <c r="AL38" s="47">
        <v>-9</v>
      </c>
      <c r="AM38" s="30">
        <f t="shared" ref="AM38:AX38" si="26">AM10/AM24</f>
        <v>17068.166776968894</v>
      </c>
      <c r="AN38" s="31">
        <f t="shared" si="26"/>
        <v>18058.087767648929</v>
      </c>
      <c r="AO38" s="33">
        <f t="shared" si="26"/>
        <v>18650.933040614709</v>
      </c>
      <c r="AP38" s="473">
        <f t="shared" si="26"/>
        <v>21271.626297577852</v>
      </c>
      <c r="AQ38" s="31">
        <f t="shared" si="26"/>
        <v>20543.673469387755</v>
      </c>
      <c r="AR38" s="32">
        <f t="shared" si="26"/>
        <v>19141.230819996701</v>
      </c>
      <c r="AS38" s="442">
        <f t="shared" si="26"/>
        <v>24915.779683786299</v>
      </c>
      <c r="AT38" s="31">
        <f t="shared" si="26"/>
        <v>24180.622009569375</v>
      </c>
      <c r="AU38" s="67">
        <f t="shared" si="26"/>
        <v>24400.214592274679</v>
      </c>
      <c r="AV38" s="180">
        <f t="shared" si="26"/>
        <v>17248.125203782198</v>
      </c>
      <c r="AW38" s="175">
        <f t="shared" si="26"/>
        <v>17153.088630259626</v>
      </c>
      <c r="AX38" s="181">
        <f t="shared" si="26"/>
        <v>16672.131147540986</v>
      </c>
      <c r="AY38" s="390">
        <v>-5</v>
      </c>
      <c r="AZ38" s="2"/>
      <c r="BA38" s="2"/>
      <c r="BB38" s="2"/>
      <c r="BC38" s="2"/>
      <c r="BD38" s="47">
        <v>-9</v>
      </c>
      <c r="BE38" s="30">
        <f t="shared" ref="BE38:BP38" si="27">BE10/BE24</f>
        <v>20678.020911932737</v>
      </c>
      <c r="BF38" s="31">
        <f t="shared" si="27"/>
        <v>21407.534246575342</v>
      </c>
      <c r="BG38" s="33">
        <f t="shared" si="27"/>
        <v>21664.805855352934</v>
      </c>
      <c r="BH38" s="473">
        <f t="shared" si="27"/>
        <v>25026.662484316188</v>
      </c>
      <c r="BI38" s="31">
        <f t="shared" si="27"/>
        <v>24301.066514695107</v>
      </c>
      <c r="BJ38" s="32">
        <f t="shared" si="27"/>
        <v>23382.402995234854</v>
      </c>
      <c r="BK38" s="442">
        <f t="shared" si="27"/>
        <v>27249.286811498794</v>
      </c>
      <c r="BL38" s="31">
        <f t="shared" si="27"/>
        <v>27179.906287457776</v>
      </c>
      <c r="BM38" s="67">
        <f t="shared" si="27"/>
        <v>26920.590951061866</v>
      </c>
      <c r="BN38" s="180">
        <f t="shared" si="27"/>
        <v>20796.064400715564</v>
      </c>
      <c r="BO38" s="175">
        <f t="shared" si="27"/>
        <v>21220.301171221417</v>
      </c>
      <c r="BP38" s="181">
        <f t="shared" si="27"/>
        <v>20303.156578810293</v>
      </c>
      <c r="BQ38" s="390">
        <v>-5</v>
      </c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ht="15.75" customHeight="1" x14ac:dyDescent="0.2">
      <c r="A39" s="2"/>
      <c r="B39" s="443">
        <v>-6</v>
      </c>
      <c r="C39" s="97">
        <f t="shared" ref="C39:N39" si="28">C11/C25</f>
        <v>2152.4983776768331</v>
      </c>
      <c r="D39" s="31">
        <f t="shared" si="28"/>
        <v>1909.63009208678</v>
      </c>
      <c r="E39" s="33">
        <f t="shared" si="28"/>
        <v>1888.8267710246785</v>
      </c>
      <c r="F39" s="474">
        <f t="shared" si="28"/>
        <v>2042.7691192461036</v>
      </c>
      <c r="G39" s="31">
        <f t="shared" si="28"/>
        <v>1827.5913056335946</v>
      </c>
      <c r="H39" s="32">
        <f t="shared" si="28"/>
        <v>1881.8327974276528</v>
      </c>
      <c r="I39" s="533">
        <f t="shared" si="28"/>
        <v>1743.9571687268719</v>
      </c>
      <c r="J39" s="31">
        <f t="shared" si="28"/>
        <v>2080.0566215791127</v>
      </c>
      <c r="K39" s="67">
        <f t="shared" si="28"/>
        <v>1579.4924909373381</v>
      </c>
      <c r="L39" s="180">
        <f t="shared" si="28"/>
        <v>1531.1266322502277</v>
      </c>
      <c r="M39" s="175">
        <f t="shared" si="28"/>
        <v>1728.6288009179575</v>
      </c>
      <c r="N39" s="181">
        <f t="shared" si="28"/>
        <v>1576.4278639815122</v>
      </c>
      <c r="O39" s="529">
        <v>-4</v>
      </c>
      <c r="P39" s="2"/>
      <c r="Q39" s="2"/>
      <c r="R39" s="2"/>
      <c r="S39" s="2"/>
      <c r="T39" s="58">
        <v>-5</v>
      </c>
      <c r="U39" s="97">
        <f t="shared" ref="U39:AF39" si="29">U11/U25</f>
        <v>51.064441887226693</v>
      </c>
      <c r="V39" s="31">
        <f t="shared" si="29"/>
        <v>9640.9997110661661</v>
      </c>
      <c r="W39" s="33">
        <f t="shared" si="29"/>
        <v>9218.8854733191456</v>
      </c>
      <c r="X39" s="474">
        <f t="shared" si="29"/>
        <v>7471.6233716766974</v>
      </c>
      <c r="Y39" s="31">
        <f t="shared" si="29"/>
        <v>7692.3076923076933</v>
      </c>
      <c r="Z39" s="32">
        <f t="shared" si="29"/>
        <v>7382.4509440947795</v>
      </c>
      <c r="AA39" s="533">
        <f t="shared" si="29"/>
        <v>9694.0076498087546</v>
      </c>
      <c r="AB39" s="31">
        <f t="shared" si="29"/>
        <v>9960.2488765986873</v>
      </c>
      <c r="AC39" s="67">
        <f t="shared" si="29"/>
        <v>9574.6498120942942</v>
      </c>
      <c r="AD39" s="180">
        <f t="shared" si="29"/>
        <v>4814.9996435445928</v>
      </c>
      <c r="AE39" s="175">
        <f t="shared" si="29"/>
        <v>4901.4445314167797</v>
      </c>
      <c r="AF39" s="181">
        <f t="shared" si="29"/>
        <v>5118.5887933590275</v>
      </c>
      <c r="AG39" s="529">
        <v>-4</v>
      </c>
      <c r="AH39" s="2"/>
      <c r="AI39" s="2"/>
      <c r="AJ39" s="2"/>
      <c r="AK39" s="142"/>
      <c r="AL39" s="58">
        <v>-8</v>
      </c>
      <c r="AM39" s="97">
        <f t="shared" ref="AM39:AX39" si="30">AM11/AM25</f>
        <v>16799.405646359584</v>
      </c>
      <c r="AN39" s="31">
        <f t="shared" si="30"/>
        <v>17147.518847755146</v>
      </c>
      <c r="AO39" s="33">
        <f t="shared" si="30"/>
        <v>18277.972027972028</v>
      </c>
      <c r="AP39" s="474">
        <f t="shared" si="30"/>
        <v>13988.787375415282</v>
      </c>
      <c r="AQ39" s="31">
        <f t="shared" si="30"/>
        <v>13627.093954843409</v>
      </c>
      <c r="AR39" s="32">
        <f t="shared" si="30"/>
        <v>14694.741704519209</v>
      </c>
      <c r="AS39" s="533">
        <f t="shared" si="30"/>
        <v>14189.537728986179</v>
      </c>
      <c r="AT39" s="31">
        <f t="shared" si="30"/>
        <v>14152.085251940534</v>
      </c>
      <c r="AU39" s="67">
        <f t="shared" si="30"/>
        <v>15166.942351283464</v>
      </c>
      <c r="AV39" s="180">
        <f t="shared" si="30"/>
        <v>11893.337187454836</v>
      </c>
      <c r="AW39" s="175">
        <f t="shared" si="30"/>
        <v>11180.90270231109</v>
      </c>
      <c r="AX39" s="181">
        <f t="shared" si="30"/>
        <v>10791.807889233432</v>
      </c>
      <c r="AY39" s="529">
        <v>-4</v>
      </c>
      <c r="AZ39" s="2"/>
      <c r="BA39" s="2"/>
      <c r="BB39" s="2"/>
      <c r="BC39" s="2"/>
      <c r="BD39" s="58">
        <v>-8</v>
      </c>
      <c r="BE39" s="97">
        <f t="shared" ref="BE39:BP39" si="31">BE11/BE25</f>
        <v>20755.739481722339</v>
      </c>
      <c r="BF39" s="31">
        <f t="shared" si="31"/>
        <v>21529.622601728865</v>
      </c>
      <c r="BG39" s="33">
        <f t="shared" si="31"/>
        <v>22248.345935727786</v>
      </c>
      <c r="BH39" s="474">
        <f t="shared" si="31"/>
        <v>14585.270830715095</v>
      </c>
      <c r="BI39" s="31">
        <f t="shared" si="31"/>
        <v>13577.225215867038</v>
      </c>
      <c r="BJ39" s="32">
        <f t="shared" si="31"/>
        <v>14019.241047568146</v>
      </c>
      <c r="BK39" s="533">
        <f t="shared" si="31"/>
        <v>16009.70643939394</v>
      </c>
      <c r="BL39" s="31">
        <f t="shared" si="31"/>
        <v>18715.683005446259</v>
      </c>
      <c r="BM39" s="67">
        <f t="shared" si="31"/>
        <v>16793.086600708441</v>
      </c>
      <c r="BN39" s="180">
        <f t="shared" si="31"/>
        <v>12467.361009241602</v>
      </c>
      <c r="BO39" s="175">
        <f t="shared" si="31"/>
        <v>11633.331026368607</v>
      </c>
      <c r="BP39" s="181">
        <f t="shared" si="31"/>
        <v>12145.444964099861</v>
      </c>
      <c r="BQ39" s="529">
        <v>-4</v>
      </c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ht="15.75" customHeight="1" x14ac:dyDescent="0.2">
      <c r="A40" s="2"/>
      <c r="B40" s="1" t="s">
        <v>20</v>
      </c>
      <c r="C40" s="99">
        <f>AVERAGE(C33:N33)</f>
        <v>28.940539376250939</v>
      </c>
      <c r="D40" s="100"/>
      <c r="E40" s="51"/>
      <c r="F40" s="534"/>
      <c r="G40" s="100"/>
      <c r="H40" s="526"/>
      <c r="I40" s="535">
        <f>AVERAGE(C33:N33)</f>
        <v>28.940539376250939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AVERAGE(U32:AC32,AD33:AF33)</f>
        <v>54.054784432636218</v>
      </c>
      <c r="V40" s="100"/>
      <c r="W40" s="51"/>
      <c r="X40" s="534"/>
      <c r="Y40" s="100"/>
      <c r="Z40" s="526"/>
      <c r="AA40" s="535"/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3099.0885238702581</v>
      </c>
      <c r="AN40" s="100"/>
      <c r="AO40" s="51"/>
      <c r="AP40" s="534"/>
      <c r="AQ40" s="100"/>
      <c r="AR40" s="526"/>
      <c r="AS40" s="535">
        <f>AVERAGE(AM33:AX33)</f>
        <v>3099.0885238702581</v>
      </c>
      <c r="AT40" s="454"/>
      <c r="AU40" s="45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2025.3120780224635</v>
      </c>
      <c r="BF40" s="100"/>
      <c r="BG40" s="51"/>
      <c r="BH40" s="534"/>
      <c r="BI40" s="100"/>
      <c r="BJ40" s="526"/>
      <c r="BK40" s="535"/>
      <c r="BL40" s="454"/>
      <c r="BM40" s="455"/>
      <c r="BN40" s="196"/>
      <c r="BO40" s="191"/>
      <c r="BP40" s="197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ht="15.7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154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530"/>
      <c r="AQ41" s="64"/>
      <c r="AR41" s="531"/>
      <c r="AS41" s="154"/>
      <c r="AT41" s="64"/>
      <c r="AU41" s="66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530"/>
      <c r="BI41" s="64"/>
      <c r="BJ41" s="531"/>
      <c r="BK41" s="154"/>
      <c r="BL41" s="64"/>
      <c r="BM41" s="66"/>
      <c r="BN41" s="204"/>
      <c r="BO41" s="205"/>
      <c r="BP41" s="210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ht="15.7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442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473"/>
      <c r="AQ42" s="31"/>
      <c r="AR42" s="32"/>
      <c r="AS42" s="442"/>
      <c r="AT42" s="31"/>
      <c r="AU42" s="6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473"/>
      <c r="BI42" s="31"/>
      <c r="BJ42" s="32"/>
      <c r="BK42" s="442"/>
      <c r="BL42" s="31"/>
      <c r="BM42" s="67"/>
      <c r="BN42" s="180"/>
      <c r="BO42" s="175"/>
      <c r="BP42" s="18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ht="15.7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442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473"/>
      <c r="AQ43" s="31"/>
      <c r="AR43" s="32"/>
      <c r="AS43" s="442"/>
      <c r="AT43" s="31"/>
      <c r="AU43" s="6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473"/>
      <c r="BI43" s="31"/>
      <c r="BJ43" s="32"/>
      <c r="BK43" s="442"/>
      <c r="BL43" s="31"/>
      <c r="BM43" s="67"/>
      <c r="BN43" s="180"/>
      <c r="BO43" s="175"/>
      <c r="BP43" s="18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442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473"/>
      <c r="AQ44" s="31"/>
      <c r="AR44" s="32"/>
      <c r="AS44" s="442"/>
      <c r="AT44" s="31"/>
      <c r="AU44" s="6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473"/>
      <c r="BI44" s="31"/>
      <c r="BJ44" s="32"/>
      <c r="BK44" s="442"/>
      <c r="BL44" s="31"/>
      <c r="BM44" s="67"/>
      <c r="BN44" s="180"/>
      <c r="BO44" s="175"/>
      <c r="BP44" s="181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ht="15.75" customHeight="1" x14ac:dyDescent="0.2">
      <c r="A45" s="2"/>
      <c r="B45" s="4" t="s">
        <v>21</v>
      </c>
      <c r="C45" s="609" t="s">
        <v>6</v>
      </c>
      <c r="D45" s="587"/>
      <c r="E45" s="597"/>
      <c r="F45" s="621" t="s">
        <v>47</v>
      </c>
      <c r="G45" s="587"/>
      <c r="H45" s="622"/>
      <c r="I45" s="620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97"/>
      <c r="X45" s="621" t="s">
        <v>47</v>
      </c>
      <c r="Y45" s="587"/>
      <c r="Z45" s="622"/>
      <c r="AA45" s="620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4" t="s">
        <v>21</v>
      </c>
      <c r="AM45" s="609" t="s">
        <v>6</v>
      </c>
      <c r="AN45" s="587"/>
      <c r="AO45" s="597"/>
      <c r="AP45" s="621" t="s">
        <v>35</v>
      </c>
      <c r="AQ45" s="587"/>
      <c r="AR45" s="622"/>
      <c r="AS45" s="620" t="s">
        <v>36</v>
      </c>
      <c r="AT45" s="587"/>
      <c r="AU45" s="588"/>
      <c r="AV45" s="601" t="s">
        <v>37</v>
      </c>
      <c r="AW45" s="584"/>
      <c r="AX45" s="589"/>
      <c r="AY45" s="2"/>
      <c r="AZ45" s="380"/>
      <c r="BA45" s="2"/>
      <c r="BB45" s="2"/>
      <c r="BC45" s="2"/>
      <c r="BD45" s="4" t="s">
        <v>21</v>
      </c>
      <c r="BE45" s="609" t="s">
        <v>6</v>
      </c>
      <c r="BF45" s="587"/>
      <c r="BG45" s="597"/>
      <c r="BH45" s="621" t="s">
        <v>35</v>
      </c>
      <c r="BI45" s="587"/>
      <c r="BJ45" s="622"/>
      <c r="BK45" s="620" t="s">
        <v>36</v>
      </c>
      <c r="BL45" s="587"/>
      <c r="BM45" s="588"/>
      <c r="BN45" s="601" t="s">
        <v>37</v>
      </c>
      <c r="BO45" s="584"/>
      <c r="BP45" s="589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ht="15.75" customHeight="1" x14ac:dyDescent="0.2">
      <c r="A46" s="2"/>
      <c r="B46" s="518" t="s">
        <v>10</v>
      </c>
      <c r="C46" s="415">
        <f t="shared" ref="C46:H46" si="32">C32/$C$40</f>
        <v>0.93725875691439298</v>
      </c>
      <c r="D46" s="416">
        <f t="shared" si="32"/>
        <v>0.97494862916156411</v>
      </c>
      <c r="E46" s="417">
        <f t="shared" si="32"/>
        <v>0.93835277247190518</v>
      </c>
      <c r="F46" s="519">
        <f t="shared" si="32"/>
        <v>0.84406491904327541</v>
      </c>
      <c r="G46" s="416">
        <f t="shared" si="32"/>
        <v>0.92209407021158285</v>
      </c>
      <c r="H46" s="520">
        <f t="shared" si="32"/>
        <v>0.90949437869359084</v>
      </c>
      <c r="I46" s="429">
        <f t="shared" ref="I46:N46" si="33">I32/$I$40</f>
        <v>0.7715728955320571</v>
      </c>
      <c r="J46" s="416">
        <f t="shared" si="33"/>
        <v>0.87618641744432968</v>
      </c>
      <c r="K46" s="430">
        <f t="shared" si="33"/>
        <v>0.85075654977396886</v>
      </c>
      <c r="L46" s="166">
        <f t="shared" si="33"/>
        <v>0.68427821826449131</v>
      </c>
      <c r="M46" s="161">
        <f t="shared" si="33"/>
        <v>0.812330985012503</v>
      </c>
      <c r="N46" s="167">
        <f t="shared" si="33"/>
        <v>0.80176980829709854</v>
      </c>
      <c r="O46" s="536" t="s">
        <v>10</v>
      </c>
      <c r="P46" s="2"/>
      <c r="Q46" s="2"/>
      <c r="R46" s="2"/>
      <c r="S46" s="2"/>
      <c r="T46" s="384" t="s">
        <v>31</v>
      </c>
      <c r="U46" s="415">
        <f t="shared" ref="U46:AF46" si="34">U32/$U$40</f>
        <v>1.2215255540309182</v>
      </c>
      <c r="V46" s="416">
        <f t="shared" si="34"/>
        <v>0.90311911722682781</v>
      </c>
      <c r="W46" s="417">
        <f t="shared" si="34"/>
        <v>0.86472684925774268</v>
      </c>
      <c r="X46" s="519">
        <f t="shared" si="34"/>
        <v>0.82890374272158163</v>
      </c>
      <c r="Y46" s="416">
        <f t="shared" si="34"/>
        <v>0.9806707953565259</v>
      </c>
      <c r="Z46" s="520">
        <f t="shared" si="34"/>
        <v>1.0143609234712356</v>
      </c>
      <c r="AA46" s="429">
        <f t="shared" si="34"/>
        <v>1.0185191161777729</v>
      </c>
      <c r="AB46" s="416">
        <f t="shared" si="34"/>
        <v>1.0065934723603174</v>
      </c>
      <c r="AC46" s="430">
        <f t="shared" si="34"/>
        <v>0.98212958660418015</v>
      </c>
      <c r="AD46" s="166">
        <f t="shared" si="34"/>
        <v>1.0525088655674806</v>
      </c>
      <c r="AE46" s="161">
        <f t="shared" si="34"/>
        <v>0.74539410853922272</v>
      </c>
      <c r="AF46" s="167">
        <f t="shared" si="34"/>
        <v>1.0878549245560722</v>
      </c>
      <c r="AG46" s="388" t="s">
        <v>10</v>
      </c>
      <c r="AH46" s="2"/>
      <c r="AI46" s="2"/>
      <c r="AJ46" s="2"/>
      <c r="AK46" s="142"/>
      <c r="AL46" s="384" t="s">
        <v>10</v>
      </c>
      <c r="AM46" s="18">
        <f t="shared" ref="AM46:AX46" si="35">AM32/$AM$40</f>
        <v>1.0215774714149897</v>
      </c>
      <c r="AN46" s="19">
        <f t="shared" si="35"/>
        <v>0.99038096114299834</v>
      </c>
      <c r="AO46" s="133">
        <f t="shared" si="35"/>
        <v>1.1406305745155856</v>
      </c>
      <c r="AP46" s="18">
        <f t="shared" si="35"/>
        <v>0.92103555749147681</v>
      </c>
      <c r="AQ46" s="19">
        <f t="shared" si="35"/>
        <v>1.3310891844632711</v>
      </c>
      <c r="AR46" s="20">
        <f t="shared" si="35"/>
        <v>1.0967465085743375</v>
      </c>
      <c r="AS46" s="537">
        <f t="shared" si="35"/>
        <v>1.0120672115729026</v>
      </c>
      <c r="AT46" s="19">
        <f t="shared" si="35"/>
        <v>0.93272038977881033</v>
      </c>
      <c r="AU46" s="20">
        <f t="shared" si="35"/>
        <v>0.97904671425636924</v>
      </c>
      <c r="AV46" s="537">
        <f t="shared" si="35"/>
        <v>0.85943033315327633</v>
      </c>
      <c r="AW46" s="19">
        <f t="shared" si="35"/>
        <v>1.0399251947759787</v>
      </c>
      <c r="AX46" s="20">
        <f t="shared" si="35"/>
        <v>0.90706680714605392</v>
      </c>
      <c r="AY46" s="397" t="s">
        <v>10</v>
      </c>
      <c r="AZ46" s="1"/>
      <c r="BA46" s="2"/>
      <c r="BB46" s="2"/>
      <c r="BC46" s="2"/>
      <c r="BD46" s="384" t="s">
        <v>10</v>
      </c>
      <c r="BE46" s="18">
        <f t="shared" ref="BE46:BP46" si="36">BE32/$BE$40</f>
        <v>0.83018200383383867</v>
      </c>
      <c r="BF46" s="19">
        <f t="shared" si="36"/>
        <v>0.82899484740836116</v>
      </c>
      <c r="BG46" s="133">
        <f t="shared" si="36"/>
        <v>1.0760732763755416</v>
      </c>
      <c r="BH46" s="18">
        <f t="shared" si="36"/>
        <v>0.8791307425716095</v>
      </c>
      <c r="BI46" s="19">
        <f t="shared" si="36"/>
        <v>0.81528387640062971</v>
      </c>
      <c r="BJ46" s="20">
        <f t="shared" si="36"/>
        <v>0.94555003737867316</v>
      </c>
      <c r="BK46" s="537">
        <f t="shared" si="36"/>
        <v>0.86319440688632776</v>
      </c>
      <c r="BL46" s="19">
        <f t="shared" si="36"/>
        <v>0.87779125161923699</v>
      </c>
      <c r="BM46" s="20">
        <f t="shared" si="36"/>
        <v>0.85356576206495616</v>
      </c>
      <c r="BN46" s="268">
        <f t="shared" si="36"/>
        <v>0.85012506994910297</v>
      </c>
      <c r="BO46" s="266">
        <f t="shared" si="36"/>
        <v>0.97523220458199211</v>
      </c>
      <c r="BP46" s="267">
        <f t="shared" si="36"/>
        <v>0.77692894843765181</v>
      </c>
      <c r="BQ46" s="397" t="s">
        <v>10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ht="15.75" customHeight="1" x14ac:dyDescent="0.2">
      <c r="A47" s="2"/>
      <c r="B47" s="414" t="s">
        <v>31</v>
      </c>
      <c r="C47" s="30">
        <f t="shared" ref="C47:H47" si="37">C33/$C$40</f>
        <v>0.97449010649821177</v>
      </c>
      <c r="D47" s="31">
        <f t="shared" si="37"/>
        <v>1.0600021869000666</v>
      </c>
      <c r="E47" s="33">
        <f t="shared" si="37"/>
        <v>0.78721378064150505</v>
      </c>
      <c r="F47" s="473">
        <f t="shared" si="37"/>
        <v>0.68997767608327576</v>
      </c>
      <c r="G47" s="31">
        <f t="shared" si="37"/>
        <v>1.2367074506648994</v>
      </c>
      <c r="H47" s="32">
        <f t="shared" si="37"/>
        <v>1.1715568949888464</v>
      </c>
      <c r="I47" s="442">
        <f t="shared" ref="I47:N47" si="38">I33/$I$40</f>
        <v>1.1696709720307275</v>
      </c>
      <c r="J47" s="31">
        <f t="shared" si="38"/>
        <v>1.0917010032166226</v>
      </c>
      <c r="K47" s="67">
        <f t="shared" si="38"/>
        <v>1.0384064011102168</v>
      </c>
      <c r="L47" s="180">
        <f t="shared" si="38"/>
        <v>0.77838464053884593</v>
      </c>
      <c r="M47" s="175">
        <f t="shared" si="38"/>
        <v>1.0886007012482402</v>
      </c>
      <c r="N47" s="176">
        <f t="shared" si="38"/>
        <v>0.91328818607854179</v>
      </c>
      <c r="O47" s="538" t="s">
        <v>31</v>
      </c>
      <c r="P47" s="2"/>
      <c r="Q47" s="2"/>
      <c r="R47" s="2"/>
      <c r="S47" s="2"/>
      <c r="T47" s="17">
        <v>-11</v>
      </c>
      <c r="U47" s="30">
        <f t="shared" ref="U47:AF47" si="39">U33/$U$40</f>
        <v>0.91637909191407751</v>
      </c>
      <c r="V47" s="31">
        <f t="shared" si="39"/>
        <v>0.97707300888519477</v>
      </c>
      <c r="W47" s="33">
        <f t="shared" si="39"/>
        <v>0.93915724241587684</v>
      </c>
      <c r="X47" s="473">
        <f t="shared" si="39"/>
        <v>1.5400743315223984</v>
      </c>
      <c r="Y47" s="31">
        <f t="shared" si="39"/>
        <v>1.0637356268002003</v>
      </c>
      <c r="Z47" s="32">
        <f t="shared" si="39"/>
        <v>0.73780609521049023</v>
      </c>
      <c r="AA47" s="442">
        <f t="shared" si="39"/>
        <v>1.0497966600363839</v>
      </c>
      <c r="AB47" s="31">
        <f t="shared" si="39"/>
        <v>0.80091918679597762</v>
      </c>
      <c r="AC47" s="67">
        <f t="shared" si="39"/>
        <v>1.019695592171636</v>
      </c>
      <c r="AD47" s="180">
        <f t="shared" si="39"/>
        <v>0.93064894934054654</v>
      </c>
      <c r="AE47" s="175">
        <f t="shared" si="39"/>
        <v>1.2103356128143425</v>
      </c>
      <c r="AF47" s="181">
        <f t="shared" si="39"/>
        <v>1.0384662806380087</v>
      </c>
      <c r="AG47" s="390" t="s">
        <v>31</v>
      </c>
      <c r="AH47" s="2"/>
      <c r="AI47" s="2"/>
      <c r="AJ47" s="2"/>
      <c r="AK47" s="142"/>
      <c r="AL47" s="17" t="s">
        <v>31</v>
      </c>
      <c r="AM47" s="115">
        <f t="shared" ref="AM47:AX47" si="40">AM33/$AM$40</f>
        <v>0.84738307603474339</v>
      </c>
      <c r="AN47" s="116">
        <f t="shared" si="40"/>
        <v>1.0372658163648809</v>
      </c>
      <c r="AO47" s="117">
        <f t="shared" si="40"/>
        <v>1.1208625714189089</v>
      </c>
      <c r="AP47" s="115">
        <f t="shared" si="40"/>
        <v>0.99837260909544556</v>
      </c>
      <c r="AQ47" s="116">
        <f t="shared" si="40"/>
        <v>0.99534334848564365</v>
      </c>
      <c r="AR47" s="118">
        <f t="shared" si="40"/>
        <v>1.0692804740354325</v>
      </c>
      <c r="AS47" s="539">
        <f t="shared" si="40"/>
        <v>1.0909374728278494</v>
      </c>
      <c r="AT47" s="116">
        <f t="shared" si="40"/>
        <v>1.0337414375033815</v>
      </c>
      <c r="AU47" s="118">
        <f t="shared" si="40"/>
        <v>1.0031140238476686</v>
      </c>
      <c r="AV47" s="539">
        <f t="shared" si="40"/>
        <v>0.99525838457119675</v>
      </c>
      <c r="AW47" s="116">
        <f t="shared" si="40"/>
        <v>0.91983187733745564</v>
      </c>
      <c r="AX47" s="118">
        <f t="shared" si="40"/>
        <v>0.88860890847739571</v>
      </c>
      <c r="AY47" s="401" t="s">
        <v>31</v>
      </c>
      <c r="AZ47" s="2"/>
      <c r="BA47" s="2"/>
      <c r="BB47" s="2"/>
      <c r="BC47" s="2"/>
      <c r="BD47" s="17" t="s">
        <v>31</v>
      </c>
      <c r="BE47" s="115">
        <f t="shared" ref="BE47:BP47" si="41">BE33/$BE$40</f>
        <v>0.92900143838889304</v>
      </c>
      <c r="BF47" s="116">
        <f t="shared" si="41"/>
        <v>1.0926027547830706</v>
      </c>
      <c r="BG47" s="117">
        <f t="shared" si="41"/>
        <v>1.0569409686890798</v>
      </c>
      <c r="BH47" s="115">
        <f t="shared" si="41"/>
        <v>1.0218691098936967</v>
      </c>
      <c r="BI47" s="116">
        <f t="shared" si="41"/>
        <v>1.0836443317811828</v>
      </c>
      <c r="BJ47" s="118">
        <f t="shared" si="41"/>
        <v>1.0064766951080466</v>
      </c>
      <c r="BK47" s="539">
        <f t="shared" si="41"/>
        <v>0.9664200898646278</v>
      </c>
      <c r="BL47" s="116">
        <f t="shared" si="41"/>
        <v>0.96684891470191747</v>
      </c>
      <c r="BM47" s="118">
        <f t="shared" si="41"/>
        <v>0.9296467179384007</v>
      </c>
      <c r="BN47" s="274">
        <f t="shared" si="41"/>
        <v>0.95853016731523166</v>
      </c>
      <c r="BO47" s="272">
        <f t="shared" si="41"/>
        <v>1.0071055927341122</v>
      </c>
      <c r="BP47" s="273">
        <f t="shared" si="41"/>
        <v>0.98091321880174176</v>
      </c>
      <c r="BQ47" s="401" t="s">
        <v>31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ht="15.75" customHeight="1" x14ac:dyDescent="0.2">
      <c r="A48" s="2"/>
      <c r="B48" s="414">
        <v>-11</v>
      </c>
      <c r="C48" s="30">
        <f t="shared" ref="C48:H48" si="42">C34/$C$40</f>
        <v>1.9891260658603895</v>
      </c>
      <c r="D48" s="31">
        <f t="shared" si="42"/>
        <v>2.335247212714382</v>
      </c>
      <c r="E48" s="33">
        <f t="shared" si="42"/>
        <v>2.371920185677642</v>
      </c>
      <c r="F48" s="473">
        <f t="shared" si="42"/>
        <v>1.0003515414734281</v>
      </c>
      <c r="G48" s="31">
        <f t="shared" si="42"/>
        <v>1.2663907439676643</v>
      </c>
      <c r="H48" s="32">
        <f t="shared" si="42"/>
        <v>0.89369194782440009</v>
      </c>
      <c r="I48" s="442">
        <f t="shared" ref="I48:N48" si="43">I34/$I$40</f>
        <v>1.0566852040237702</v>
      </c>
      <c r="J48" s="31">
        <f t="shared" si="43"/>
        <v>0.96020342676078219</v>
      </c>
      <c r="K48" s="67">
        <f t="shared" si="43"/>
        <v>1.0571956799677431</v>
      </c>
      <c r="L48" s="180">
        <f t="shared" si="43"/>
        <v>1.0254056286542708</v>
      </c>
      <c r="M48" s="175">
        <f t="shared" si="43"/>
        <v>0.95104026508097872</v>
      </c>
      <c r="N48" s="176">
        <f t="shared" si="43"/>
        <v>0.93699249709863264</v>
      </c>
      <c r="O48" s="540">
        <v>-9</v>
      </c>
      <c r="P48" s="2"/>
      <c r="Q48" s="2"/>
      <c r="R48" s="2"/>
      <c r="S48" s="2"/>
      <c r="T48" s="17">
        <v>-10</v>
      </c>
      <c r="U48" s="30">
        <f t="shared" ref="U48:AF48" si="44">U34/$U$40</f>
        <v>0.9687103752595384</v>
      </c>
      <c r="V48" s="31">
        <f t="shared" si="44"/>
        <v>1.0124241310665978</v>
      </c>
      <c r="W48" s="33">
        <f t="shared" si="44"/>
        <v>1.1702930926804986</v>
      </c>
      <c r="X48" s="473">
        <f t="shared" si="44"/>
        <v>0.9611151329003047</v>
      </c>
      <c r="Y48" s="31">
        <f t="shared" si="44"/>
        <v>0.82404231765291025</v>
      </c>
      <c r="Z48" s="32">
        <f t="shared" si="44"/>
        <v>0.84839617977972215</v>
      </c>
      <c r="AA48" s="442">
        <f t="shared" si="44"/>
        <v>0.93810178157309709</v>
      </c>
      <c r="AB48" s="31">
        <f t="shared" si="44"/>
        <v>0.87711918841064074</v>
      </c>
      <c r="AC48" s="67">
        <f t="shared" si="44"/>
        <v>0.8055292305646361</v>
      </c>
      <c r="AD48" s="180">
        <f t="shared" si="44"/>
        <v>0.85566146076466287</v>
      </c>
      <c r="AE48" s="175">
        <f t="shared" si="44"/>
        <v>1.0262635053864197</v>
      </c>
      <c r="AF48" s="181">
        <f t="shared" si="44"/>
        <v>0.66587780190075885</v>
      </c>
      <c r="AG48" s="390">
        <v>-9</v>
      </c>
      <c r="AH48" s="2"/>
      <c r="AI48" s="2"/>
      <c r="AJ48" s="2"/>
      <c r="AK48" s="142"/>
      <c r="AL48" s="17">
        <v>-13</v>
      </c>
      <c r="AM48" s="115">
        <f t="shared" ref="AM48:AX48" si="45">AM34/$AM$40</f>
        <v>0.89987952101977275</v>
      </c>
      <c r="AN48" s="116">
        <f t="shared" si="45"/>
        <v>1.0130181471653759</v>
      </c>
      <c r="AO48" s="117">
        <f t="shared" si="45"/>
        <v>1.0649718303209514</v>
      </c>
      <c r="AP48" s="115">
        <f t="shared" si="45"/>
        <v>1.0409878949632236</v>
      </c>
      <c r="AQ48" s="116">
        <f t="shared" si="45"/>
        <v>1.0721254803411169</v>
      </c>
      <c r="AR48" s="118">
        <f t="shared" si="45"/>
        <v>1.0644571244379812</v>
      </c>
      <c r="AS48" s="539">
        <f t="shared" si="45"/>
        <v>0.98072496321297409</v>
      </c>
      <c r="AT48" s="116">
        <f t="shared" si="45"/>
        <v>0.97463168717214921</v>
      </c>
      <c r="AU48" s="118">
        <f t="shared" si="45"/>
        <v>1.0133435668262292</v>
      </c>
      <c r="AV48" s="539">
        <f t="shared" si="45"/>
        <v>0.88493778937955647</v>
      </c>
      <c r="AW48" s="116">
        <f t="shared" si="45"/>
        <v>0.89743235768058593</v>
      </c>
      <c r="AX48" s="118">
        <f t="shared" si="45"/>
        <v>0.92129659479725279</v>
      </c>
      <c r="AY48" s="401">
        <v>-9</v>
      </c>
      <c r="AZ48" s="2"/>
      <c r="BA48" s="2"/>
      <c r="BB48" s="2"/>
      <c r="BC48" s="2"/>
      <c r="BD48" s="17">
        <v>-13</v>
      </c>
      <c r="BE48" s="115">
        <f t="shared" ref="BE48:BP48" si="46">BE34/$BE$40</f>
        <v>0.94007144205923243</v>
      </c>
      <c r="BF48" s="116">
        <f t="shared" si="46"/>
        <v>0.94347936832344714</v>
      </c>
      <c r="BG48" s="117">
        <f t="shared" si="46"/>
        <v>1.1237265319907535</v>
      </c>
      <c r="BH48" s="115">
        <f t="shared" si="46"/>
        <v>0.99002642417233855</v>
      </c>
      <c r="BI48" s="116">
        <f t="shared" si="46"/>
        <v>0.95801689732644901</v>
      </c>
      <c r="BJ48" s="118">
        <f t="shared" si="46"/>
        <v>0.81257962990508192</v>
      </c>
      <c r="BK48" s="539">
        <f t="shared" si="46"/>
        <v>0.83179375217349538</v>
      </c>
      <c r="BL48" s="116">
        <f t="shared" si="46"/>
        <v>0.87713234493397474</v>
      </c>
      <c r="BM48" s="118">
        <f t="shared" si="46"/>
        <v>0.87333756641688387</v>
      </c>
      <c r="BN48" s="274">
        <f t="shared" si="46"/>
        <v>1.0471182881799832</v>
      </c>
      <c r="BO48" s="272">
        <f t="shared" si="46"/>
        <v>0.95840672973309626</v>
      </c>
      <c r="BP48" s="273">
        <f t="shared" si="46"/>
        <v>0.81243590987773695</v>
      </c>
      <c r="BQ48" s="401">
        <v>-9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ht="15.75" customHeight="1" x14ac:dyDescent="0.2">
      <c r="A49" s="2"/>
      <c r="B49" s="414">
        <v>-10</v>
      </c>
      <c r="C49" s="30">
        <f t="shared" ref="C49:H49" si="47">C35/$C$40</f>
        <v>18.036290416951427</v>
      </c>
      <c r="D49" s="31">
        <f t="shared" si="47"/>
        <v>22.145268324943366</v>
      </c>
      <c r="E49" s="33">
        <f t="shared" si="47"/>
        <v>25.411943079128942</v>
      </c>
      <c r="F49" s="473">
        <f t="shared" si="47"/>
        <v>0.72421907332608593</v>
      </c>
      <c r="G49" s="31">
        <f t="shared" si="47"/>
        <v>1.1163382371364878</v>
      </c>
      <c r="H49" s="32">
        <f t="shared" si="47"/>
        <v>1.2387976604406712</v>
      </c>
      <c r="I49" s="442">
        <f t="shared" ref="I49:N49" si="48">I35/$I$40</f>
        <v>3.9278214225566908</v>
      </c>
      <c r="J49" s="31">
        <f t="shared" si="48"/>
        <v>3.6830394175130836</v>
      </c>
      <c r="K49" s="67">
        <f t="shared" si="48"/>
        <v>5.329749287708788</v>
      </c>
      <c r="L49" s="180">
        <f t="shared" si="48"/>
        <v>5.7334523514785323</v>
      </c>
      <c r="M49" s="175">
        <f t="shared" si="48"/>
        <v>5.9884932706373117</v>
      </c>
      <c r="N49" s="176">
        <f t="shared" si="48"/>
        <v>7.9678018498385192</v>
      </c>
      <c r="O49" s="391">
        <v>-8</v>
      </c>
      <c r="P49" s="2"/>
      <c r="Q49" s="2"/>
      <c r="R49" s="2"/>
      <c r="S49" s="2"/>
      <c r="T49" s="17">
        <v>-9</v>
      </c>
      <c r="U49" s="30">
        <f t="shared" ref="U49:AF49" si="49">U35/$U$40</f>
        <v>3.0296138292640449</v>
      </c>
      <c r="V49" s="31">
        <f t="shared" si="49"/>
        <v>3.4092957594851803</v>
      </c>
      <c r="W49" s="33">
        <f t="shared" si="49"/>
        <v>3.1832044337214103</v>
      </c>
      <c r="X49" s="473">
        <f t="shared" si="49"/>
        <v>0.99185792281311447</v>
      </c>
      <c r="Y49" s="31">
        <f t="shared" si="49"/>
        <v>1.0368920859144686</v>
      </c>
      <c r="Z49" s="32">
        <f t="shared" si="49"/>
        <v>0.94969568593679821</v>
      </c>
      <c r="AA49" s="442">
        <f t="shared" si="49"/>
        <v>0.95359536243854803</v>
      </c>
      <c r="AB49" s="31">
        <f t="shared" si="49"/>
        <v>1.220469620121003</v>
      </c>
      <c r="AC49" s="67">
        <f t="shared" si="49"/>
        <v>0.85926931162104159</v>
      </c>
      <c r="AD49" s="180">
        <f t="shared" si="49"/>
        <v>0.91482280374599156</v>
      </c>
      <c r="AE49" s="175">
        <f t="shared" si="49"/>
        <v>0.81872716711061033</v>
      </c>
      <c r="AF49" s="181">
        <f t="shared" si="49"/>
        <v>0.72504771358963993</v>
      </c>
      <c r="AG49" s="390">
        <v>-8</v>
      </c>
      <c r="AH49" s="2"/>
      <c r="AI49" s="2"/>
      <c r="AJ49" s="2"/>
      <c r="AK49" s="142"/>
      <c r="AL49" s="17">
        <v>-12</v>
      </c>
      <c r="AM49" s="115">
        <f t="shared" ref="AM49:AX49" si="50">AM35/$AM$40</f>
        <v>1.6793232450521201</v>
      </c>
      <c r="AN49" s="116">
        <f t="shared" si="50"/>
        <v>1.733862661101861</v>
      </c>
      <c r="AO49" s="117">
        <f t="shared" si="50"/>
        <v>1.9139005672473943</v>
      </c>
      <c r="AP49" s="115">
        <f t="shared" si="50"/>
        <v>1.1554536099303176</v>
      </c>
      <c r="AQ49" s="116">
        <f t="shared" si="50"/>
        <v>1.0148000858653032</v>
      </c>
      <c r="AR49" s="118">
        <f t="shared" si="50"/>
        <v>1.0934757021152817</v>
      </c>
      <c r="AS49" s="539">
        <f t="shared" si="50"/>
        <v>0.96736398099583898</v>
      </c>
      <c r="AT49" s="116">
        <f t="shared" si="50"/>
        <v>1.0578268610759152</v>
      </c>
      <c r="AU49" s="118">
        <f t="shared" si="50"/>
        <v>0.91747335195937041</v>
      </c>
      <c r="AV49" s="539">
        <f t="shared" si="50"/>
        <v>1.0938549724908653</v>
      </c>
      <c r="AW49" s="116">
        <f t="shared" si="50"/>
        <v>0.98305528189981362</v>
      </c>
      <c r="AX49" s="118">
        <f t="shared" si="50"/>
        <v>0.90631302722242491</v>
      </c>
      <c r="AY49" s="401">
        <v>-8</v>
      </c>
      <c r="AZ49" s="2"/>
      <c r="BA49" s="2"/>
      <c r="BB49" s="2"/>
      <c r="BC49" s="2"/>
      <c r="BD49" s="17">
        <v>-12</v>
      </c>
      <c r="BE49" s="115">
        <f t="shared" ref="BE49:BP49" si="51">BE35/$BE$40</f>
        <v>1.6885107247619799</v>
      </c>
      <c r="BF49" s="116">
        <f t="shared" si="51"/>
        <v>1.7721486038597185</v>
      </c>
      <c r="BG49" s="117">
        <f t="shared" si="51"/>
        <v>1.862588830890435</v>
      </c>
      <c r="BH49" s="115">
        <f t="shared" si="51"/>
        <v>1.1517890981386814</v>
      </c>
      <c r="BI49" s="116">
        <f t="shared" si="51"/>
        <v>1.0402931290722013</v>
      </c>
      <c r="BJ49" s="118">
        <f t="shared" si="51"/>
        <v>1.0166114217707554</v>
      </c>
      <c r="BK49" s="539">
        <f t="shared" si="51"/>
        <v>1.1000179354813275</v>
      </c>
      <c r="BL49" s="116">
        <f t="shared" si="51"/>
        <v>0.94787645951318655</v>
      </c>
      <c r="BM49" s="118">
        <f t="shared" si="51"/>
        <v>1.148219763729126</v>
      </c>
      <c r="BN49" s="274">
        <f t="shared" si="51"/>
        <v>1.1730518985813299</v>
      </c>
      <c r="BO49" s="272">
        <f t="shared" si="51"/>
        <v>1.0607268358169715</v>
      </c>
      <c r="BP49" s="273">
        <f t="shared" si="51"/>
        <v>0.95905136211104214</v>
      </c>
      <c r="BQ49" s="401">
        <v>-8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ht="15.75" customHeight="1" x14ac:dyDescent="0.2">
      <c r="A50" s="2"/>
      <c r="B50" s="414">
        <v>-9</v>
      </c>
      <c r="C50" s="30">
        <f t="shared" ref="C50:H50" si="52">C36/$C$40</f>
        <v>56.85241440037764</v>
      </c>
      <c r="D50" s="31">
        <f t="shared" si="52"/>
        <v>58.242093035090058</v>
      </c>
      <c r="E50" s="33">
        <f t="shared" si="52"/>
        <v>55.376315395209744</v>
      </c>
      <c r="F50" s="473">
        <f t="shared" si="52"/>
        <v>5.3233847043046243</v>
      </c>
      <c r="G50" s="31">
        <f t="shared" si="52"/>
        <v>5.5274194127062497</v>
      </c>
      <c r="H50" s="32">
        <f t="shared" si="52"/>
        <v>7.6229747532445682</v>
      </c>
      <c r="I50" s="442">
        <f t="shared" ref="I50:N50" si="53">I36/$I$40</f>
        <v>36.415090062947513</v>
      </c>
      <c r="J50" s="31">
        <f t="shared" si="53"/>
        <v>31.661212943061308</v>
      </c>
      <c r="K50" s="67">
        <f t="shared" si="53"/>
        <v>33.744526872299922</v>
      </c>
      <c r="L50" s="180">
        <f t="shared" si="53"/>
        <v>42.210139529976814</v>
      </c>
      <c r="M50" s="175">
        <f t="shared" si="53"/>
        <v>42.855499587948223</v>
      </c>
      <c r="N50" s="176">
        <f t="shared" si="53"/>
        <v>34.040231641255019</v>
      </c>
      <c r="O50" s="391">
        <v>-7</v>
      </c>
      <c r="P50" s="2"/>
      <c r="Q50" s="2"/>
      <c r="R50" s="2"/>
      <c r="S50" s="2"/>
      <c r="T50" s="17">
        <v>-8</v>
      </c>
      <c r="U50" s="30">
        <f t="shared" ref="U50:AF50" si="54">U36/$U$40</f>
        <v>72.79877380820848</v>
      </c>
      <c r="V50" s="31">
        <f t="shared" si="54"/>
        <v>76.265450542628457</v>
      </c>
      <c r="W50" s="33">
        <f t="shared" si="54"/>
        <v>74.16748600894087</v>
      </c>
      <c r="X50" s="473">
        <f t="shared" si="54"/>
        <v>9.3343137087428723</v>
      </c>
      <c r="Y50" s="31">
        <f t="shared" si="54"/>
        <v>11.212506482016334</v>
      </c>
      <c r="Z50" s="32">
        <f t="shared" si="54"/>
        <v>10.616271822129125</v>
      </c>
      <c r="AA50" s="442">
        <f t="shared" si="54"/>
        <v>2.050396658487438</v>
      </c>
      <c r="AB50" s="31">
        <f t="shared" si="54"/>
        <v>1.9906240111303191</v>
      </c>
      <c r="AC50" s="67">
        <f t="shared" si="54"/>
        <v>1.9611042436015373</v>
      </c>
      <c r="AD50" s="180">
        <f t="shared" si="54"/>
        <v>1.2222660442442499</v>
      </c>
      <c r="AE50" s="175">
        <f t="shared" si="54"/>
        <v>1.3111593739266156</v>
      </c>
      <c r="AF50" s="181">
        <f t="shared" si="54"/>
        <v>1.4359039929809505</v>
      </c>
      <c r="AG50" s="390">
        <v>-7</v>
      </c>
      <c r="AH50" s="2"/>
      <c r="AI50" s="2"/>
      <c r="AJ50" s="2"/>
      <c r="AK50" s="142"/>
      <c r="AL50" s="17">
        <v>-11</v>
      </c>
      <c r="AM50" s="115">
        <f t="shared" ref="AM50:AX50" si="55">AM36/$AM$40</f>
        <v>4.0193550070826234</v>
      </c>
      <c r="AN50" s="116">
        <f t="shared" si="55"/>
        <v>4.2797363929202534</v>
      </c>
      <c r="AO50" s="117">
        <f t="shared" si="55"/>
        <v>4.3296377831382511</v>
      </c>
      <c r="AP50" s="115">
        <f t="shared" si="55"/>
        <v>1.7111434167759327</v>
      </c>
      <c r="AQ50" s="116">
        <f t="shared" si="55"/>
        <v>1.8448465175839421</v>
      </c>
      <c r="AR50" s="118">
        <f t="shared" si="55"/>
        <v>1.7233192993388458</v>
      </c>
      <c r="AS50" s="539">
        <f t="shared" si="55"/>
        <v>1.1121713321322593</v>
      </c>
      <c r="AT50" s="116">
        <f t="shared" si="55"/>
        <v>1.2606176449870303</v>
      </c>
      <c r="AU50" s="118">
        <f t="shared" si="55"/>
        <v>1.1315613600809238</v>
      </c>
      <c r="AV50" s="539">
        <f t="shared" si="55"/>
        <v>1.2889109678413333</v>
      </c>
      <c r="AW50" s="116">
        <f t="shared" si="55"/>
        <v>1.3171688765858425</v>
      </c>
      <c r="AX50" s="118">
        <f t="shared" si="55"/>
        <v>1.2797184671589739</v>
      </c>
      <c r="AY50" s="401">
        <v>-7</v>
      </c>
      <c r="AZ50" s="2"/>
      <c r="BA50" s="2"/>
      <c r="BB50" s="2"/>
      <c r="BC50" s="2"/>
      <c r="BD50" s="17">
        <v>-11</v>
      </c>
      <c r="BE50" s="115">
        <f t="shared" ref="BE50:BP50" si="56">BE36/$BE$40</f>
        <v>5.7700283784610233</v>
      </c>
      <c r="BF50" s="116">
        <f t="shared" si="56"/>
        <v>6.2063385543992382</v>
      </c>
      <c r="BG50" s="117">
        <f t="shared" si="56"/>
        <v>6.6260199071466062</v>
      </c>
      <c r="BH50" s="115">
        <f t="shared" si="56"/>
        <v>2.0125207691330682</v>
      </c>
      <c r="BI50" s="116">
        <f t="shared" si="56"/>
        <v>1.8334798988524239</v>
      </c>
      <c r="BJ50" s="118">
        <f t="shared" si="56"/>
        <v>1.8177414358695909</v>
      </c>
      <c r="BK50" s="539">
        <f t="shared" si="56"/>
        <v>1.0034479590098289</v>
      </c>
      <c r="BL50" s="116">
        <f t="shared" si="56"/>
        <v>1.0590265630826836</v>
      </c>
      <c r="BM50" s="118">
        <f t="shared" si="56"/>
        <v>1.1799278371087247</v>
      </c>
      <c r="BN50" s="274">
        <f t="shared" si="56"/>
        <v>1.6347163712387092</v>
      </c>
      <c r="BO50" s="272">
        <f t="shared" si="56"/>
        <v>1.6015323767205094</v>
      </c>
      <c r="BP50" s="273">
        <f t="shared" si="56"/>
        <v>1.3021722810608314</v>
      </c>
      <c r="BQ50" s="401">
        <v>-7</v>
      </c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ht="15.75" customHeight="1" x14ac:dyDescent="0.2">
      <c r="A51" s="2"/>
      <c r="B51" s="414">
        <v>-8</v>
      </c>
      <c r="C51" s="30">
        <f t="shared" ref="C51:H51" si="57">C37/$C$40</f>
        <v>72.196946485529011</v>
      </c>
      <c r="D51" s="31">
        <f t="shared" si="57"/>
        <v>66.400310175385115</v>
      </c>
      <c r="E51" s="33">
        <f t="shared" si="57"/>
        <v>70.017439050815184</v>
      </c>
      <c r="F51" s="473">
        <f t="shared" si="57"/>
        <v>39.196155509602661</v>
      </c>
      <c r="G51" s="31">
        <f t="shared" si="57"/>
        <v>41.984904566548039</v>
      </c>
      <c r="H51" s="32">
        <f t="shared" si="57"/>
        <v>36.270441931595919</v>
      </c>
      <c r="I51" s="442">
        <f t="shared" ref="I51:N51" si="58">I37/$I$40</f>
        <v>63.988159576994981</v>
      </c>
      <c r="J51" s="31">
        <f t="shared" si="58"/>
        <v>59.353972319697782</v>
      </c>
      <c r="K51" s="67">
        <f t="shared" si="58"/>
        <v>57.123764038806215</v>
      </c>
      <c r="L51" s="180">
        <f t="shared" si="58"/>
        <v>66.891904759902943</v>
      </c>
      <c r="M51" s="175">
        <f t="shared" si="58"/>
        <v>72.1168338853374</v>
      </c>
      <c r="N51" s="176">
        <f t="shared" si="58"/>
        <v>55.207777051242395</v>
      </c>
      <c r="O51" s="391">
        <v>-6</v>
      </c>
      <c r="P51" s="2"/>
      <c r="Q51" s="2"/>
      <c r="R51" s="2"/>
      <c r="S51" s="2"/>
      <c r="T51" s="45">
        <v>-7</v>
      </c>
      <c r="U51" s="30">
        <f t="shared" ref="U51:AF51" si="59">U37/$U$40</f>
        <v>197.65720068131387</v>
      </c>
      <c r="V51" s="31">
        <f t="shared" si="59"/>
        <v>197.8384458349415</v>
      </c>
      <c r="W51" s="33">
        <f t="shared" si="59"/>
        <v>187.93645289372412</v>
      </c>
      <c r="X51" s="473">
        <f t="shared" si="59"/>
        <v>116.7894732379339</v>
      </c>
      <c r="Y51" s="31">
        <f t="shared" si="59"/>
        <v>114.92326303205039</v>
      </c>
      <c r="Z51" s="32">
        <f t="shared" si="59"/>
        <v>105.87475282443299</v>
      </c>
      <c r="AA51" s="442">
        <f t="shared" si="59"/>
        <v>47.368059972231762</v>
      </c>
      <c r="AB51" s="31">
        <f t="shared" si="59"/>
        <v>49.118573646016529</v>
      </c>
      <c r="AC51" s="67">
        <f t="shared" si="59"/>
        <v>46.921852168287423</v>
      </c>
      <c r="AD51" s="180">
        <f t="shared" si="59"/>
        <v>4.4442235965225763</v>
      </c>
      <c r="AE51" s="175">
        <f t="shared" si="59"/>
        <v>4.1659604769273821</v>
      </c>
      <c r="AF51" s="181">
        <f t="shared" si="59"/>
        <v>3.5359357112962746</v>
      </c>
      <c r="AG51" s="390">
        <v>-6</v>
      </c>
      <c r="AH51" s="2"/>
      <c r="AI51" s="2"/>
      <c r="AJ51" s="2"/>
      <c r="AK51" s="142"/>
      <c r="AL51" s="45">
        <v>-10</v>
      </c>
      <c r="AM51" s="115">
        <f t="shared" ref="AM51:AX51" si="60">AM37/$AM$40</f>
        <v>5.4295965234520622</v>
      </c>
      <c r="AN51" s="116">
        <f t="shared" si="60"/>
        <v>5.9511475406897452</v>
      </c>
      <c r="AO51" s="117">
        <f t="shared" si="60"/>
        <v>5.8659222560626896</v>
      </c>
      <c r="AP51" s="115">
        <f t="shared" si="60"/>
        <v>3.8096876254476379</v>
      </c>
      <c r="AQ51" s="116">
        <f t="shared" si="60"/>
        <v>3.4908036087626422</v>
      </c>
      <c r="AR51" s="118">
        <f t="shared" si="60"/>
        <v>3.7312321117145766</v>
      </c>
      <c r="AS51" s="539">
        <f t="shared" si="60"/>
        <v>2.7668197353174655</v>
      </c>
      <c r="AT51" s="116">
        <f t="shared" si="60"/>
        <v>2.4127093639994417</v>
      </c>
      <c r="AU51" s="118">
        <f t="shared" si="60"/>
        <v>2.3748673101468376</v>
      </c>
      <c r="AV51" s="539">
        <f t="shared" si="60"/>
        <v>3.2207880120532679</v>
      </c>
      <c r="AW51" s="116">
        <f t="shared" si="60"/>
        <v>3.4899418357933158</v>
      </c>
      <c r="AX51" s="118">
        <f t="shared" si="60"/>
        <v>3.2669628559374955</v>
      </c>
      <c r="AY51" s="401">
        <v>-6</v>
      </c>
      <c r="AZ51" s="2"/>
      <c r="BA51" s="2"/>
      <c r="BB51" s="2"/>
      <c r="BC51" s="2"/>
      <c r="BD51" s="45">
        <v>-10</v>
      </c>
      <c r="BE51" s="115">
        <f t="shared" ref="BE51:BP51" si="61">BE37/$BE$40</f>
        <v>9.0818940120998519</v>
      </c>
      <c r="BF51" s="116">
        <f t="shared" si="61"/>
        <v>10.353046409140722</v>
      </c>
      <c r="BG51" s="117">
        <f t="shared" si="61"/>
        <v>10.46639619701295</v>
      </c>
      <c r="BH51" s="115">
        <f t="shared" si="61"/>
        <v>6.0190453467161023</v>
      </c>
      <c r="BI51" s="116">
        <f t="shared" si="61"/>
        <v>5.9074592136833148</v>
      </c>
      <c r="BJ51" s="118">
        <f t="shared" si="61"/>
        <v>6.3883845650610551</v>
      </c>
      <c r="BK51" s="539">
        <f t="shared" si="61"/>
        <v>3.7304982302492333</v>
      </c>
      <c r="BL51" s="116">
        <f t="shared" si="61"/>
        <v>4.4167755351282141</v>
      </c>
      <c r="BM51" s="118">
        <f t="shared" si="61"/>
        <v>4.2834822758167768</v>
      </c>
      <c r="BN51" s="274">
        <f t="shared" si="61"/>
        <v>5.4478725750579944</v>
      </c>
      <c r="BO51" s="272">
        <f t="shared" si="61"/>
        <v>5.29023314725237</v>
      </c>
      <c r="BP51" s="273">
        <f t="shared" si="61"/>
        <v>5.1330708157974083</v>
      </c>
      <c r="BQ51" s="401">
        <v>-6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ht="15.75" customHeight="1" x14ac:dyDescent="0.2">
      <c r="A52" s="2"/>
      <c r="B52" s="414">
        <v>-7</v>
      </c>
      <c r="C52" s="30">
        <f t="shared" ref="C52:H52" si="62">C38/$C$40</f>
        <v>65.232617744996645</v>
      </c>
      <c r="D52" s="31">
        <f t="shared" si="62"/>
        <v>69.393526567864555</v>
      </c>
      <c r="E52" s="33">
        <f t="shared" si="62"/>
        <v>68.655458312019434</v>
      </c>
      <c r="F52" s="473">
        <f t="shared" si="62"/>
        <v>64.256935258737371</v>
      </c>
      <c r="G52" s="31">
        <f t="shared" si="62"/>
        <v>64.639556768023638</v>
      </c>
      <c r="H52" s="32">
        <f t="shared" si="62"/>
        <v>61.797209508561849</v>
      </c>
      <c r="I52" s="442">
        <f t="shared" ref="I52:N52" si="63">I38/$I$40</f>
        <v>62.392318984743085</v>
      </c>
      <c r="J52" s="31">
        <f t="shared" si="63"/>
        <v>63.942521072606397</v>
      </c>
      <c r="K52" s="67">
        <f t="shared" si="63"/>
        <v>79.223177397962857</v>
      </c>
      <c r="L52" s="180">
        <f t="shared" si="63"/>
        <v>82.435641653932848</v>
      </c>
      <c r="M52" s="175">
        <f t="shared" si="63"/>
        <v>67.751146289628522</v>
      </c>
      <c r="N52" s="176">
        <f t="shared" si="63"/>
        <v>60.156404352535731</v>
      </c>
      <c r="O52" s="391">
        <v>-5</v>
      </c>
      <c r="P52" s="2"/>
      <c r="Q52" s="2"/>
      <c r="R52" s="2"/>
      <c r="S52" s="2"/>
      <c r="T52" s="47">
        <v>-6</v>
      </c>
      <c r="U52" s="30">
        <f t="shared" ref="U52:AF52" si="64">U38/$U$40</f>
        <v>204.97849611133049</v>
      </c>
      <c r="V52" s="31">
        <f t="shared" si="64"/>
        <v>199.63746793895703</v>
      </c>
      <c r="W52" s="33">
        <f t="shared" si="64"/>
        <v>206.68797691001112</v>
      </c>
      <c r="X52" s="473">
        <f t="shared" si="64"/>
        <v>153.65678924202902</v>
      </c>
      <c r="Y52" s="31">
        <f t="shared" si="64"/>
        <v>174.02356179934591</v>
      </c>
      <c r="Z52" s="32">
        <f t="shared" si="64"/>
        <v>149.60495482955218</v>
      </c>
      <c r="AA52" s="442">
        <f t="shared" si="64"/>
        <v>198.08946137290457</v>
      </c>
      <c r="AB52" s="31">
        <f t="shared" si="64"/>
        <v>171.2101879138701</v>
      </c>
      <c r="AC52" s="67">
        <f t="shared" si="64"/>
        <v>169.4983533763143</v>
      </c>
      <c r="AD52" s="180">
        <f t="shared" si="64"/>
        <v>136.00545776013075</v>
      </c>
      <c r="AE52" s="175">
        <f t="shared" si="64"/>
        <v>130.97572545264964</v>
      </c>
      <c r="AF52" s="181">
        <f t="shared" si="64"/>
        <v>118.33063298915272</v>
      </c>
      <c r="AG52" s="390">
        <v>-5</v>
      </c>
      <c r="AH52" s="2"/>
      <c r="AI52" s="2"/>
      <c r="AJ52" s="2"/>
      <c r="AK52" s="142"/>
      <c r="AL52" s="47">
        <v>-9</v>
      </c>
      <c r="AM52" s="115">
        <f t="shared" ref="AM52:AX52" si="65">AM38/$AM$40</f>
        <v>5.5074795848856635</v>
      </c>
      <c r="AN52" s="116">
        <f t="shared" si="65"/>
        <v>5.8269028550037385</v>
      </c>
      <c r="AO52" s="117">
        <f t="shared" si="65"/>
        <v>6.018199511552746</v>
      </c>
      <c r="AP52" s="115">
        <f t="shared" si="65"/>
        <v>6.8638330701870514</v>
      </c>
      <c r="AQ52" s="116">
        <f t="shared" si="65"/>
        <v>6.6289405130422168</v>
      </c>
      <c r="AR52" s="118">
        <f t="shared" si="65"/>
        <v>6.1764066023168684</v>
      </c>
      <c r="AS52" s="539">
        <f t="shared" si="65"/>
        <v>8.0397121579058801</v>
      </c>
      <c r="AT52" s="116">
        <f t="shared" si="65"/>
        <v>7.8024947733250638</v>
      </c>
      <c r="AU52" s="118">
        <f t="shared" si="65"/>
        <v>7.873351924069202</v>
      </c>
      <c r="AV52" s="539">
        <f t="shared" si="65"/>
        <v>5.5655477637799429</v>
      </c>
      <c r="AW52" s="116">
        <f t="shared" si="65"/>
        <v>5.5348817880291481</v>
      </c>
      <c r="AX52" s="118">
        <f t="shared" si="65"/>
        <v>5.3796885823449152</v>
      </c>
      <c r="AY52" s="401">
        <v>-5</v>
      </c>
      <c r="AZ52" s="2"/>
      <c r="BA52" s="2"/>
      <c r="BB52" s="2"/>
      <c r="BC52" s="2"/>
      <c r="BD52" s="47">
        <v>-9</v>
      </c>
      <c r="BE52" s="115">
        <f t="shared" ref="BE52:BP52" si="66">BE38/$BE$40</f>
        <v>10.209794893497588</v>
      </c>
      <c r="BF52" s="116">
        <f t="shared" si="66"/>
        <v>10.569992881036827</v>
      </c>
      <c r="BG52" s="117">
        <f t="shared" si="66"/>
        <v>10.697021012439071</v>
      </c>
      <c r="BH52" s="115">
        <f t="shared" si="66"/>
        <v>12.356941310868244</v>
      </c>
      <c r="BI52" s="116">
        <f t="shared" si="66"/>
        <v>11.998677526489118</v>
      </c>
      <c r="BJ52" s="118">
        <f t="shared" si="66"/>
        <v>11.545086433329169</v>
      </c>
      <c r="BK52" s="539">
        <f t="shared" si="66"/>
        <v>13.454364444468869</v>
      </c>
      <c r="BL52" s="116">
        <f t="shared" si="66"/>
        <v>13.420107736678551</v>
      </c>
      <c r="BM52" s="118">
        <f t="shared" si="66"/>
        <v>13.292070512583631</v>
      </c>
      <c r="BN52" s="274">
        <f t="shared" si="66"/>
        <v>10.268078992063813</v>
      </c>
      <c r="BO52" s="272">
        <f t="shared" si="66"/>
        <v>10.477546350259832</v>
      </c>
      <c r="BP52" s="273">
        <f t="shared" si="66"/>
        <v>10.024705228951438</v>
      </c>
      <c r="BQ52" s="401">
        <v>-5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ht="15.75" customHeight="1" x14ac:dyDescent="0.2">
      <c r="A53" s="2"/>
      <c r="B53" s="443">
        <v>-6</v>
      </c>
      <c r="C53" s="49">
        <f t="shared" ref="C53:H53" si="67">C39/$C$40</f>
        <v>74.376581227204326</v>
      </c>
      <c r="D53" s="50">
        <f t="shared" si="67"/>
        <v>65.984606135359471</v>
      </c>
      <c r="E53" s="51">
        <f t="shared" si="67"/>
        <v>65.26577637231874</v>
      </c>
      <c r="F53" s="525">
        <f t="shared" si="67"/>
        <v>70.585039645889665</v>
      </c>
      <c r="G53" s="50">
        <f t="shared" si="67"/>
        <v>63.149870217461974</v>
      </c>
      <c r="H53" s="526">
        <f t="shared" si="67"/>
        <v>65.024109363072697</v>
      </c>
      <c r="I53" s="454">
        <f t="shared" ref="I53:N53" si="68">I39/$I$40</f>
        <v>60.260009188287299</v>
      </c>
      <c r="J53" s="50">
        <f t="shared" si="68"/>
        <v>71.873457316626229</v>
      </c>
      <c r="K53" s="455">
        <f t="shared" si="68"/>
        <v>54.577161482812393</v>
      </c>
      <c r="L53" s="196">
        <f t="shared" si="68"/>
        <v>52.905946649587818</v>
      </c>
      <c r="M53" s="191">
        <f t="shared" si="68"/>
        <v>59.730358803764986</v>
      </c>
      <c r="N53" s="192">
        <f t="shared" si="68"/>
        <v>54.471267569917984</v>
      </c>
      <c r="O53" s="393">
        <v>-4</v>
      </c>
      <c r="P53" s="2"/>
      <c r="Q53" s="2"/>
      <c r="R53" s="2"/>
      <c r="S53" s="2"/>
      <c r="T53" s="58">
        <v>-5</v>
      </c>
      <c r="U53" s="49">
        <f t="shared" ref="U53:AF53" si="69">U39/$U$40</f>
        <v>0.94467941040193903</v>
      </c>
      <c r="V53" s="50">
        <f t="shared" si="69"/>
        <v>178.3560847066351</v>
      </c>
      <c r="W53" s="51">
        <f t="shared" si="69"/>
        <v>170.54707682365918</v>
      </c>
      <c r="X53" s="525">
        <f t="shared" si="69"/>
        <v>138.22316470409632</v>
      </c>
      <c r="Y53" s="50">
        <f t="shared" si="69"/>
        <v>142.30576947159872</v>
      </c>
      <c r="Z53" s="526">
        <f t="shared" si="69"/>
        <v>136.57349708414594</v>
      </c>
      <c r="AA53" s="454">
        <f t="shared" si="69"/>
        <v>179.33671832304788</v>
      </c>
      <c r="AB53" s="50">
        <f t="shared" si="69"/>
        <v>184.26211446669038</v>
      </c>
      <c r="AC53" s="455">
        <f t="shared" si="69"/>
        <v>177.12862816105294</v>
      </c>
      <c r="AD53" s="196">
        <f t="shared" si="69"/>
        <v>89.076289806411282</v>
      </c>
      <c r="AE53" s="191">
        <f t="shared" si="69"/>
        <v>90.675498623531169</v>
      </c>
      <c r="AF53" s="197">
        <f t="shared" si="69"/>
        <v>94.692613190195587</v>
      </c>
      <c r="AG53" s="541">
        <v>-4</v>
      </c>
      <c r="AH53" s="2"/>
      <c r="AI53" s="2"/>
      <c r="AJ53" s="2"/>
      <c r="AK53" s="142"/>
      <c r="AL53" s="58">
        <v>-8</v>
      </c>
      <c r="AM53" s="119">
        <f t="shared" ref="AM53:AX53" si="70">AM39/$AM$40</f>
        <v>5.4207569473942794</v>
      </c>
      <c r="AN53" s="120">
        <f t="shared" si="70"/>
        <v>5.5330845555649635</v>
      </c>
      <c r="AO53" s="121">
        <f t="shared" si="70"/>
        <v>5.8978541229747803</v>
      </c>
      <c r="AP53" s="119">
        <f t="shared" si="70"/>
        <v>4.5138392361717887</v>
      </c>
      <c r="AQ53" s="120">
        <f t="shared" si="70"/>
        <v>4.3971296237209065</v>
      </c>
      <c r="AR53" s="122">
        <f t="shared" si="70"/>
        <v>4.7416334161916307</v>
      </c>
      <c r="AS53" s="542">
        <f t="shared" si="70"/>
        <v>4.5786164608378952</v>
      </c>
      <c r="AT53" s="120">
        <f t="shared" si="70"/>
        <v>4.5665314633435763</v>
      </c>
      <c r="AU53" s="122">
        <f t="shared" si="70"/>
        <v>4.8940010052834557</v>
      </c>
      <c r="AV53" s="542">
        <f t="shared" si="70"/>
        <v>3.8376887577906262</v>
      </c>
      <c r="AW53" s="120">
        <f t="shared" si="70"/>
        <v>3.6078035900529746</v>
      </c>
      <c r="AX53" s="122">
        <f t="shared" si="70"/>
        <v>3.4822522190351046</v>
      </c>
      <c r="AY53" s="543">
        <v>-4</v>
      </c>
      <c r="AZ53" s="2"/>
      <c r="BA53" s="2"/>
      <c r="BB53" s="2"/>
      <c r="BC53" s="2"/>
      <c r="BD53" s="58">
        <v>-8</v>
      </c>
      <c r="BE53" s="119">
        <f t="shared" ref="BE53:BP53" si="71">BE39/$BE$40</f>
        <v>10.248168520274893</v>
      </c>
      <c r="BF53" s="120">
        <f t="shared" si="71"/>
        <v>10.630274136690391</v>
      </c>
      <c r="BG53" s="121">
        <f t="shared" si="71"/>
        <v>10.985144549896384</v>
      </c>
      <c r="BH53" s="119">
        <f t="shared" si="71"/>
        <v>7.2014930385228881</v>
      </c>
      <c r="BI53" s="120">
        <f t="shared" si="71"/>
        <v>6.7037694403738444</v>
      </c>
      <c r="BJ53" s="122">
        <f t="shared" si="71"/>
        <v>6.9220152290093901</v>
      </c>
      <c r="BK53" s="542">
        <f t="shared" si="71"/>
        <v>7.9048096405103108</v>
      </c>
      <c r="BL53" s="120">
        <f t="shared" si="71"/>
        <v>9.2408884579014874</v>
      </c>
      <c r="BM53" s="122">
        <f t="shared" si="71"/>
        <v>8.2916044312071602</v>
      </c>
      <c r="BN53" s="279">
        <f t="shared" si="71"/>
        <v>6.1557728038707333</v>
      </c>
      <c r="BO53" s="277">
        <f t="shared" si="71"/>
        <v>5.7439696097243029</v>
      </c>
      <c r="BP53" s="278">
        <f t="shared" si="71"/>
        <v>5.9968264130231246</v>
      </c>
      <c r="BQ53" s="543">
        <v>-4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482" t="s">
        <v>38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154"/>
      <c r="AB54" s="64"/>
      <c r="AC54" s="66"/>
      <c r="AD54" s="204"/>
      <c r="AE54" s="205"/>
      <c r="AF54" s="206"/>
      <c r="AG54" s="123" t="s">
        <v>49</v>
      </c>
      <c r="AH54" s="1"/>
      <c r="AI54" s="2"/>
      <c r="AJ54" s="2"/>
      <c r="AK54" s="142"/>
      <c r="AL54" s="1"/>
      <c r="AM54" s="63"/>
      <c r="AN54" s="64"/>
      <c r="AO54" s="65"/>
      <c r="AP54" s="530"/>
      <c r="AQ54" s="64"/>
      <c r="AR54" s="531"/>
      <c r="AS54" s="154"/>
      <c r="AT54" s="64"/>
      <c r="AU54" s="66"/>
      <c r="AV54" s="204"/>
      <c r="AW54" s="205"/>
      <c r="AX54" s="206"/>
      <c r="AY54" s="123" t="s">
        <v>34</v>
      </c>
      <c r="AZ54" s="2"/>
      <c r="BA54" s="2"/>
      <c r="BB54" s="2"/>
      <c r="BC54" s="2"/>
      <c r="BD54" s="1"/>
      <c r="BE54" s="63"/>
      <c r="BF54" s="64"/>
      <c r="BG54" s="65"/>
      <c r="BH54" s="530"/>
      <c r="BI54" s="64"/>
      <c r="BJ54" s="531"/>
      <c r="BK54" s="154"/>
      <c r="BL54" s="64"/>
      <c r="BM54" s="66"/>
      <c r="BN54" s="204"/>
      <c r="BO54" s="205"/>
      <c r="BP54" s="206"/>
      <c r="BQ54" s="123" t="s">
        <v>25</v>
      </c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442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473"/>
      <c r="AQ55" s="31"/>
      <c r="AR55" s="32"/>
      <c r="AS55" s="442"/>
      <c r="AT55" s="31"/>
      <c r="AU55" s="67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473"/>
      <c r="BI55" s="31"/>
      <c r="BJ55" s="32"/>
      <c r="BK55" s="442"/>
      <c r="BL55" s="31"/>
      <c r="BM55" s="67"/>
      <c r="BN55" s="180"/>
      <c r="BO55" s="175"/>
      <c r="BP55" s="176"/>
      <c r="BQ55" s="409" t="s">
        <v>29</v>
      </c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26">
        <v>69.06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533"/>
      <c r="AB56" s="124"/>
      <c r="AC56" s="150"/>
      <c r="AD56" s="286"/>
      <c r="AE56" s="282"/>
      <c r="AF56" s="283"/>
      <c r="AG56" s="126">
        <v>201.6</v>
      </c>
      <c r="AH56" s="1"/>
      <c r="AI56" s="2"/>
      <c r="AJ56" s="2"/>
      <c r="AK56" s="142"/>
      <c r="AL56" s="2"/>
      <c r="AM56" s="97"/>
      <c r="AN56" s="124"/>
      <c r="AO56" s="125"/>
      <c r="AP56" s="474"/>
      <c r="AQ56" s="124"/>
      <c r="AR56" s="544"/>
      <c r="AS56" s="533"/>
      <c r="AT56" s="124"/>
      <c r="AU56" s="150"/>
      <c r="AV56" s="286"/>
      <c r="AW56" s="282"/>
      <c r="AX56" s="283"/>
      <c r="AY56" s="126">
        <v>5.7850000000000001</v>
      </c>
      <c r="AZ56" s="2"/>
      <c r="BA56" s="2"/>
      <c r="BB56" s="2"/>
      <c r="BC56" s="2"/>
      <c r="BD56" s="2"/>
      <c r="BE56" s="97"/>
      <c r="BF56" s="124"/>
      <c r="BG56" s="125"/>
      <c r="BH56" s="474"/>
      <c r="BI56" s="124"/>
      <c r="BJ56" s="544"/>
      <c r="BK56" s="533"/>
      <c r="BL56" s="124"/>
      <c r="BM56" s="150"/>
      <c r="BN56" s="286"/>
      <c r="BO56" s="282"/>
      <c r="BP56" s="283"/>
      <c r="BQ56" s="126">
        <v>10.64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ht="15.75" customHeight="1" x14ac:dyDescent="0.2">
      <c r="A57" s="2"/>
      <c r="B57" s="4" t="s">
        <v>29</v>
      </c>
      <c r="C57" s="609" t="s">
        <v>6</v>
      </c>
      <c r="D57" s="587"/>
      <c r="E57" s="597"/>
      <c r="F57" s="621" t="s">
        <v>47</v>
      </c>
      <c r="G57" s="587"/>
      <c r="H57" s="622"/>
      <c r="I57" s="620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97"/>
      <c r="X57" s="621" t="s">
        <v>47</v>
      </c>
      <c r="Y57" s="587"/>
      <c r="Z57" s="622"/>
      <c r="AA57" s="620" t="s">
        <v>48</v>
      </c>
      <c r="AB57" s="587"/>
      <c r="AC57" s="588"/>
      <c r="AD57" s="601" t="s">
        <v>40</v>
      </c>
      <c r="AE57" s="584"/>
      <c r="AF57" s="589"/>
      <c r="AG57" s="2"/>
      <c r="AH57" s="2"/>
      <c r="AI57" s="2"/>
      <c r="AJ57" s="2"/>
      <c r="AK57" s="142"/>
      <c r="AL57" s="4" t="s">
        <v>29</v>
      </c>
      <c r="AM57" s="609" t="s">
        <v>6</v>
      </c>
      <c r="AN57" s="587"/>
      <c r="AO57" s="597"/>
      <c r="AP57" s="621" t="s">
        <v>35</v>
      </c>
      <c r="AQ57" s="587"/>
      <c r="AR57" s="622"/>
      <c r="AS57" s="620" t="s">
        <v>36</v>
      </c>
      <c r="AT57" s="587"/>
      <c r="AU57" s="588"/>
      <c r="AV57" s="601" t="s">
        <v>37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609" t="s">
        <v>6</v>
      </c>
      <c r="BF57" s="587"/>
      <c r="BG57" s="597"/>
      <c r="BH57" s="621" t="s">
        <v>35</v>
      </c>
      <c r="BI57" s="587"/>
      <c r="BJ57" s="622"/>
      <c r="BK57" s="620" t="s">
        <v>36</v>
      </c>
      <c r="BL57" s="587"/>
      <c r="BM57" s="588"/>
      <c r="BN57" s="601" t="s">
        <v>37</v>
      </c>
      <c r="BO57" s="584"/>
      <c r="BP57" s="589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ht="15.75" customHeight="1" x14ac:dyDescent="0.2">
      <c r="A58" s="2"/>
      <c r="B58" s="518" t="s">
        <v>10</v>
      </c>
      <c r="C58" s="415">
        <f t="shared" ref="C58:N58" si="72">C46/$O$56*100</f>
        <v>1.3571658802699</v>
      </c>
      <c r="D58" s="416">
        <f t="shared" si="72"/>
        <v>1.4117414265299217</v>
      </c>
      <c r="E58" s="417">
        <f t="shared" si="72"/>
        <v>1.3587500325396831</v>
      </c>
      <c r="F58" s="519">
        <f t="shared" si="72"/>
        <v>1.222219691635209</v>
      </c>
      <c r="G58" s="416">
        <f t="shared" si="72"/>
        <v>1.3352071679866533</v>
      </c>
      <c r="H58" s="520">
        <f t="shared" si="72"/>
        <v>1.3169626103295551</v>
      </c>
      <c r="I58" s="429">
        <f t="shared" si="72"/>
        <v>1.1172500659311571</v>
      </c>
      <c r="J58" s="416">
        <f t="shared" si="72"/>
        <v>1.2687321422593827</v>
      </c>
      <c r="K58" s="430">
        <f t="shared" si="72"/>
        <v>1.2319092814566592</v>
      </c>
      <c r="L58" s="166">
        <f t="shared" si="72"/>
        <v>0.99084595752170768</v>
      </c>
      <c r="M58" s="161">
        <f t="shared" si="72"/>
        <v>1.176268440504638</v>
      </c>
      <c r="N58" s="162">
        <f t="shared" si="72"/>
        <v>1.1609756853418745</v>
      </c>
      <c r="O58" s="427" t="s">
        <v>10</v>
      </c>
      <c r="P58" s="2"/>
      <c r="Q58" s="2"/>
      <c r="R58" s="2"/>
      <c r="S58" s="2"/>
      <c r="T58" s="384" t="s">
        <v>31</v>
      </c>
      <c r="U58" s="415">
        <f t="shared" ref="U58:AF58" si="73">U46/$AG$56*100</f>
        <v>0.60591545338835229</v>
      </c>
      <c r="V58" s="416">
        <f t="shared" si="73"/>
        <v>0.44797575259267247</v>
      </c>
      <c r="W58" s="417">
        <f t="shared" si="73"/>
        <v>0.42893196887784857</v>
      </c>
      <c r="X58" s="519">
        <f t="shared" si="73"/>
        <v>0.4111625707944353</v>
      </c>
      <c r="Y58" s="416">
        <f t="shared" si="73"/>
        <v>0.4864438469030386</v>
      </c>
      <c r="Z58" s="520">
        <f t="shared" si="73"/>
        <v>0.50315521997581136</v>
      </c>
      <c r="AA58" s="429">
        <f t="shared" si="73"/>
        <v>0.50521781556437151</v>
      </c>
      <c r="AB58" s="416">
        <f t="shared" si="73"/>
        <v>0.49930231763904631</v>
      </c>
      <c r="AC58" s="430">
        <f t="shared" si="73"/>
        <v>0.48716745367270842</v>
      </c>
      <c r="AD58" s="166">
        <f t="shared" si="73"/>
        <v>0.5220778103013296</v>
      </c>
      <c r="AE58" s="161">
        <f t="shared" si="73"/>
        <v>0.36973914114048745</v>
      </c>
      <c r="AF58" s="167">
        <f t="shared" si="73"/>
        <v>0.53961057765678189</v>
      </c>
      <c r="AG58" s="388" t="s">
        <v>10</v>
      </c>
      <c r="AH58" s="2"/>
      <c r="AI58" s="2"/>
      <c r="AJ58" s="2"/>
      <c r="AK58" s="142"/>
      <c r="AL58" s="384" t="s">
        <v>10</v>
      </c>
      <c r="AM58" s="18">
        <f t="shared" ref="AM58:AX58" si="74">AM46/$AY$56*100</f>
        <v>17.659074700345542</v>
      </c>
      <c r="AN58" s="19">
        <f t="shared" si="74"/>
        <v>17.119809181382859</v>
      </c>
      <c r="AO58" s="133">
        <f t="shared" si="74"/>
        <v>19.717036724556362</v>
      </c>
      <c r="AP58" s="18">
        <f t="shared" si="74"/>
        <v>15.921098660181102</v>
      </c>
      <c r="AQ58" s="19">
        <f t="shared" si="74"/>
        <v>23.009320388302008</v>
      </c>
      <c r="AR58" s="20">
        <f t="shared" si="74"/>
        <v>18.958453043635913</v>
      </c>
      <c r="AS58" s="537">
        <f t="shared" si="74"/>
        <v>17.494679543178957</v>
      </c>
      <c r="AT58" s="19">
        <f t="shared" si="74"/>
        <v>16.123083660826453</v>
      </c>
      <c r="AU58" s="133">
        <f t="shared" si="74"/>
        <v>16.923884429669304</v>
      </c>
      <c r="AV58" s="265">
        <f t="shared" si="74"/>
        <v>14.856185534196653</v>
      </c>
      <c r="AW58" s="266">
        <f t="shared" si="74"/>
        <v>17.976235000449069</v>
      </c>
      <c r="AX58" s="267">
        <f t="shared" si="74"/>
        <v>15.679633658531614</v>
      </c>
      <c r="AY58" s="397" t="s">
        <v>10</v>
      </c>
      <c r="AZ58" s="2"/>
      <c r="BA58" s="2"/>
      <c r="BB58" s="2"/>
      <c r="BC58" s="2"/>
      <c r="BD58" s="499" t="s">
        <v>10</v>
      </c>
      <c r="BE58" s="513">
        <f t="shared" ref="BE58:BP58" si="75">BE46/$BQ$56*100</f>
        <v>7.8024624420473563</v>
      </c>
      <c r="BF58" s="514">
        <f t="shared" si="75"/>
        <v>7.7913049568454991</v>
      </c>
      <c r="BG58" s="515">
        <f t="shared" si="75"/>
        <v>10.11347064262727</v>
      </c>
      <c r="BH58" s="545">
        <f t="shared" si="75"/>
        <v>8.2625069790564805</v>
      </c>
      <c r="BI58" s="514">
        <f t="shared" si="75"/>
        <v>7.6624424473743389</v>
      </c>
      <c r="BJ58" s="546">
        <f t="shared" si="75"/>
        <v>8.8867484716040703</v>
      </c>
      <c r="BK58" s="537">
        <f t="shared" si="75"/>
        <v>8.1127293880293951</v>
      </c>
      <c r="BL58" s="19">
        <f t="shared" si="75"/>
        <v>8.249917778376286</v>
      </c>
      <c r="BM58" s="133">
        <f t="shared" si="75"/>
        <v>8.0222346058736473</v>
      </c>
      <c r="BN58" s="265">
        <f t="shared" si="75"/>
        <v>7.9898972739577339</v>
      </c>
      <c r="BO58" s="266">
        <f t="shared" si="75"/>
        <v>9.1657162084773685</v>
      </c>
      <c r="BP58" s="267">
        <f t="shared" si="75"/>
        <v>7.3019638011057504</v>
      </c>
      <c r="BQ58" s="397" t="s">
        <v>10</v>
      </c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ht="15.75" customHeight="1" x14ac:dyDescent="0.2">
      <c r="A59" s="2"/>
      <c r="B59" s="414" t="s">
        <v>31</v>
      </c>
      <c r="C59" s="30">
        <f t="shared" ref="C59:N59" si="76">C47/$O$56*100</f>
        <v>1.4110774782771673</v>
      </c>
      <c r="D59" s="31">
        <f t="shared" si="76"/>
        <v>1.5349003575153006</v>
      </c>
      <c r="E59" s="33">
        <f t="shared" si="76"/>
        <v>1.139898321230097</v>
      </c>
      <c r="F59" s="473">
        <f t="shared" si="76"/>
        <v>0.99909886487586985</v>
      </c>
      <c r="G59" s="31">
        <f t="shared" si="76"/>
        <v>1.7907724452141605</v>
      </c>
      <c r="H59" s="32">
        <f t="shared" si="76"/>
        <v>1.6964333839977503</v>
      </c>
      <c r="I59" s="442">
        <f t="shared" si="76"/>
        <v>1.6937025369689072</v>
      </c>
      <c r="J59" s="31">
        <f t="shared" si="76"/>
        <v>1.5808007576261547</v>
      </c>
      <c r="K59" s="67">
        <f t="shared" si="76"/>
        <v>1.5036293094558597</v>
      </c>
      <c r="L59" s="180">
        <f t="shared" si="76"/>
        <v>1.1271135831723804</v>
      </c>
      <c r="M59" s="175">
        <f t="shared" si="76"/>
        <v>1.5763114700959167</v>
      </c>
      <c r="N59" s="176">
        <f t="shared" si="76"/>
        <v>1.322456104950104</v>
      </c>
      <c r="O59" s="391" t="s">
        <v>31</v>
      </c>
      <c r="P59" s="2"/>
      <c r="Q59" s="2"/>
      <c r="R59" s="2"/>
      <c r="S59" s="2"/>
      <c r="T59" s="17">
        <v>-11</v>
      </c>
      <c r="U59" s="30">
        <f t="shared" ref="U59:AF59" si="77">U47/$AG$56*100</f>
        <v>0.45455312098912576</v>
      </c>
      <c r="V59" s="31">
        <f t="shared" si="77"/>
        <v>0.48465923059781485</v>
      </c>
      <c r="W59" s="33">
        <f t="shared" si="77"/>
        <v>0.46585180675390719</v>
      </c>
      <c r="X59" s="473">
        <f t="shared" si="77"/>
        <v>0.76392575968372944</v>
      </c>
      <c r="Y59" s="31">
        <f t="shared" si="77"/>
        <v>0.52764664027787722</v>
      </c>
      <c r="Z59" s="32">
        <f t="shared" si="77"/>
        <v>0.36597524564012412</v>
      </c>
      <c r="AA59" s="442">
        <f t="shared" si="77"/>
        <v>0.52073247025614289</v>
      </c>
      <c r="AB59" s="31">
        <f t="shared" si="77"/>
        <v>0.39728134265673498</v>
      </c>
      <c r="AC59" s="67">
        <f t="shared" si="77"/>
        <v>0.50580138500577176</v>
      </c>
      <c r="AD59" s="180">
        <f t="shared" si="77"/>
        <v>0.46163142328400125</v>
      </c>
      <c r="AE59" s="175">
        <f t="shared" si="77"/>
        <v>0.60036488730870174</v>
      </c>
      <c r="AF59" s="181">
        <f t="shared" si="77"/>
        <v>0.51511224237996467</v>
      </c>
      <c r="AG59" s="390" t="s">
        <v>31</v>
      </c>
      <c r="AH59" s="2"/>
      <c r="AI59" s="2"/>
      <c r="AJ59" s="2"/>
      <c r="AK59" s="142"/>
      <c r="AL59" s="17" t="s">
        <v>31</v>
      </c>
      <c r="AM59" s="115">
        <f t="shared" ref="AM59:AX59" si="78">AM47/$AY$56*100</f>
        <v>14.647935627221148</v>
      </c>
      <c r="AN59" s="116">
        <f t="shared" si="78"/>
        <v>17.930264759980655</v>
      </c>
      <c r="AO59" s="117">
        <f t="shared" si="78"/>
        <v>19.375325348641468</v>
      </c>
      <c r="AP59" s="115">
        <f t="shared" si="78"/>
        <v>17.257953484795944</v>
      </c>
      <c r="AQ59" s="116">
        <f t="shared" si="78"/>
        <v>17.20558942931104</v>
      </c>
      <c r="AR59" s="118">
        <f t="shared" si="78"/>
        <v>18.483672844173419</v>
      </c>
      <c r="AS59" s="539">
        <f t="shared" si="78"/>
        <v>18.858037559686245</v>
      </c>
      <c r="AT59" s="116">
        <f t="shared" si="78"/>
        <v>17.86934204845949</v>
      </c>
      <c r="AU59" s="117">
        <f t="shared" si="78"/>
        <v>17.33991398180931</v>
      </c>
      <c r="AV59" s="271">
        <f t="shared" si="78"/>
        <v>17.204120735889312</v>
      </c>
      <c r="AW59" s="272">
        <f t="shared" si="78"/>
        <v>15.900291743084798</v>
      </c>
      <c r="AX59" s="273">
        <f t="shared" si="78"/>
        <v>15.360568858727669</v>
      </c>
      <c r="AY59" s="401" t="s">
        <v>31</v>
      </c>
      <c r="AZ59" s="2"/>
      <c r="BA59" s="2"/>
      <c r="BB59" s="2"/>
      <c r="BC59" s="2"/>
      <c r="BD59" s="17" t="s">
        <v>31</v>
      </c>
      <c r="BE59" s="134">
        <f t="shared" ref="BE59:BP59" si="79">BE47/$BQ$56*100</f>
        <v>8.7312165262114014</v>
      </c>
      <c r="BF59" s="116">
        <f t="shared" si="79"/>
        <v>10.268822883299535</v>
      </c>
      <c r="BG59" s="117">
        <f t="shared" si="79"/>
        <v>9.9336557207620277</v>
      </c>
      <c r="BH59" s="115">
        <f t="shared" si="79"/>
        <v>9.6040329877227126</v>
      </c>
      <c r="BI59" s="116">
        <f t="shared" si="79"/>
        <v>10.184627178394575</v>
      </c>
      <c r="BJ59" s="118">
        <f t="shared" si="79"/>
        <v>9.4593674352260013</v>
      </c>
      <c r="BK59" s="539">
        <f t="shared" si="79"/>
        <v>9.0828955814344727</v>
      </c>
      <c r="BL59" s="116">
        <f t="shared" si="79"/>
        <v>9.0869258900556158</v>
      </c>
      <c r="BM59" s="117">
        <f t="shared" si="79"/>
        <v>8.737281183631584</v>
      </c>
      <c r="BN59" s="271">
        <f t="shared" si="79"/>
        <v>9.0087421740153335</v>
      </c>
      <c r="BO59" s="272">
        <f t="shared" si="79"/>
        <v>9.4652781272003015</v>
      </c>
      <c r="BP59" s="273">
        <f t="shared" si="79"/>
        <v>9.2191091992644907</v>
      </c>
      <c r="BQ59" s="401" t="s">
        <v>31</v>
      </c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ht="15.75" customHeight="1" x14ac:dyDescent="0.2">
      <c r="A60" s="2"/>
      <c r="B60" s="414">
        <v>-11</v>
      </c>
      <c r="C60" s="30">
        <f t="shared" ref="C60:N60" si="80">C48/$O$56*100</f>
        <v>2.8802868025780328</v>
      </c>
      <c r="D60" s="31">
        <f t="shared" si="80"/>
        <v>3.3814758365397943</v>
      </c>
      <c r="E60" s="33">
        <f t="shared" si="80"/>
        <v>3.4345788961448624</v>
      </c>
      <c r="F60" s="473">
        <f t="shared" si="80"/>
        <v>1.4485252555363859</v>
      </c>
      <c r="G60" s="31">
        <f t="shared" si="80"/>
        <v>1.8337543353137333</v>
      </c>
      <c r="H60" s="32">
        <f t="shared" si="80"/>
        <v>1.2940804341505938</v>
      </c>
      <c r="I60" s="442">
        <f t="shared" si="80"/>
        <v>1.5300973125163193</v>
      </c>
      <c r="J60" s="31">
        <f t="shared" si="80"/>
        <v>1.390390134319117</v>
      </c>
      <c r="K60" s="67">
        <f t="shared" si="80"/>
        <v>1.5308364899619795</v>
      </c>
      <c r="L60" s="180">
        <f t="shared" si="80"/>
        <v>1.4848039800959612</v>
      </c>
      <c r="M60" s="175">
        <f t="shared" si="80"/>
        <v>1.3771217276006062</v>
      </c>
      <c r="N60" s="176">
        <f t="shared" si="80"/>
        <v>1.3567803317385356</v>
      </c>
      <c r="O60" s="391">
        <v>-9</v>
      </c>
      <c r="P60" s="2"/>
      <c r="Q60" s="2"/>
      <c r="R60" s="2"/>
      <c r="S60" s="2"/>
      <c r="T60" s="17">
        <v>-10</v>
      </c>
      <c r="U60" s="30">
        <f t="shared" ref="U60:AF60" si="81">U48/$AG$56*100</f>
        <v>0.48051109883905679</v>
      </c>
      <c r="V60" s="31">
        <f t="shared" si="81"/>
        <v>0.50219450945763777</v>
      </c>
      <c r="W60" s="33">
        <f t="shared" si="81"/>
        <v>0.58050252613119968</v>
      </c>
      <c r="X60" s="473">
        <f t="shared" si="81"/>
        <v>0.47674361751007177</v>
      </c>
      <c r="Y60" s="31">
        <f t="shared" si="81"/>
        <v>0.40875114962941977</v>
      </c>
      <c r="Z60" s="32">
        <f t="shared" si="81"/>
        <v>0.42083143838279868</v>
      </c>
      <c r="AA60" s="442">
        <f t="shared" si="81"/>
        <v>0.46532826466919497</v>
      </c>
      <c r="AB60" s="31">
        <f t="shared" si="81"/>
        <v>0.43507896250527822</v>
      </c>
      <c r="AC60" s="67">
        <f t="shared" si="81"/>
        <v>0.39956807071658534</v>
      </c>
      <c r="AD60" s="180">
        <f t="shared" si="81"/>
        <v>0.42443524839517005</v>
      </c>
      <c r="AE60" s="175">
        <f t="shared" si="81"/>
        <v>0.50905927846548593</v>
      </c>
      <c r="AF60" s="181">
        <f t="shared" si="81"/>
        <v>0.33029652872061455</v>
      </c>
      <c r="AG60" s="390">
        <v>-9</v>
      </c>
      <c r="AH60" s="2"/>
      <c r="AI60" s="2"/>
      <c r="AJ60" s="2"/>
      <c r="AK60" s="142"/>
      <c r="AL60" s="17">
        <v>-13</v>
      </c>
      <c r="AM60" s="115">
        <f t="shared" ref="AM60:AX60" si="82">AM48/$AY$56*100</f>
        <v>15.55539362177654</v>
      </c>
      <c r="AN60" s="116">
        <f t="shared" si="82"/>
        <v>17.511117496376418</v>
      </c>
      <c r="AO60" s="117">
        <f t="shared" si="82"/>
        <v>18.409193263974959</v>
      </c>
      <c r="AP60" s="115">
        <f t="shared" si="82"/>
        <v>17.994604925898418</v>
      </c>
      <c r="AQ60" s="116">
        <f t="shared" si="82"/>
        <v>18.532851864150679</v>
      </c>
      <c r="AR60" s="118">
        <f t="shared" si="82"/>
        <v>18.400296014485416</v>
      </c>
      <c r="AS60" s="539">
        <f t="shared" si="82"/>
        <v>16.952894783283909</v>
      </c>
      <c r="AT60" s="116">
        <f t="shared" si="82"/>
        <v>16.847565897530671</v>
      </c>
      <c r="AU60" s="117">
        <f t="shared" si="82"/>
        <v>17.516742728197563</v>
      </c>
      <c r="AV60" s="271">
        <f t="shared" si="82"/>
        <v>15.29710958305197</v>
      </c>
      <c r="AW60" s="272">
        <f t="shared" si="82"/>
        <v>15.513091749016178</v>
      </c>
      <c r="AX60" s="273">
        <f t="shared" si="82"/>
        <v>15.925610973159079</v>
      </c>
      <c r="AY60" s="401">
        <v>-9</v>
      </c>
      <c r="AZ60" s="2"/>
      <c r="BA60" s="2"/>
      <c r="BB60" s="2"/>
      <c r="BC60" s="2"/>
      <c r="BD60" s="17">
        <v>-13</v>
      </c>
      <c r="BE60" s="134">
        <f t="shared" ref="BE60:BP60" si="83">BE48/$BQ$56*100</f>
        <v>8.8352579140905299</v>
      </c>
      <c r="BF60" s="116">
        <f t="shared" si="83"/>
        <v>8.8672872962730001</v>
      </c>
      <c r="BG60" s="117">
        <f t="shared" si="83"/>
        <v>10.56133958637926</v>
      </c>
      <c r="BH60" s="115">
        <f t="shared" si="83"/>
        <v>9.304759625679873</v>
      </c>
      <c r="BI60" s="116">
        <f t="shared" si="83"/>
        <v>9.0039182079553477</v>
      </c>
      <c r="BJ60" s="118">
        <f t="shared" si="83"/>
        <v>7.637026596852273</v>
      </c>
      <c r="BK60" s="539">
        <f t="shared" si="83"/>
        <v>7.8176104527584149</v>
      </c>
      <c r="BL60" s="116">
        <f t="shared" si="83"/>
        <v>8.2437250463719423</v>
      </c>
      <c r="BM60" s="117">
        <f t="shared" si="83"/>
        <v>8.2080598347451481</v>
      </c>
      <c r="BN60" s="271">
        <f t="shared" si="83"/>
        <v>9.8413372949246547</v>
      </c>
      <c r="BO60" s="272">
        <f t="shared" si="83"/>
        <v>9.0075820463636873</v>
      </c>
      <c r="BP60" s="273">
        <f t="shared" si="83"/>
        <v>7.635675844715573</v>
      </c>
      <c r="BQ60" s="401">
        <v>-9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ht="15.75" customHeight="1" x14ac:dyDescent="0.2">
      <c r="A61" s="2"/>
      <c r="B61" s="414">
        <v>-10</v>
      </c>
      <c r="C61" s="30">
        <f t="shared" ref="C61:N61" si="84">C49/$O$56*100</f>
        <v>26.11684103236523</v>
      </c>
      <c r="D61" s="31">
        <f t="shared" si="84"/>
        <v>32.066707681644033</v>
      </c>
      <c r="E61" s="33">
        <f t="shared" si="84"/>
        <v>36.79690570392259</v>
      </c>
      <c r="F61" s="473">
        <f t="shared" si="84"/>
        <v>1.0486809634029626</v>
      </c>
      <c r="G61" s="31">
        <f t="shared" si="84"/>
        <v>1.6164758719033996</v>
      </c>
      <c r="H61" s="32">
        <f t="shared" si="84"/>
        <v>1.793799102868044</v>
      </c>
      <c r="I61" s="442">
        <f t="shared" si="84"/>
        <v>5.6875491204122364</v>
      </c>
      <c r="J61" s="31">
        <f t="shared" si="84"/>
        <v>5.3331008072879866</v>
      </c>
      <c r="K61" s="67">
        <f t="shared" si="84"/>
        <v>7.7175634053124638</v>
      </c>
      <c r="L61" s="180">
        <f t="shared" si="84"/>
        <v>8.3021319888191893</v>
      </c>
      <c r="M61" s="175">
        <f t="shared" si="84"/>
        <v>8.6714353759590388</v>
      </c>
      <c r="N61" s="176">
        <f t="shared" si="84"/>
        <v>11.537506298636719</v>
      </c>
      <c r="O61" s="391">
        <v>-8</v>
      </c>
      <c r="P61" s="2"/>
      <c r="Q61" s="2"/>
      <c r="R61" s="2"/>
      <c r="S61" s="2"/>
      <c r="T61" s="17">
        <v>-9</v>
      </c>
      <c r="U61" s="30">
        <f t="shared" ref="U61:AF61" si="85">U49/$AG$56*100</f>
        <v>1.5027846375317684</v>
      </c>
      <c r="V61" s="31">
        <f t="shared" si="85"/>
        <v>1.6911189283160617</v>
      </c>
      <c r="W61" s="33">
        <f t="shared" si="85"/>
        <v>1.5789704532348265</v>
      </c>
      <c r="X61" s="473">
        <f t="shared" si="85"/>
        <v>0.49199301726840999</v>
      </c>
      <c r="Y61" s="31">
        <f t="shared" si="85"/>
        <v>0.51433139182265308</v>
      </c>
      <c r="Z61" s="32">
        <f t="shared" si="85"/>
        <v>0.47107920929404673</v>
      </c>
      <c r="AA61" s="442">
        <f t="shared" si="85"/>
        <v>0.47301357263816862</v>
      </c>
      <c r="AB61" s="31">
        <f t="shared" si="85"/>
        <v>0.60539167664732296</v>
      </c>
      <c r="AC61" s="67">
        <f t="shared" si="85"/>
        <v>0.42622485695488177</v>
      </c>
      <c r="AD61" s="180">
        <f t="shared" si="85"/>
        <v>0.45378115265178154</v>
      </c>
      <c r="AE61" s="175">
        <f t="shared" si="85"/>
        <v>0.40611466622550119</v>
      </c>
      <c r="AF61" s="181">
        <f t="shared" si="85"/>
        <v>0.35964668332819444</v>
      </c>
      <c r="AG61" s="390">
        <v>-8</v>
      </c>
      <c r="AH61" s="2"/>
      <c r="AI61" s="2"/>
      <c r="AJ61" s="2"/>
      <c r="AK61" s="142"/>
      <c r="AL61" s="17">
        <v>-12</v>
      </c>
      <c r="AM61" s="115">
        <f t="shared" ref="AM61:AX61" si="86">AM49/$AY$56*100</f>
        <v>29.02892385569784</v>
      </c>
      <c r="AN61" s="116">
        <f t="shared" si="86"/>
        <v>29.971696821121192</v>
      </c>
      <c r="AO61" s="117">
        <f t="shared" si="86"/>
        <v>33.083847316290303</v>
      </c>
      <c r="AP61" s="115">
        <f t="shared" si="86"/>
        <v>19.973268970273423</v>
      </c>
      <c r="AQ61" s="116">
        <f t="shared" si="86"/>
        <v>17.541920239676806</v>
      </c>
      <c r="AR61" s="118">
        <f t="shared" si="86"/>
        <v>18.901913606141431</v>
      </c>
      <c r="AS61" s="539">
        <f t="shared" si="86"/>
        <v>16.721935712979068</v>
      </c>
      <c r="AT61" s="116">
        <f t="shared" si="86"/>
        <v>18.2856847204134</v>
      </c>
      <c r="AU61" s="117">
        <f t="shared" si="86"/>
        <v>15.859522073627838</v>
      </c>
      <c r="AV61" s="271">
        <f t="shared" si="86"/>
        <v>18.908469705978657</v>
      </c>
      <c r="AW61" s="272">
        <f t="shared" si="86"/>
        <v>16.993176869486838</v>
      </c>
      <c r="AX61" s="273">
        <f t="shared" si="86"/>
        <v>15.666603754925234</v>
      </c>
      <c r="AY61" s="401">
        <v>-8</v>
      </c>
      <c r="AZ61" s="2"/>
      <c r="BA61" s="2"/>
      <c r="BB61" s="2"/>
      <c r="BC61" s="2"/>
      <c r="BD61" s="17">
        <v>-12</v>
      </c>
      <c r="BE61" s="134">
        <f t="shared" ref="BE61:BP61" si="87">BE49/$BQ$56*100</f>
        <v>15.869461698890788</v>
      </c>
      <c r="BF61" s="116">
        <f t="shared" si="87"/>
        <v>16.655531991162768</v>
      </c>
      <c r="BG61" s="117">
        <f t="shared" si="87"/>
        <v>17.505534124910103</v>
      </c>
      <c r="BH61" s="115">
        <f t="shared" si="87"/>
        <v>10.825085508822193</v>
      </c>
      <c r="BI61" s="116">
        <f t="shared" si="87"/>
        <v>9.777191062708658</v>
      </c>
      <c r="BJ61" s="118">
        <f t="shared" si="87"/>
        <v>9.5546186256649932</v>
      </c>
      <c r="BK61" s="539">
        <f t="shared" si="87"/>
        <v>10.338514431215485</v>
      </c>
      <c r="BL61" s="116">
        <f t="shared" si="87"/>
        <v>8.908613341289346</v>
      </c>
      <c r="BM61" s="117">
        <f t="shared" si="87"/>
        <v>10.791539132792538</v>
      </c>
      <c r="BN61" s="271">
        <f t="shared" si="87"/>
        <v>11.024923858847083</v>
      </c>
      <c r="BO61" s="272">
        <f t="shared" si="87"/>
        <v>9.9692371787309337</v>
      </c>
      <c r="BP61" s="273">
        <f t="shared" si="87"/>
        <v>9.0136406213443809</v>
      </c>
      <c r="BQ61" s="401">
        <v>-8</v>
      </c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ht="15.75" customHeight="1" x14ac:dyDescent="0.2">
      <c r="A62" s="2"/>
      <c r="B62" s="414">
        <v>-9</v>
      </c>
      <c r="C62" s="30">
        <f t="shared" ref="C62:N62" si="88">C50/$O$56*100</f>
        <v>82.323218071789228</v>
      </c>
      <c r="D62" s="31">
        <f t="shared" si="88"/>
        <v>84.335495272357448</v>
      </c>
      <c r="E62" s="33">
        <f t="shared" si="88"/>
        <v>80.185802773254764</v>
      </c>
      <c r="F62" s="473">
        <f t="shared" si="88"/>
        <v>7.7083473853238118</v>
      </c>
      <c r="G62" s="31">
        <f t="shared" si="88"/>
        <v>8.0037929520797118</v>
      </c>
      <c r="H62" s="32">
        <f t="shared" si="88"/>
        <v>11.038191070438124</v>
      </c>
      <c r="I62" s="442">
        <f t="shared" si="88"/>
        <v>52.729640983127013</v>
      </c>
      <c r="J62" s="31">
        <f t="shared" si="88"/>
        <v>45.845949816190711</v>
      </c>
      <c r="K62" s="67">
        <f t="shared" si="88"/>
        <v>48.862622172458615</v>
      </c>
      <c r="L62" s="180">
        <f t="shared" si="88"/>
        <v>61.120966594232286</v>
      </c>
      <c r="M62" s="175">
        <f t="shared" si="88"/>
        <v>62.055458424483376</v>
      </c>
      <c r="N62" s="176">
        <f t="shared" si="88"/>
        <v>49.290807473580969</v>
      </c>
      <c r="O62" s="391">
        <v>-7</v>
      </c>
      <c r="P62" s="2"/>
      <c r="Q62" s="2"/>
      <c r="R62" s="2"/>
      <c r="S62" s="2"/>
      <c r="T62" s="17">
        <v>-8</v>
      </c>
      <c r="U62" s="30">
        <f t="shared" ref="U62:AF62" si="89">U50/$AG$56*100</f>
        <v>36.110502881055794</v>
      </c>
      <c r="V62" s="31">
        <f t="shared" si="89"/>
        <v>37.830084594557768</v>
      </c>
      <c r="W62" s="33">
        <f t="shared" si="89"/>
        <v>36.789427583800034</v>
      </c>
      <c r="X62" s="473">
        <f t="shared" si="89"/>
        <v>4.6301159269557894</v>
      </c>
      <c r="Y62" s="31">
        <f t="shared" si="89"/>
        <v>5.5617591676668328</v>
      </c>
      <c r="Z62" s="32">
        <f t="shared" si="89"/>
        <v>5.2660078482783357</v>
      </c>
      <c r="AA62" s="442">
        <f t="shared" si="89"/>
        <v>1.0170618345671816</v>
      </c>
      <c r="AB62" s="31">
        <f t="shared" si="89"/>
        <v>0.98741270393368996</v>
      </c>
      <c r="AC62" s="67">
        <f t="shared" si="89"/>
        <v>0.97276996210393718</v>
      </c>
      <c r="AD62" s="180">
        <f t="shared" si="89"/>
        <v>0.6062827600417906</v>
      </c>
      <c r="AE62" s="175">
        <f t="shared" si="89"/>
        <v>0.65037667357471018</v>
      </c>
      <c r="AF62" s="181">
        <f t="shared" si="89"/>
        <v>0.71225396477229685</v>
      </c>
      <c r="AG62" s="390">
        <v>-7</v>
      </c>
      <c r="AH62" s="2"/>
      <c r="AI62" s="2"/>
      <c r="AJ62" s="2"/>
      <c r="AK62" s="142"/>
      <c r="AL62" s="17">
        <v>-11</v>
      </c>
      <c r="AM62" s="115">
        <f t="shared" ref="AM62:AX62" si="90">AM50/$AY$56*100</f>
        <v>69.478911099094603</v>
      </c>
      <c r="AN62" s="116">
        <f t="shared" si="90"/>
        <v>73.979885789459871</v>
      </c>
      <c r="AO62" s="117">
        <f t="shared" si="90"/>
        <v>74.842485447506505</v>
      </c>
      <c r="AP62" s="115">
        <f t="shared" si="90"/>
        <v>29.578970039341968</v>
      </c>
      <c r="AQ62" s="116">
        <f t="shared" si="90"/>
        <v>31.89017316480453</v>
      </c>
      <c r="AR62" s="118">
        <f t="shared" si="90"/>
        <v>29.789443376643831</v>
      </c>
      <c r="AS62" s="539">
        <f t="shared" si="90"/>
        <v>19.225087850168698</v>
      </c>
      <c r="AT62" s="116">
        <f t="shared" si="90"/>
        <v>21.791143387848404</v>
      </c>
      <c r="AU62" s="117">
        <f t="shared" si="90"/>
        <v>19.560265515659875</v>
      </c>
      <c r="AV62" s="271">
        <f t="shared" si="90"/>
        <v>22.280224163203687</v>
      </c>
      <c r="AW62" s="272">
        <f t="shared" si="90"/>
        <v>22.768692767257431</v>
      </c>
      <c r="AX62" s="273">
        <f t="shared" si="90"/>
        <v>22.121321817786928</v>
      </c>
      <c r="AY62" s="401">
        <v>-7</v>
      </c>
      <c r="AZ62" s="2"/>
      <c r="BA62" s="2"/>
      <c r="BB62" s="2"/>
      <c r="BC62" s="2"/>
      <c r="BD62" s="17">
        <v>-11</v>
      </c>
      <c r="BE62" s="134">
        <f t="shared" ref="BE62:BP62" si="91">BE50/$BQ$56*100</f>
        <v>54.229590023129916</v>
      </c>
      <c r="BF62" s="116">
        <f t="shared" si="91"/>
        <v>58.330249571421412</v>
      </c>
      <c r="BG62" s="117">
        <f t="shared" si="91"/>
        <v>62.274623187468102</v>
      </c>
      <c r="BH62" s="115">
        <f t="shared" si="91"/>
        <v>18.914668882829588</v>
      </c>
      <c r="BI62" s="116">
        <f t="shared" si="91"/>
        <v>17.231953936582929</v>
      </c>
      <c r="BJ62" s="118">
        <f t="shared" si="91"/>
        <v>17.084036051405928</v>
      </c>
      <c r="BK62" s="539">
        <f t="shared" si="91"/>
        <v>9.4309018703931287</v>
      </c>
      <c r="BL62" s="116">
        <f t="shared" si="91"/>
        <v>9.9532571718297334</v>
      </c>
      <c r="BM62" s="117">
        <f t="shared" si="91"/>
        <v>11.089547341247412</v>
      </c>
      <c r="BN62" s="271">
        <f t="shared" si="91"/>
        <v>15.363875669536739</v>
      </c>
      <c r="BO62" s="272">
        <f t="shared" si="91"/>
        <v>15.051996021809297</v>
      </c>
      <c r="BP62" s="273">
        <f t="shared" si="91"/>
        <v>12.238461288165709</v>
      </c>
      <c r="BQ62" s="401">
        <v>-7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ht="15.75" customHeight="1" x14ac:dyDescent="0.2">
      <c r="A63" s="1"/>
      <c r="B63" s="414">
        <v>-8</v>
      </c>
      <c r="C63" s="30">
        <f t="shared" ref="C63:N63" si="92">C51/$O$56*100</f>
        <v>104.54234938535912</v>
      </c>
      <c r="D63" s="31">
        <f t="shared" si="92"/>
        <v>96.14872599968885</v>
      </c>
      <c r="E63" s="33">
        <f t="shared" si="92"/>
        <v>101.38638727311783</v>
      </c>
      <c r="F63" s="473">
        <f t="shared" si="92"/>
        <v>56.756668852595801</v>
      </c>
      <c r="G63" s="31">
        <f t="shared" si="92"/>
        <v>60.794822714375961</v>
      </c>
      <c r="H63" s="32">
        <f t="shared" si="92"/>
        <v>52.520188143058085</v>
      </c>
      <c r="I63" s="442">
        <f t="shared" si="92"/>
        <v>92.655892813488236</v>
      </c>
      <c r="J63" s="31">
        <f t="shared" si="92"/>
        <v>85.94551450868488</v>
      </c>
      <c r="K63" s="67">
        <f t="shared" si="92"/>
        <v>82.716136748922992</v>
      </c>
      <c r="L63" s="180">
        <f t="shared" si="92"/>
        <v>96.860562930644278</v>
      </c>
      <c r="M63" s="175">
        <f t="shared" si="92"/>
        <v>104.426345041033</v>
      </c>
      <c r="N63" s="176">
        <f t="shared" si="92"/>
        <v>79.941756517871994</v>
      </c>
      <c r="O63" s="391">
        <v>-6</v>
      </c>
      <c r="P63" s="2"/>
      <c r="Q63" s="2"/>
      <c r="R63" s="2"/>
      <c r="S63" s="1"/>
      <c r="T63" s="45">
        <v>-7</v>
      </c>
      <c r="U63" s="30">
        <f t="shared" ref="U63:AF63" si="93">U51/$AG$56*100</f>
        <v>98.044246369699337</v>
      </c>
      <c r="V63" s="31">
        <f t="shared" si="93"/>
        <v>98.134149719713051</v>
      </c>
      <c r="W63" s="33">
        <f t="shared" si="93"/>
        <v>93.222446871886973</v>
      </c>
      <c r="X63" s="473">
        <f t="shared" si="93"/>
        <v>57.931286328340235</v>
      </c>
      <c r="Y63" s="31">
        <f t="shared" si="93"/>
        <v>57.005586821453569</v>
      </c>
      <c r="Z63" s="32">
        <f t="shared" si="93"/>
        <v>52.517238504183027</v>
      </c>
      <c r="AA63" s="442">
        <f t="shared" si="93"/>
        <v>23.496061494162582</v>
      </c>
      <c r="AB63" s="31">
        <f t="shared" si="93"/>
        <v>24.364371848222486</v>
      </c>
      <c r="AC63" s="67">
        <f t="shared" si="93"/>
        <v>23.27472825807908</v>
      </c>
      <c r="AD63" s="180">
        <f t="shared" si="93"/>
        <v>2.2044759903385795</v>
      </c>
      <c r="AE63" s="175">
        <f t="shared" si="93"/>
        <v>2.0664486492695349</v>
      </c>
      <c r="AF63" s="181">
        <f t="shared" si="93"/>
        <v>1.753936364730295</v>
      </c>
      <c r="AG63" s="390">
        <v>-6</v>
      </c>
      <c r="AH63" s="2"/>
      <c r="AI63" s="2"/>
      <c r="AJ63" s="2"/>
      <c r="AK63" s="151"/>
      <c r="AL63" s="45">
        <v>-10</v>
      </c>
      <c r="AM63" s="115">
        <f t="shared" ref="AM63:AX63" si="94">AM51/$AY$56*100</f>
        <v>93.856465401072811</v>
      </c>
      <c r="AN63" s="116">
        <f t="shared" si="94"/>
        <v>102.87204046136121</v>
      </c>
      <c r="AO63" s="117">
        <f t="shared" si="94"/>
        <v>101.3988289725616</v>
      </c>
      <c r="AP63" s="115">
        <f t="shared" si="94"/>
        <v>65.854582980944471</v>
      </c>
      <c r="AQ63" s="116">
        <f t="shared" si="94"/>
        <v>60.342326858472639</v>
      </c>
      <c r="AR63" s="118">
        <f t="shared" si="94"/>
        <v>64.498394325230365</v>
      </c>
      <c r="AS63" s="539">
        <f t="shared" si="94"/>
        <v>47.827480299351173</v>
      </c>
      <c r="AT63" s="116">
        <f t="shared" si="94"/>
        <v>41.706298426956643</v>
      </c>
      <c r="AU63" s="117">
        <f t="shared" si="94"/>
        <v>41.052157478769878</v>
      </c>
      <c r="AV63" s="271">
        <f t="shared" si="94"/>
        <v>55.674814382943261</v>
      </c>
      <c r="AW63" s="272">
        <f t="shared" si="94"/>
        <v>60.327430177931127</v>
      </c>
      <c r="AX63" s="273">
        <f t="shared" si="94"/>
        <v>56.472996645419101</v>
      </c>
      <c r="AY63" s="401">
        <v>-6</v>
      </c>
      <c r="AZ63" s="2"/>
      <c r="BA63" s="2"/>
      <c r="BB63" s="2"/>
      <c r="BC63" s="2"/>
      <c r="BD63" s="45">
        <v>-10</v>
      </c>
      <c r="BE63" s="134">
        <f t="shared" ref="BE63:BP63" si="95">BE51/$BQ$56*100</f>
        <v>85.356146730261756</v>
      </c>
      <c r="BF63" s="116">
        <f t="shared" si="95"/>
        <v>97.303067755081969</v>
      </c>
      <c r="BG63" s="117">
        <f t="shared" si="95"/>
        <v>98.368385310272075</v>
      </c>
      <c r="BH63" s="115">
        <f t="shared" si="95"/>
        <v>56.569975063121255</v>
      </c>
      <c r="BI63" s="116">
        <f t="shared" si="95"/>
        <v>55.521233211309351</v>
      </c>
      <c r="BJ63" s="118">
        <f t="shared" si="95"/>
        <v>60.041208318243001</v>
      </c>
      <c r="BK63" s="539">
        <f t="shared" si="95"/>
        <v>35.061073592567979</v>
      </c>
      <c r="BL63" s="116">
        <f t="shared" si="95"/>
        <v>41.511048262483214</v>
      </c>
      <c r="BM63" s="117">
        <f t="shared" si="95"/>
        <v>40.258292065947145</v>
      </c>
      <c r="BN63" s="271">
        <f t="shared" si="95"/>
        <v>51.201809915958599</v>
      </c>
      <c r="BO63" s="272">
        <f t="shared" si="95"/>
        <v>49.720236346356863</v>
      </c>
      <c r="BP63" s="273">
        <f t="shared" si="95"/>
        <v>48.243146765013236</v>
      </c>
      <c r="BQ63" s="401">
        <v>-6</v>
      </c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ht="15.75" customHeight="1" x14ac:dyDescent="0.2">
      <c r="A64" s="2"/>
      <c r="B64" s="414">
        <v>-7</v>
      </c>
      <c r="C64" s="30">
        <f t="shared" ref="C64:N64" si="96">C52/$O$56*100</f>
        <v>94.457888423105473</v>
      </c>
      <c r="D64" s="31">
        <f t="shared" si="96"/>
        <v>100.48295187932892</v>
      </c>
      <c r="E64" s="33">
        <f t="shared" si="96"/>
        <v>99.414217075035381</v>
      </c>
      <c r="F64" s="473">
        <f t="shared" si="96"/>
        <v>93.045084359596544</v>
      </c>
      <c r="G64" s="31">
        <f t="shared" si="96"/>
        <v>93.599126510315145</v>
      </c>
      <c r="H64" s="32">
        <f t="shared" si="96"/>
        <v>89.483361582047266</v>
      </c>
      <c r="I64" s="442">
        <f t="shared" si="96"/>
        <v>90.345089754913246</v>
      </c>
      <c r="J64" s="31">
        <f t="shared" si="96"/>
        <v>92.589807518978276</v>
      </c>
      <c r="K64" s="67">
        <f t="shared" si="96"/>
        <v>114.71644569644201</v>
      </c>
      <c r="L64" s="180">
        <f t="shared" si="96"/>
        <v>119.36814603813039</v>
      </c>
      <c r="M64" s="175">
        <f t="shared" si="96"/>
        <v>98.104758600678423</v>
      </c>
      <c r="N64" s="176">
        <f t="shared" si="96"/>
        <v>87.107449105901722</v>
      </c>
      <c r="O64" s="391">
        <v>-5</v>
      </c>
      <c r="P64" s="2"/>
      <c r="Q64" s="2"/>
      <c r="R64" s="2"/>
      <c r="S64" s="2"/>
      <c r="T64" s="47">
        <v>-6</v>
      </c>
      <c r="U64" s="30">
        <f t="shared" ref="U64:AF64" si="97">U52/$AG$56*100</f>
        <v>101.67584132506474</v>
      </c>
      <c r="V64" s="31">
        <f t="shared" si="97"/>
        <v>99.026521795117574</v>
      </c>
      <c r="W64" s="33">
        <f t="shared" si="97"/>
        <v>102.52379807044203</v>
      </c>
      <c r="X64" s="473">
        <f t="shared" si="97"/>
        <v>76.218645457355677</v>
      </c>
      <c r="Y64" s="31">
        <f t="shared" si="97"/>
        <v>86.32121120999301</v>
      </c>
      <c r="Z64" s="32">
        <f t="shared" si="97"/>
        <v>74.208806959103271</v>
      </c>
      <c r="AA64" s="442">
        <f t="shared" si="97"/>
        <v>98.258661395289977</v>
      </c>
      <c r="AB64" s="31">
        <f t="shared" si="97"/>
        <v>84.925688449340328</v>
      </c>
      <c r="AC64" s="67">
        <f t="shared" si="97"/>
        <v>84.076564174759085</v>
      </c>
      <c r="AD64" s="180">
        <f t="shared" si="97"/>
        <v>67.463024682604541</v>
      </c>
      <c r="AE64" s="175">
        <f t="shared" si="97"/>
        <v>64.96811778405241</v>
      </c>
      <c r="AF64" s="181">
        <f t="shared" si="97"/>
        <v>58.695750490651157</v>
      </c>
      <c r="AG64" s="390">
        <v>-5</v>
      </c>
      <c r="AH64" s="2"/>
      <c r="AI64" s="2"/>
      <c r="AJ64" s="2"/>
      <c r="AK64" s="142"/>
      <c r="AL64" s="47">
        <v>-9</v>
      </c>
      <c r="AM64" s="115">
        <f t="shared" ref="AM64:AX64" si="98">AM52/$AY$56*100</f>
        <v>95.202758597850703</v>
      </c>
      <c r="AN64" s="116">
        <f t="shared" si="98"/>
        <v>100.7243363008425</v>
      </c>
      <c r="AO64" s="117">
        <f t="shared" si="98"/>
        <v>104.03110650912267</v>
      </c>
      <c r="AP64" s="115">
        <f t="shared" si="98"/>
        <v>118.64879983037252</v>
      </c>
      <c r="AQ64" s="116">
        <f t="shared" si="98"/>
        <v>114.588427191741</v>
      </c>
      <c r="AR64" s="118">
        <f t="shared" si="98"/>
        <v>106.76588768049902</v>
      </c>
      <c r="AS64" s="539">
        <f t="shared" si="98"/>
        <v>138.97514533977321</v>
      </c>
      <c r="AT64" s="116">
        <f t="shared" si="98"/>
        <v>134.87458553716618</v>
      </c>
      <c r="AU64" s="117">
        <f t="shared" si="98"/>
        <v>136.09942824665865</v>
      </c>
      <c r="AV64" s="271">
        <f t="shared" si="98"/>
        <v>96.206530056697375</v>
      </c>
      <c r="AW64" s="272">
        <f t="shared" si="98"/>
        <v>95.676435402405318</v>
      </c>
      <c r="AX64" s="273">
        <f t="shared" si="98"/>
        <v>92.993752503801474</v>
      </c>
      <c r="AY64" s="401">
        <v>-5</v>
      </c>
      <c r="AZ64" s="2"/>
      <c r="BA64" s="2"/>
      <c r="BB64" s="2"/>
      <c r="BC64" s="2"/>
      <c r="BD64" s="47">
        <v>-9</v>
      </c>
      <c r="BE64" s="134">
        <f t="shared" ref="BE64:BP64" si="99">BE52/$BQ$56*100</f>
        <v>95.956718923849508</v>
      </c>
      <c r="BF64" s="116">
        <f t="shared" si="99"/>
        <v>99.342038355609262</v>
      </c>
      <c r="BG64" s="117">
        <f t="shared" si="99"/>
        <v>100.53591177104391</v>
      </c>
      <c r="BH64" s="115">
        <f t="shared" si="99"/>
        <v>116.1366664555286</v>
      </c>
      <c r="BI64" s="116">
        <f t="shared" si="99"/>
        <v>112.76952562489772</v>
      </c>
      <c r="BJ64" s="118">
        <f t="shared" si="99"/>
        <v>108.50645144106362</v>
      </c>
      <c r="BK64" s="539">
        <f t="shared" si="99"/>
        <v>126.45079365102319</v>
      </c>
      <c r="BL64" s="116">
        <f t="shared" si="99"/>
        <v>126.12883211164049</v>
      </c>
      <c r="BM64" s="117">
        <f t="shared" si="99"/>
        <v>124.92547474232735</v>
      </c>
      <c r="BN64" s="271">
        <f t="shared" si="99"/>
        <v>96.504501805111019</v>
      </c>
      <c r="BO64" s="272">
        <f t="shared" si="99"/>
        <v>98.473179983645025</v>
      </c>
      <c r="BP64" s="273">
        <f t="shared" si="99"/>
        <v>94.217154407438315</v>
      </c>
      <c r="BQ64" s="401">
        <v>-5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ht="15.75" customHeight="1" x14ac:dyDescent="0.2">
      <c r="A65" s="2"/>
      <c r="B65" s="443">
        <v>-6</v>
      </c>
      <c r="C65" s="49">
        <f t="shared" ref="C65:N65" si="100">C53/$O$56*100</f>
        <v>107.69849584014528</v>
      </c>
      <c r="D65" s="50">
        <f t="shared" si="100"/>
        <v>95.546779807934357</v>
      </c>
      <c r="E65" s="51">
        <f t="shared" si="100"/>
        <v>94.505902653227253</v>
      </c>
      <c r="F65" s="500">
        <f t="shared" si="100"/>
        <v>102.20828214000821</v>
      </c>
      <c r="G65" s="60">
        <f t="shared" si="100"/>
        <v>91.442036225690657</v>
      </c>
      <c r="H65" s="61">
        <f t="shared" si="100"/>
        <v>94.155964904536191</v>
      </c>
      <c r="I65" s="454">
        <f t="shared" si="100"/>
        <v>87.257470588310596</v>
      </c>
      <c r="J65" s="50">
        <f t="shared" si="100"/>
        <v>104.07393182251118</v>
      </c>
      <c r="K65" s="455">
        <f t="shared" si="100"/>
        <v>79.028614947599749</v>
      </c>
      <c r="L65" s="196">
        <f t="shared" si="100"/>
        <v>76.608668765693338</v>
      </c>
      <c r="M65" s="191">
        <f t="shared" si="100"/>
        <v>86.490528241768004</v>
      </c>
      <c r="N65" s="192">
        <f t="shared" si="100"/>
        <v>78.875278844364288</v>
      </c>
      <c r="O65" s="393">
        <v>-4</v>
      </c>
      <c r="P65" s="2"/>
      <c r="Q65" s="2"/>
      <c r="R65" s="2"/>
      <c r="S65" s="2"/>
      <c r="T65" s="58">
        <v>-5</v>
      </c>
      <c r="U65" s="49">
        <f t="shared" ref="U65:AF65" si="101">U53/$AG$56*100</f>
        <v>0.46859097738191419</v>
      </c>
      <c r="V65" s="50">
        <f t="shared" si="101"/>
        <v>88.470280112418209</v>
      </c>
      <c r="W65" s="51">
        <f t="shared" si="101"/>
        <v>84.596764297449994</v>
      </c>
      <c r="X65" s="500">
        <f t="shared" si="101"/>
        <v>68.563077730206516</v>
      </c>
      <c r="Y65" s="60">
        <f t="shared" si="101"/>
        <v>70.588179301388251</v>
      </c>
      <c r="Z65" s="61">
        <f t="shared" si="101"/>
        <v>67.744790220310492</v>
      </c>
      <c r="AA65" s="454">
        <f t="shared" si="101"/>
        <v>88.956705517384862</v>
      </c>
      <c r="AB65" s="50">
        <f t="shared" si="101"/>
        <v>91.399858366413881</v>
      </c>
      <c r="AC65" s="455">
        <f t="shared" si="101"/>
        <v>87.861422698935002</v>
      </c>
      <c r="AD65" s="196">
        <f t="shared" si="101"/>
        <v>44.184667562704014</v>
      </c>
      <c r="AE65" s="191">
        <f t="shared" si="101"/>
        <v>44.97792590452935</v>
      </c>
      <c r="AF65" s="197">
        <f t="shared" si="101"/>
        <v>46.970542257041465</v>
      </c>
      <c r="AG65" s="529">
        <v>-4</v>
      </c>
      <c r="AH65" s="2"/>
      <c r="AI65" s="2"/>
      <c r="AJ65" s="2"/>
      <c r="AK65" s="142"/>
      <c r="AL65" s="58">
        <v>-8</v>
      </c>
      <c r="AM65" s="119">
        <f t="shared" ref="AM65:AX65" si="102">AM53/$AY$56*100</f>
        <v>93.703663740609841</v>
      </c>
      <c r="AN65" s="120">
        <f t="shared" si="102"/>
        <v>95.645368289800587</v>
      </c>
      <c r="AO65" s="121">
        <f t="shared" si="102"/>
        <v>101.9508059286911</v>
      </c>
      <c r="AP65" s="119">
        <f t="shared" si="102"/>
        <v>78.026607366841631</v>
      </c>
      <c r="AQ65" s="120">
        <f t="shared" si="102"/>
        <v>76.009155120499685</v>
      </c>
      <c r="AR65" s="122">
        <f t="shared" si="102"/>
        <v>81.964276857245125</v>
      </c>
      <c r="AS65" s="542">
        <f t="shared" si="102"/>
        <v>79.146351959168456</v>
      </c>
      <c r="AT65" s="120">
        <f t="shared" si="102"/>
        <v>78.937449668860438</v>
      </c>
      <c r="AU65" s="121">
        <f t="shared" si="102"/>
        <v>84.598115908097753</v>
      </c>
      <c r="AV65" s="411">
        <f t="shared" si="102"/>
        <v>66.338612926372093</v>
      </c>
      <c r="AW65" s="412">
        <f t="shared" si="102"/>
        <v>62.364798445168098</v>
      </c>
      <c r="AX65" s="413">
        <f t="shared" si="102"/>
        <v>60.194506811324189</v>
      </c>
      <c r="AY65" s="547">
        <v>-4</v>
      </c>
      <c r="AZ65" s="2"/>
      <c r="BA65" s="2"/>
      <c r="BB65" s="2"/>
      <c r="BC65" s="2"/>
      <c r="BD65" s="58">
        <v>-8</v>
      </c>
      <c r="BE65" s="135">
        <f t="shared" ref="BE65:BP65" si="103">BE53/$BQ$56*100</f>
        <v>96.317373310854251</v>
      </c>
      <c r="BF65" s="136">
        <f t="shared" si="103"/>
        <v>99.90859151024803</v>
      </c>
      <c r="BG65" s="137">
        <f t="shared" si="103"/>
        <v>103.24383975466527</v>
      </c>
      <c r="BH65" s="119">
        <f t="shared" si="103"/>
        <v>67.683205249275261</v>
      </c>
      <c r="BI65" s="120">
        <f t="shared" si="103"/>
        <v>63.005351883212825</v>
      </c>
      <c r="BJ65" s="122">
        <f t="shared" si="103"/>
        <v>65.056534107231116</v>
      </c>
      <c r="BK65" s="542">
        <f t="shared" si="103"/>
        <v>74.293323689006669</v>
      </c>
      <c r="BL65" s="120">
        <f t="shared" si="103"/>
        <v>86.850455431404953</v>
      </c>
      <c r="BM65" s="121">
        <f t="shared" si="103"/>
        <v>77.928613075255257</v>
      </c>
      <c r="BN65" s="411">
        <f t="shared" si="103"/>
        <v>57.855007555176066</v>
      </c>
      <c r="BO65" s="412">
        <f t="shared" si="103"/>
        <v>53.984676783123142</v>
      </c>
      <c r="BP65" s="413">
        <f t="shared" si="103"/>
        <v>56.361150498337629</v>
      </c>
      <c r="BQ65" s="547">
        <v>-4</v>
      </c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ht="15.75" customHeight="1" x14ac:dyDescent="0.2">
      <c r="A66" s="2"/>
      <c r="B66" s="1"/>
      <c r="C66" s="148"/>
      <c r="D66" s="148"/>
      <c r="E66" s="156"/>
      <c r="F66" s="148"/>
      <c r="G66" s="148"/>
      <c r="H66" s="156"/>
      <c r="I66" s="148"/>
      <c r="J66" s="148"/>
      <c r="K66" s="148"/>
      <c r="L66" s="157"/>
      <c r="M66" s="148"/>
      <c r="N66" s="148"/>
      <c r="O66" s="2"/>
      <c r="P66" s="2"/>
      <c r="Q66" s="2"/>
      <c r="R66" s="2"/>
      <c r="S66" s="2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142"/>
      <c r="AL66" s="151"/>
      <c r="AM66" s="63">
        <f>AVERAGE(AM59:AX59)</f>
        <v>17.286084701815042</v>
      </c>
      <c r="AN66" s="64"/>
      <c r="AO66" s="65"/>
      <c r="AP66" s="530"/>
      <c r="AQ66" s="64"/>
      <c r="AR66" s="531"/>
      <c r="AS66" s="154"/>
      <c r="AT66" s="64"/>
      <c r="AU66" s="65"/>
      <c r="AV66" s="222"/>
      <c r="AW66" s="223"/>
      <c r="AX66" s="224"/>
      <c r="AY66" s="2"/>
      <c r="AZ66" s="2"/>
      <c r="BA66" s="2"/>
      <c r="BB66" s="2"/>
      <c r="BC66" s="2"/>
      <c r="BD66" s="2"/>
      <c r="BE66" s="63">
        <f>AVERAGE(BE59:BP59)</f>
        <v>9.3984962406015047</v>
      </c>
      <c r="BF66" s="64"/>
      <c r="BG66" s="65"/>
      <c r="BH66" s="530"/>
      <c r="BI66" s="64"/>
      <c r="BJ66" s="531"/>
      <c r="BK66" s="154"/>
      <c r="BL66" s="64"/>
      <c r="BM66" s="65"/>
      <c r="BN66" s="222"/>
      <c r="BO66" s="223"/>
      <c r="BP66" s="224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ht="15.75" customHeight="1" x14ac:dyDescent="0.2">
      <c r="A67" s="2"/>
      <c r="B67" s="1"/>
      <c r="C67" s="142"/>
      <c r="D67" s="142"/>
      <c r="E67" s="155"/>
      <c r="F67" s="142"/>
      <c r="G67" s="142"/>
      <c r="H67" s="155"/>
      <c r="I67" s="142"/>
      <c r="J67" s="142"/>
      <c r="K67" s="142"/>
      <c r="L67" s="158"/>
      <c r="M67" s="142"/>
      <c r="N67" s="142"/>
      <c r="O67" s="2"/>
      <c r="P67" s="2"/>
      <c r="Q67" s="2"/>
      <c r="R67" s="2"/>
      <c r="S67" s="2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142"/>
      <c r="AL67" s="151"/>
      <c r="AM67" s="30"/>
      <c r="AN67" s="31"/>
      <c r="AO67" s="33"/>
      <c r="AP67" s="473"/>
      <c r="AQ67" s="31"/>
      <c r="AR67" s="32"/>
      <c r="AS67" s="442"/>
      <c r="AT67" s="31"/>
      <c r="AU67" s="33"/>
      <c r="AV67" s="236"/>
      <c r="AW67" s="175"/>
      <c r="AX67" s="237"/>
      <c r="AY67" s="2"/>
      <c r="AZ67" s="2"/>
      <c r="BA67" s="2"/>
      <c r="BB67" s="2"/>
      <c r="BC67" s="2"/>
      <c r="BD67" s="2"/>
      <c r="BE67" s="30"/>
      <c r="BF67" s="31"/>
      <c r="BG67" s="33"/>
      <c r="BH67" s="473"/>
      <c r="BI67" s="31"/>
      <c r="BJ67" s="32"/>
      <c r="BK67" s="442"/>
      <c r="BL67" s="31"/>
      <c r="BM67" s="33"/>
      <c r="BN67" s="236"/>
      <c r="BO67" s="175"/>
      <c r="BP67" s="237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ht="15.75" customHeight="1" x14ac:dyDescent="0.2">
      <c r="A68" s="2"/>
      <c r="B68" s="2"/>
      <c r="C68" s="142"/>
      <c r="D68" s="142"/>
      <c r="E68" s="155"/>
      <c r="F68" s="142"/>
      <c r="G68" s="142"/>
      <c r="H68" s="155"/>
      <c r="I68" s="142"/>
      <c r="J68" s="142"/>
      <c r="K68" s="142"/>
      <c r="L68" s="158"/>
      <c r="M68" s="142"/>
      <c r="N68" s="14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142"/>
      <c r="AL68" s="142"/>
      <c r="AM68" s="97"/>
      <c r="AN68" s="124"/>
      <c r="AO68" s="125"/>
      <c r="AP68" s="474"/>
      <c r="AQ68" s="124"/>
      <c r="AR68" s="544"/>
      <c r="AS68" s="533"/>
      <c r="AT68" s="124"/>
      <c r="AU68" s="125"/>
      <c r="AV68" s="249"/>
      <c r="AW68" s="250"/>
      <c r="AX68" s="251"/>
      <c r="AY68" s="2"/>
      <c r="AZ68" s="2"/>
      <c r="BA68" s="2"/>
      <c r="BB68" s="2"/>
      <c r="BC68" s="2"/>
      <c r="BD68" s="2"/>
      <c r="BE68" s="97"/>
      <c r="BF68" s="124"/>
      <c r="BG68" s="125"/>
      <c r="BH68" s="474"/>
      <c r="BI68" s="124"/>
      <c r="BJ68" s="544"/>
      <c r="BK68" s="533"/>
      <c r="BL68" s="124"/>
      <c r="BM68" s="125"/>
      <c r="BN68" s="249"/>
      <c r="BO68" s="250"/>
      <c r="BP68" s="251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ht="15.75" customHeight="1" x14ac:dyDescent="0.2">
      <c r="A69" s="2"/>
      <c r="B69" s="2"/>
      <c r="C69" s="142"/>
      <c r="D69" s="142"/>
      <c r="E69" s="155"/>
      <c r="F69" s="142"/>
      <c r="G69" s="142"/>
      <c r="H69" s="155"/>
      <c r="I69" s="142"/>
      <c r="J69" s="142"/>
      <c r="K69" s="142"/>
      <c r="L69" s="158"/>
      <c r="M69" s="142"/>
      <c r="N69" s="14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142"/>
      <c r="AL69" s="4" t="s">
        <v>30</v>
      </c>
      <c r="AM69" s="609" t="s">
        <v>6</v>
      </c>
      <c r="AN69" s="587"/>
      <c r="AO69" s="597"/>
      <c r="AP69" s="621" t="s">
        <v>35</v>
      </c>
      <c r="AQ69" s="587"/>
      <c r="AR69" s="622"/>
      <c r="AS69" s="620" t="s">
        <v>36</v>
      </c>
      <c r="AT69" s="587"/>
      <c r="AU69" s="588"/>
      <c r="AV69" s="612" t="s">
        <v>37</v>
      </c>
      <c r="AW69" s="613"/>
      <c r="AX69" s="614"/>
      <c r="AY69" s="2"/>
      <c r="AZ69" s="2"/>
      <c r="BA69" s="2"/>
      <c r="BB69" s="2"/>
      <c r="BC69" s="2"/>
      <c r="BD69" s="4" t="s">
        <v>30</v>
      </c>
      <c r="BE69" s="609" t="s">
        <v>6</v>
      </c>
      <c r="BF69" s="587"/>
      <c r="BG69" s="597"/>
      <c r="BH69" s="621" t="s">
        <v>35</v>
      </c>
      <c r="BI69" s="587"/>
      <c r="BJ69" s="622"/>
      <c r="BK69" s="620" t="s">
        <v>36</v>
      </c>
      <c r="BL69" s="587"/>
      <c r="BM69" s="588"/>
      <c r="BN69" s="612" t="s">
        <v>37</v>
      </c>
      <c r="BO69" s="613"/>
      <c r="BP69" s="614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ht="15.75" customHeight="1" x14ac:dyDescent="0.2">
      <c r="A70" s="2"/>
      <c r="B70" s="2"/>
      <c r="C70" s="142"/>
      <c r="D70" s="142"/>
      <c r="E70" s="155"/>
      <c r="F70" s="142"/>
      <c r="G70" s="142"/>
      <c r="H70" s="155"/>
      <c r="I70" s="142"/>
      <c r="J70" s="142"/>
      <c r="K70" s="142"/>
      <c r="L70" s="158"/>
      <c r="M70" s="142"/>
      <c r="N70" s="14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142"/>
      <c r="AL70" s="384" t="s">
        <v>10</v>
      </c>
      <c r="AM70" s="18">
        <f t="shared" ref="AM70:AX70" si="104">AM58-$AM$66</f>
        <v>0.37298999853049963</v>
      </c>
      <c r="AN70" s="19">
        <f t="shared" si="104"/>
        <v>-0.1662755204321833</v>
      </c>
      <c r="AO70" s="133">
        <f t="shared" si="104"/>
        <v>2.4309520227413195</v>
      </c>
      <c r="AP70" s="18">
        <f t="shared" si="104"/>
        <v>-1.3649860416339408</v>
      </c>
      <c r="AQ70" s="19">
        <f t="shared" si="104"/>
        <v>5.7232356864869658</v>
      </c>
      <c r="AR70" s="20">
        <f t="shared" si="104"/>
        <v>1.6723683418208708</v>
      </c>
      <c r="AS70" s="537">
        <f t="shared" si="104"/>
        <v>0.20859484136391515</v>
      </c>
      <c r="AT70" s="19">
        <f t="shared" si="104"/>
        <v>-1.1630010409885898</v>
      </c>
      <c r="AU70" s="133">
        <f t="shared" si="104"/>
        <v>-0.36220027214573847</v>
      </c>
      <c r="AV70" s="265">
        <f t="shared" si="104"/>
        <v>-2.4298991676183892</v>
      </c>
      <c r="AW70" s="266">
        <f t="shared" si="104"/>
        <v>0.69015029863402688</v>
      </c>
      <c r="AX70" s="267">
        <f t="shared" si="104"/>
        <v>-1.6064510432834282</v>
      </c>
      <c r="AY70" s="397" t="s">
        <v>10</v>
      </c>
      <c r="AZ70" s="2"/>
      <c r="BA70" s="2"/>
      <c r="BB70" s="2"/>
      <c r="BC70" s="2"/>
      <c r="BD70" s="499" t="s">
        <v>10</v>
      </c>
      <c r="BE70" s="513">
        <f t="shared" ref="BE70:BP70" si="105">BE58-$BE$66</f>
        <v>-1.5960337985541484</v>
      </c>
      <c r="BF70" s="514">
        <f t="shared" si="105"/>
        <v>-1.6071912837560056</v>
      </c>
      <c r="BG70" s="515">
        <f t="shared" si="105"/>
        <v>0.71497440202576534</v>
      </c>
      <c r="BH70" s="545">
        <f t="shared" si="105"/>
        <v>-1.1359892615450242</v>
      </c>
      <c r="BI70" s="514">
        <f t="shared" si="105"/>
        <v>-1.7360537932271658</v>
      </c>
      <c r="BJ70" s="546">
        <f t="shared" si="105"/>
        <v>-0.51174776899743435</v>
      </c>
      <c r="BK70" s="537">
        <f t="shared" si="105"/>
        <v>-1.2857668525721095</v>
      </c>
      <c r="BL70" s="19">
        <f t="shared" si="105"/>
        <v>-1.1485784622252186</v>
      </c>
      <c r="BM70" s="133">
        <f t="shared" si="105"/>
        <v>-1.3762616347278573</v>
      </c>
      <c r="BN70" s="265">
        <f t="shared" si="105"/>
        <v>-1.4085989666437708</v>
      </c>
      <c r="BO70" s="266">
        <f t="shared" si="105"/>
        <v>-0.23278003212413623</v>
      </c>
      <c r="BP70" s="267">
        <f t="shared" si="105"/>
        <v>-2.0965324394957543</v>
      </c>
      <c r="BQ70" s="397" t="s">
        <v>10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ht="15.75" customHeight="1" x14ac:dyDescent="0.2">
      <c r="A71" s="2"/>
      <c r="B71" s="2"/>
      <c r="C71" s="142"/>
      <c r="D71" s="142"/>
      <c r="E71" s="155"/>
      <c r="F71" s="142"/>
      <c r="G71" s="142"/>
      <c r="H71" s="155"/>
      <c r="I71" s="142"/>
      <c r="J71" s="142"/>
      <c r="K71" s="142"/>
      <c r="L71" s="158"/>
      <c r="M71" s="142"/>
      <c r="N71" s="14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142"/>
      <c r="AL71" s="17" t="s">
        <v>31</v>
      </c>
      <c r="AM71" s="115">
        <f t="shared" ref="AM71:AX71" si="106">AM59-$AM$66</f>
        <v>-2.638149074593894</v>
      </c>
      <c r="AN71" s="116">
        <f t="shared" si="106"/>
        <v>0.64418005816561319</v>
      </c>
      <c r="AO71" s="117">
        <f t="shared" si="106"/>
        <v>2.0892406468264255</v>
      </c>
      <c r="AP71" s="115">
        <f t="shared" si="106"/>
        <v>-2.8131217019097932E-2</v>
      </c>
      <c r="AQ71" s="116">
        <f t="shared" si="106"/>
        <v>-8.0495272504002457E-2</v>
      </c>
      <c r="AR71" s="118">
        <f t="shared" si="106"/>
        <v>1.1975881423583772</v>
      </c>
      <c r="AS71" s="539">
        <f t="shared" si="106"/>
        <v>1.571952857871203</v>
      </c>
      <c r="AT71" s="116">
        <f t="shared" si="106"/>
        <v>0.58325734664444795</v>
      </c>
      <c r="AU71" s="117">
        <f t="shared" si="106"/>
        <v>5.382927999426812E-2</v>
      </c>
      <c r="AV71" s="271">
        <f t="shared" si="106"/>
        <v>-8.196396592573052E-2</v>
      </c>
      <c r="AW71" s="272">
        <f t="shared" si="106"/>
        <v>-1.385792958730244</v>
      </c>
      <c r="AX71" s="273">
        <f t="shared" si="106"/>
        <v>-1.9255158430873731</v>
      </c>
      <c r="AY71" s="401" t="s">
        <v>31</v>
      </c>
      <c r="AZ71" s="2"/>
      <c r="BA71" s="2"/>
      <c r="BB71" s="2"/>
      <c r="BC71" s="2"/>
      <c r="BD71" s="17" t="s">
        <v>31</v>
      </c>
      <c r="BE71" s="134">
        <f t="shared" ref="BE71:BP71" si="107">BE59-$BE$66</f>
        <v>-0.66727971439010325</v>
      </c>
      <c r="BF71" s="116">
        <f t="shared" si="107"/>
        <v>0.87032664269803028</v>
      </c>
      <c r="BG71" s="117">
        <f t="shared" si="107"/>
        <v>0.53515948016052306</v>
      </c>
      <c r="BH71" s="115">
        <f t="shared" si="107"/>
        <v>0.20553674712120795</v>
      </c>
      <c r="BI71" s="116">
        <f t="shared" si="107"/>
        <v>0.78613093779306986</v>
      </c>
      <c r="BJ71" s="118">
        <f t="shared" si="107"/>
        <v>6.0871194624496638E-2</v>
      </c>
      <c r="BK71" s="539">
        <f t="shared" si="107"/>
        <v>-0.31560065916703195</v>
      </c>
      <c r="BL71" s="116">
        <f t="shared" si="107"/>
        <v>-0.31157035054588889</v>
      </c>
      <c r="BM71" s="117">
        <f t="shared" si="107"/>
        <v>-0.66121505696992067</v>
      </c>
      <c r="BN71" s="271">
        <f t="shared" si="107"/>
        <v>-0.38975406658617118</v>
      </c>
      <c r="BO71" s="272">
        <f t="shared" si="107"/>
        <v>6.6781886598796802E-2</v>
      </c>
      <c r="BP71" s="273">
        <f t="shared" si="107"/>
        <v>-0.179387041337014</v>
      </c>
      <c r="BQ71" s="401" t="s">
        <v>31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ht="15.75" customHeight="1" x14ac:dyDescent="0.2">
      <c r="A72" s="2"/>
      <c r="B72" s="2"/>
      <c r="C72" s="142"/>
      <c r="D72" s="142"/>
      <c r="E72" s="155"/>
      <c r="F72" s="142"/>
      <c r="G72" s="142"/>
      <c r="H72" s="155"/>
      <c r="I72" s="142"/>
      <c r="J72" s="142"/>
      <c r="K72" s="142"/>
      <c r="L72" s="158"/>
      <c r="M72" s="142"/>
      <c r="N72" s="14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142"/>
      <c r="AL72" s="17">
        <v>-13</v>
      </c>
      <c r="AM72" s="115">
        <f t="shared" ref="AM72:AX72" si="108">AM60-$AM$66</f>
        <v>-1.7306910800385022</v>
      </c>
      <c r="AN72" s="116">
        <f t="shared" si="108"/>
        <v>0.22503279456137548</v>
      </c>
      <c r="AO72" s="117">
        <f t="shared" si="108"/>
        <v>1.1231085621599171</v>
      </c>
      <c r="AP72" s="115">
        <f t="shared" si="108"/>
        <v>0.70852022408337589</v>
      </c>
      <c r="AQ72" s="116">
        <f t="shared" si="108"/>
        <v>1.2467671623356367</v>
      </c>
      <c r="AR72" s="118">
        <f t="shared" si="108"/>
        <v>1.1142113126703741</v>
      </c>
      <c r="AS72" s="539">
        <f t="shared" si="108"/>
        <v>-0.33318991853113289</v>
      </c>
      <c r="AT72" s="116">
        <f t="shared" si="108"/>
        <v>-0.43851880428437084</v>
      </c>
      <c r="AU72" s="117">
        <f t="shared" si="108"/>
        <v>0.23065802638252109</v>
      </c>
      <c r="AV72" s="271">
        <f t="shared" si="108"/>
        <v>-1.9889751187630722</v>
      </c>
      <c r="AW72" s="272">
        <f t="shared" si="108"/>
        <v>-1.7729929527988642</v>
      </c>
      <c r="AX72" s="273">
        <f t="shared" si="108"/>
        <v>-1.3604737286559629</v>
      </c>
      <c r="AY72" s="401">
        <v>-9</v>
      </c>
      <c r="AZ72" s="2"/>
      <c r="BA72" s="2"/>
      <c r="BB72" s="2"/>
      <c r="BC72" s="2"/>
      <c r="BD72" s="17">
        <v>-13</v>
      </c>
      <c r="BE72" s="134">
        <f t="shared" ref="BE72:BP72" si="109">BE60-$BE$66</f>
        <v>-0.56323832651097483</v>
      </c>
      <c r="BF72" s="116">
        <f t="shared" si="109"/>
        <v>-0.53120894432850463</v>
      </c>
      <c r="BG72" s="117">
        <f t="shared" si="109"/>
        <v>1.1628433457777554</v>
      </c>
      <c r="BH72" s="115">
        <f t="shared" si="109"/>
        <v>-9.3736614921631656E-2</v>
      </c>
      <c r="BI72" s="116">
        <f t="shared" si="109"/>
        <v>-0.39457803264615698</v>
      </c>
      <c r="BJ72" s="118">
        <f t="shared" si="109"/>
        <v>-1.7614696437492317</v>
      </c>
      <c r="BK72" s="539">
        <f t="shared" si="109"/>
        <v>-1.5808857878430898</v>
      </c>
      <c r="BL72" s="116">
        <f t="shared" si="109"/>
        <v>-1.1547711942295624</v>
      </c>
      <c r="BM72" s="117">
        <f t="shared" si="109"/>
        <v>-1.1904364058563566</v>
      </c>
      <c r="BN72" s="271">
        <f t="shared" si="109"/>
        <v>0.44284105432315002</v>
      </c>
      <c r="BO72" s="272">
        <f t="shared" si="109"/>
        <v>-0.39091419423781737</v>
      </c>
      <c r="BP72" s="273">
        <f t="shared" si="109"/>
        <v>-1.7628203958859316</v>
      </c>
      <c r="BQ72" s="401">
        <v>-9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ht="15.75" customHeight="1" x14ac:dyDescent="0.2">
      <c r="A73" s="2"/>
      <c r="B73" s="2"/>
      <c r="C73" s="142"/>
      <c r="D73" s="142"/>
      <c r="E73" s="155"/>
      <c r="F73" s="142"/>
      <c r="G73" s="142"/>
      <c r="H73" s="155"/>
      <c r="I73" s="142"/>
      <c r="J73" s="142"/>
      <c r="K73" s="142"/>
      <c r="L73" s="158"/>
      <c r="M73" s="142"/>
      <c r="N73" s="14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142"/>
      <c r="AL73" s="17">
        <v>-12</v>
      </c>
      <c r="AM73" s="115">
        <f t="shared" ref="AM73:AX73" si="110">AM61-$AM$66</f>
        <v>11.742839153882798</v>
      </c>
      <c r="AN73" s="116">
        <f t="shared" si="110"/>
        <v>12.68561211930615</v>
      </c>
      <c r="AO73" s="117">
        <f t="shared" si="110"/>
        <v>15.797762614475261</v>
      </c>
      <c r="AP73" s="115">
        <f t="shared" si="110"/>
        <v>2.6871842684583811</v>
      </c>
      <c r="AQ73" s="116">
        <f t="shared" si="110"/>
        <v>0.25583553786176338</v>
      </c>
      <c r="AR73" s="118">
        <f t="shared" si="110"/>
        <v>1.6158289043263885</v>
      </c>
      <c r="AS73" s="539">
        <f t="shared" si="110"/>
        <v>-0.56414898883597431</v>
      </c>
      <c r="AT73" s="116">
        <f t="shared" si="110"/>
        <v>0.99960001859835756</v>
      </c>
      <c r="AU73" s="117">
        <f t="shared" si="110"/>
        <v>-1.4265626281872041</v>
      </c>
      <c r="AV73" s="271">
        <f t="shared" si="110"/>
        <v>1.6223850041636148</v>
      </c>
      <c r="AW73" s="272">
        <f t="shared" si="110"/>
        <v>-0.29290783232820417</v>
      </c>
      <c r="AX73" s="273">
        <f t="shared" si="110"/>
        <v>-1.6194809468898086</v>
      </c>
      <c r="AY73" s="401">
        <v>-8</v>
      </c>
      <c r="AZ73" s="2"/>
      <c r="BA73" s="2"/>
      <c r="BB73" s="2"/>
      <c r="BC73" s="2"/>
      <c r="BD73" s="17">
        <v>-12</v>
      </c>
      <c r="BE73" s="134">
        <f t="shared" ref="BE73:BP73" si="111">BE61-$BE$66</f>
        <v>6.4709654582892835</v>
      </c>
      <c r="BF73" s="116">
        <f t="shared" si="111"/>
        <v>7.257035750561263</v>
      </c>
      <c r="BG73" s="117">
        <f t="shared" si="111"/>
        <v>8.107037884308598</v>
      </c>
      <c r="BH73" s="115">
        <f t="shared" si="111"/>
        <v>1.4265892682206882</v>
      </c>
      <c r="BI73" s="116">
        <f t="shared" si="111"/>
        <v>0.37869482210715333</v>
      </c>
      <c r="BJ73" s="118">
        <f t="shared" si="111"/>
        <v>0.15612238506348852</v>
      </c>
      <c r="BK73" s="539">
        <f t="shared" si="111"/>
        <v>0.94001819061397995</v>
      </c>
      <c r="BL73" s="116">
        <f t="shared" si="111"/>
        <v>-0.48988289931215867</v>
      </c>
      <c r="BM73" s="117">
        <f t="shared" si="111"/>
        <v>1.3930428921910334</v>
      </c>
      <c r="BN73" s="271">
        <f t="shared" si="111"/>
        <v>1.6264276182455788</v>
      </c>
      <c r="BO73" s="272">
        <f t="shared" si="111"/>
        <v>0.57074093812942905</v>
      </c>
      <c r="BP73" s="273">
        <f t="shared" si="111"/>
        <v>-0.38485561925712375</v>
      </c>
      <c r="BQ73" s="401">
        <v>-8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ht="15.75" customHeight="1" x14ac:dyDescent="0.2">
      <c r="A74" s="2"/>
      <c r="B74" s="2"/>
      <c r="C74" s="142"/>
      <c r="D74" s="142"/>
      <c r="E74" s="155"/>
      <c r="F74" s="142"/>
      <c r="G74" s="142"/>
      <c r="H74" s="155"/>
      <c r="I74" s="142"/>
      <c r="J74" s="142"/>
      <c r="K74" s="142"/>
      <c r="L74" s="158"/>
      <c r="M74" s="142"/>
      <c r="N74" s="14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142"/>
      <c r="AL74" s="17">
        <v>-11</v>
      </c>
      <c r="AM74" s="115">
        <f t="shared" ref="AM74:AX74" si="112">AM62-$AM$66</f>
        <v>52.192826397279561</v>
      </c>
      <c r="AN74" s="116">
        <f t="shared" si="112"/>
        <v>56.693801087644829</v>
      </c>
      <c r="AO74" s="117">
        <f t="shared" si="112"/>
        <v>57.556400745691462</v>
      </c>
      <c r="AP74" s="115">
        <f t="shared" si="112"/>
        <v>12.292885337526926</v>
      </c>
      <c r="AQ74" s="116">
        <f t="shared" si="112"/>
        <v>14.604088462989488</v>
      </c>
      <c r="AR74" s="118">
        <f t="shared" si="112"/>
        <v>12.503358674828789</v>
      </c>
      <c r="AS74" s="539">
        <f t="shared" si="112"/>
        <v>1.9390031483536561</v>
      </c>
      <c r="AT74" s="116">
        <f t="shared" si="112"/>
        <v>4.5050586860333617</v>
      </c>
      <c r="AU74" s="117">
        <f t="shared" si="112"/>
        <v>2.2741808138448327</v>
      </c>
      <c r="AV74" s="271">
        <f t="shared" si="112"/>
        <v>4.9941394613886452</v>
      </c>
      <c r="AW74" s="272">
        <f t="shared" si="112"/>
        <v>5.4826080654423883</v>
      </c>
      <c r="AX74" s="273">
        <f t="shared" si="112"/>
        <v>4.8352371159718857</v>
      </c>
      <c r="AY74" s="401">
        <v>-7</v>
      </c>
      <c r="AZ74" s="2"/>
      <c r="BA74" s="2"/>
      <c r="BB74" s="2"/>
      <c r="BC74" s="2"/>
      <c r="BD74" s="17">
        <v>-11</v>
      </c>
      <c r="BE74" s="134">
        <f t="shared" ref="BE74:BP74" si="113">BE62-$BE$66</f>
        <v>44.831093782528413</v>
      </c>
      <c r="BF74" s="116">
        <f t="shared" si="113"/>
        <v>48.931753330819909</v>
      </c>
      <c r="BG74" s="117">
        <f t="shared" si="113"/>
        <v>52.876126946866599</v>
      </c>
      <c r="BH74" s="115">
        <f t="shared" si="113"/>
        <v>9.5161726422280832</v>
      </c>
      <c r="BI74" s="116">
        <f t="shared" si="113"/>
        <v>7.8334576959814246</v>
      </c>
      <c r="BJ74" s="118">
        <f t="shared" si="113"/>
        <v>7.6855398108044231</v>
      </c>
      <c r="BK74" s="539">
        <f t="shared" si="113"/>
        <v>3.240562979162398E-2</v>
      </c>
      <c r="BL74" s="116">
        <f t="shared" si="113"/>
        <v>0.55476093122822867</v>
      </c>
      <c r="BM74" s="117">
        <f t="shared" si="113"/>
        <v>1.6910511006459075</v>
      </c>
      <c r="BN74" s="271">
        <f t="shared" si="113"/>
        <v>5.9653794289352344</v>
      </c>
      <c r="BO74" s="272">
        <f t="shared" si="113"/>
        <v>5.6534997812077918</v>
      </c>
      <c r="BP74" s="273">
        <f t="shared" si="113"/>
        <v>2.8399650475642044</v>
      </c>
      <c r="BQ74" s="401">
        <v>-7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ht="15.75" customHeight="1" x14ac:dyDescent="0.2">
      <c r="A75" s="2"/>
      <c r="B75" s="2"/>
      <c r="C75" s="142"/>
      <c r="D75" s="142"/>
      <c r="E75" s="155"/>
      <c r="F75" s="142"/>
      <c r="G75" s="142"/>
      <c r="H75" s="155"/>
      <c r="I75" s="142"/>
      <c r="J75" s="142"/>
      <c r="K75" s="142"/>
      <c r="L75" s="158"/>
      <c r="M75" s="142"/>
      <c r="N75" s="14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142"/>
      <c r="AL75" s="45">
        <v>-10</v>
      </c>
      <c r="AM75" s="115">
        <f t="shared" ref="AM75:AX75" si="114">AM63-$AM$66</f>
        <v>76.570380699257768</v>
      </c>
      <c r="AN75" s="116">
        <f t="shared" si="114"/>
        <v>85.585955759546167</v>
      </c>
      <c r="AO75" s="117">
        <f t="shared" si="114"/>
        <v>84.11274427074656</v>
      </c>
      <c r="AP75" s="115">
        <f t="shared" si="114"/>
        <v>48.568498279129429</v>
      </c>
      <c r="AQ75" s="116">
        <f t="shared" si="114"/>
        <v>43.056242156657596</v>
      </c>
      <c r="AR75" s="118">
        <f t="shared" si="114"/>
        <v>47.212309623415322</v>
      </c>
      <c r="AS75" s="539">
        <f t="shared" si="114"/>
        <v>30.54139559753613</v>
      </c>
      <c r="AT75" s="116">
        <f t="shared" si="114"/>
        <v>24.4202137251416</v>
      </c>
      <c r="AU75" s="117">
        <f t="shared" si="114"/>
        <v>23.766072776954836</v>
      </c>
      <c r="AV75" s="271">
        <f t="shared" si="114"/>
        <v>38.388729681128218</v>
      </c>
      <c r="AW75" s="272">
        <f t="shared" si="114"/>
        <v>43.041345476116085</v>
      </c>
      <c r="AX75" s="273">
        <f t="shared" si="114"/>
        <v>39.186911943604059</v>
      </c>
      <c r="AY75" s="401">
        <v>-6</v>
      </c>
      <c r="AZ75" s="2"/>
      <c r="BA75" s="2"/>
      <c r="BB75" s="2"/>
      <c r="BC75" s="2"/>
      <c r="BD75" s="45">
        <v>-10</v>
      </c>
      <c r="BE75" s="134">
        <f t="shared" ref="BE75:BP75" si="115">BE63-$BE$66</f>
        <v>75.957650489660253</v>
      </c>
      <c r="BF75" s="116">
        <f t="shared" si="115"/>
        <v>87.904571514480466</v>
      </c>
      <c r="BG75" s="117">
        <f t="shared" si="115"/>
        <v>88.969889069670572</v>
      </c>
      <c r="BH75" s="115">
        <f t="shared" si="115"/>
        <v>47.171478822519752</v>
      </c>
      <c r="BI75" s="116">
        <f t="shared" si="115"/>
        <v>46.122736970707848</v>
      </c>
      <c r="BJ75" s="118">
        <f t="shared" si="115"/>
        <v>50.642712077641498</v>
      </c>
      <c r="BK75" s="539">
        <f t="shared" si="115"/>
        <v>25.662577351966476</v>
      </c>
      <c r="BL75" s="116">
        <f t="shared" si="115"/>
        <v>32.112552021881712</v>
      </c>
      <c r="BM75" s="117">
        <f t="shared" si="115"/>
        <v>30.859795825345643</v>
      </c>
      <c r="BN75" s="271">
        <f t="shared" si="115"/>
        <v>41.803313675357096</v>
      </c>
      <c r="BO75" s="272">
        <f t="shared" si="115"/>
        <v>40.32174010575536</v>
      </c>
      <c r="BP75" s="273">
        <f t="shared" si="115"/>
        <v>38.844650524411733</v>
      </c>
      <c r="BQ75" s="401">
        <v>-6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ht="15.75" customHeight="1" x14ac:dyDescent="0.2">
      <c r="A76" s="2"/>
      <c r="B76" s="2"/>
      <c r="C76" s="142"/>
      <c r="D76" s="142"/>
      <c r="E76" s="155"/>
      <c r="F76" s="142"/>
      <c r="G76" s="142"/>
      <c r="H76" s="155"/>
      <c r="I76" s="142"/>
      <c r="J76" s="142"/>
      <c r="K76" s="142"/>
      <c r="L76" s="158"/>
      <c r="M76" s="142"/>
      <c r="N76" s="14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142"/>
      <c r="AL76" s="47">
        <v>-9</v>
      </c>
      <c r="AM76" s="115">
        <f t="shared" ref="AM76:AX76" si="116">AM64-$AM$66</f>
        <v>77.916673896035661</v>
      </c>
      <c r="AN76" s="116">
        <f t="shared" si="116"/>
        <v>83.438251599027453</v>
      </c>
      <c r="AO76" s="117">
        <f t="shared" si="116"/>
        <v>86.745021807307623</v>
      </c>
      <c r="AP76" s="115">
        <f t="shared" si="116"/>
        <v>101.36271512855748</v>
      </c>
      <c r="AQ76" s="116">
        <f t="shared" si="116"/>
        <v>97.302342489925962</v>
      </c>
      <c r="AR76" s="118">
        <f t="shared" si="116"/>
        <v>89.479802978683978</v>
      </c>
      <c r="AS76" s="539">
        <f t="shared" si="116"/>
        <v>121.68906063795816</v>
      </c>
      <c r="AT76" s="116">
        <f t="shared" si="116"/>
        <v>117.58850083535114</v>
      </c>
      <c r="AU76" s="117">
        <f t="shared" si="116"/>
        <v>118.8133435448436</v>
      </c>
      <c r="AV76" s="271">
        <f t="shared" si="116"/>
        <v>78.920445354882332</v>
      </c>
      <c r="AW76" s="272">
        <f t="shared" si="116"/>
        <v>78.390350700590275</v>
      </c>
      <c r="AX76" s="273">
        <f t="shared" si="116"/>
        <v>75.707667801986432</v>
      </c>
      <c r="AY76" s="401">
        <v>-5</v>
      </c>
      <c r="AZ76" s="2"/>
      <c r="BA76" s="2"/>
      <c r="BB76" s="2"/>
      <c r="BC76" s="2"/>
      <c r="BD76" s="47">
        <v>-9</v>
      </c>
      <c r="BE76" s="134">
        <f t="shared" ref="BE76:BP76" si="117">BE64-$BE$66</f>
        <v>86.558222683248005</v>
      </c>
      <c r="BF76" s="116">
        <f t="shared" si="117"/>
        <v>89.943542115007759</v>
      </c>
      <c r="BG76" s="117">
        <f t="shared" si="117"/>
        <v>91.137415530442411</v>
      </c>
      <c r="BH76" s="115">
        <f t="shared" si="117"/>
        <v>106.7381702149271</v>
      </c>
      <c r="BI76" s="116">
        <f t="shared" si="117"/>
        <v>103.37102938429622</v>
      </c>
      <c r="BJ76" s="118">
        <f t="shared" si="117"/>
        <v>99.107955200462115</v>
      </c>
      <c r="BK76" s="539">
        <f t="shared" si="117"/>
        <v>117.05229741042169</v>
      </c>
      <c r="BL76" s="116">
        <f t="shared" si="117"/>
        <v>116.73033587103899</v>
      </c>
      <c r="BM76" s="117">
        <f t="shared" si="117"/>
        <v>115.52697850172585</v>
      </c>
      <c r="BN76" s="271">
        <f t="shared" si="117"/>
        <v>87.106005564509516</v>
      </c>
      <c r="BO76" s="272">
        <f t="shared" si="117"/>
        <v>89.074683743043522</v>
      </c>
      <c r="BP76" s="273">
        <f t="shared" si="117"/>
        <v>84.818658166836812</v>
      </c>
      <c r="BQ76" s="401">
        <v>-5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ht="15.75" customHeight="1" x14ac:dyDescent="0.2">
      <c r="A77" s="2"/>
      <c r="B77" s="2"/>
      <c r="C77" s="142"/>
      <c r="D77" s="142"/>
      <c r="E77" s="155"/>
      <c r="F77" s="142"/>
      <c r="G77" s="142"/>
      <c r="H77" s="155"/>
      <c r="I77" s="142"/>
      <c r="J77" s="142"/>
      <c r="K77" s="142"/>
      <c r="L77" s="158"/>
      <c r="M77" s="142"/>
      <c r="N77" s="14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142"/>
      <c r="AL77" s="58">
        <v>-8</v>
      </c>
      <c r="AM77" s="119">
        <f t="shared" ref="AM77:AX77" si="118">AM65-$AM$66</f>
        <v>76.417579038794798</v>
      </c>
      <c r="AN77" s="120">
        <f t="shared" si="118"/>
        <v>78.359283587985544</v>
      </c>
      <c r="AO77" s="121">
        <f t="shared" si="118"/>
        <v>84.664721226876054</v>
      </c>
      <c r="AP77" s="119">
        <f t="shared" si="118"/>
        <v>60.740522665026589</v>
      </c>
      <c r="AQ77" s="120">
        <f t="shared" si="118"/>
        <v>58.723070418684642</v>
      </c>
      <c r="AR77" s="122">
        <f t="shared" si="118"/>
        <v>64.678192155430082</v>
      </c>
      <c r="AS77" s="542">
        <f t="shared" si="118"/>
        <v>61.860267257353414</v>
      </c>
      <c r="AT77" s="120">
        <f t="shared" si="118"/>
        <v>61.651364967045396</v>
      </c>
      <c r="AU77" s="121">
        <f t="shared" si="118"/>
        <v>67.312031206282711</v>
      </c>
      <c r="AV77" s="276">
        <f t="shared" si="118"/>
        <v>49.052528224557051</v>
      </c>
      <c r="AW77" s="277">
        <f t="shared" si="118"/>
        <v>45.078713743353056</v>
      </c>
      <c r="AX77" s="278">
        <f t="shared" si="118"/>
        <v>42.908422109509146</v>
      </c>
      <c r="AY77" s="547">
        <v>-4</v>
      </c>
      <c r="AZ77" s="2"/>
      <c r="BA77" s="2"/>
      <c r="BB77" s="2"/>
      <c r="BC77" s="2"/>
      <c r="BD77" s="58">
        <v>-8</v>
      </c>
      <c r="BE77" s="135">
        <f t="shared" ref="BE77:BP77" si="119">BE65-$BE$66</f>
        <v>86.918877070252748</v>
      </c>
      <c r="BF77" s="136">
        <f t="shared" si="119"/>
        <v>90.510095269646527</v>
      </c>
      <c r="BG77" s="137">
        <f t="shared" si="119"/>
        <v>93.845343514063771</v>
      </c>
      <c r="BH77" s="119">
        <f t="shared" si="119"/>
        <v>58.284709008673758</v>
      </c>
      <c r="BI77" s="120">
        <f t="shared" si="119"/>
        <v>53.606855642611322</v>
      </c>
      <c r="BJ77" s="122">
        <f t="shared" si="119"/>
        <v>55.658037866629613</v>
      </c>
      <c r="BK77" s="542">
        <f t="shared" si="119"/>
        <v>64.894827448405167</v>
      </c>
      <c r="BL77" s="120">
        <f t="shared" si="119"/>
        <v>77.45195919080345</v>
      </c>
      <c r="BM77" s="121">
        <f t="shared" si="119"/>
        <v>68.530116834653754</v>
      </c>
      <c r="BN77" s="276">
        <f t="shared" si="119"/>
        <v>48.456511314574563</v>
      </c>
      <c r="BO77" s="277">
        <f t="shared" si="119"/>
        <v>44.586180542521639</v>
      </c>
      <c r="BP77" s="278">
        <f t="shared" si="119"/>
        <v>46.962654257736126</v>
      </c>
      <c r="BQ77" s="547">
        <v>-4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</sheetData>
  <mergeCells count="92">
    <mergeCell ref="BK45:BM45"/>
    <mergeCell ref="BN45:BP45"/>
    <mergeCell ref="C57:E57"/>
    <mergeCell ref="F57:H57"/>
    <mergeCell ref="I57:K57"/>
    <mergeCell ref="L57:N57"/>
    <mergeCell ref="U57:W57"/>
    <mergeCell ref="X57:Z57"/>
    <mergeCell ref="AA57:AC57"/>
    <mergeCell ref="C31:E31"/>
    <mergeCell ref="F31:H31"/>
    <mergeCell ref="I31:K31"/>
    <mergeCell ref="L31:N31"/>
    <mergeCell ref="U31:W31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N57:BP57"/>
    <mergeCell ref="AM69:AO69"/>
    <mergeCell ref="AP69:AR69"/>
    <mergeCell ref="AS69:AU69"/>
    <mergeCell ref="AV69:AX69"/>
    <mergeCell ref="BE69:BG69"/>
    <mergeCell ref="BN69:BP69"/>
    <mergeCell ref="BE57:BG57"/>
    <mergeCell ref="BH57:BJ57"/>
    <mergeCell ref="BH69:BJ69"/>
    <mergeCell ref="BK69:BM69"/>
    <mergeCell ref="BK57:BM57"/>
    <mergeCell ref="AD57:AF57"/>
    <mergeCell ref="AM57:AO57"/>
    <mergeCell ref="AP57:AR57"/>
    <mergeCell ref="AS57:AU57"/>
    <mergeCell ref="AV57:AX57"/>
    <mergeCell ref="AV45:AX45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U17:W17"/>
    <mergeCell ref="AD45:AF45"/>
    <mergeCell ref="AM45:AO45"/>
    <mergeCell ref="AP45:AR45"/>
    <mergeCell ref="AS45:AU45"/>
    <mergeCell ref="X31:Z31"/>
    <mergeCell ref="AA31:AC31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AS3:AU3"/>
    <mergeCell ref="AV3:AX3"/>
    <mergeCell ref="BE3:BG3"/>
    <mergeCell ref="BH3:BJ3"/>
    <mergeCell ref="BK3:BM3"/>
    <mergeCell ref="X3:Z3"/>
    <mergeCell ref="AA3:AC3"/>
    <mergeCell ref="AD3:AF3"/>
    <mergeCell ref="AM3:AO3"/>
    <mergeCell ref="AP3:AR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7F6BE"/>
  </sheetPr>
  <dimension ref="A1:BQ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69" width="11" customWidth="1"/>
  </cols>
  <sheetData>
    <row r="1" spans="1:69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33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2"/>
      <c r="AM2" s="591" t="s">
        <v>1</v>
      </c>
      <c r="AN2" s="592"/>
      <c r="AO2" s="592"/>
      <c r="AP2" s="592"/>
      <c r="AQ2" s="592"/>
      <c r="AR2" s="592"/>
      <c r="AS2" s="592"/>
      <c r="AT2" s="592"/>
      <c r="AU2" s="592"/>
      <c r="AV2" s="592"/>
      <c r="AW2" s="592"/>
      <c r="AX2" s="593"/>
      <c r="AY2" s="2"/>
      <c r="AZ2" s="2"/>
      <c r="BA2" s="2"/>
      <c r="BB2" s="2"/>
      <c r="BC2" s="2"/>
      <c r="BD2" s="2"/>
      <c r="BE2" s="591" t="s">
        <v>2</v>
      </c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3"/>
      <c r="BQ2" s="2"/>
    </row>
    <row r="3" spans="1:69" ht="15.75" customHeight="1" x14ac:dyDescent="0.2">
      <c r="A3" s="382"/>
      <c r="B3" s="4" t="s">
        <v>5</v>
      </c>
      <c r="C3" s="609" t="s">
        <v>6</v>
      </c>
      <c r="D3" s="587"/>
      <c r="E3" s="588"/>
      <c r="F3" s="609" t="s">
        <v>47</v>
      </c>
      <c r="G3" s="587"/>
      <c r="H3" s="588"/>
      <c r="I3" s="609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4" t="s">
        <v>5</v>
      </c>
      <c r="U3" s="609" t="s">
        <v>6</v>
      </c>
      <c r="V3" s="587"/>
      <c r="W3" s="597"/>
      <c r="X3" s="619" t="s">
        <v>47</v>
      </c>
      <c r="Y3" s="584"/>
      <c r="Z3" s="589"/>
      <c r="AA3" s="620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4" t="s">
        <v>5</v>
      </c>
      <c r="AM3" s="609" t="s">
        <v>6</v>
      </c>
      <c r="AN3" s="587"/>
      <c r="AO3" s="588"/>
      <c r="AP3" s="619" t="s">
        <v>47</v>
      </c>
      <c r="AQ3" s="584"/>
      <c r="AR3" s="589"/>
      <c r="AS3" s="609" t="s">
        <v>48</v>
      </c>
      <c r="AT3" s="587"/>
      <c r="AU3" s="588"/>
      <c r="AV3" s="601" t="s">
        <v>40</v>
      </c>
      <c r="AW3" s="584"/>
      <c r="AX3" s="589"/>
      <c r="AY3" s="380"/>
      <c r="AZ3" s="1"/>
      <c r="BA3" s="2"/>
      <c r="BB3" s="2"/>
      <c r="BC3" s="2"/>
      <c r="BD3" s="4" t="s">
        <v>5</v>
      </c>
      <c r="BE3" s="609" t="s">
        <v>6</v>
      </c>
      <c r="BF3" s="587"/>
      <c r="BG3" s="588"/>
      <c r="BH3" s="619" t="s">
        <v>47</v>
      </c>
      <c r="BI3" s="584"/>
      <c r="BJ3" s="589"/>
      <c r="BK3" s="609" t="s">
        <v>48</v>
      </c>
      <c r="BL3" s="587"/>
      <c r="BM3" s="588"/>
      <c r="BN3" s="601" t="s">
        <v>40</v>
      </c>
      <c r="BO3" s="584"/>
      <c r="BP3" s="589"/>
      <c r="BQ3" s="380"/>
    </row>
    <row r="4" spans="1:69" ht="15.75" customHeight="1" x14ac:dyDescent="0.2">
      <c r="A4" s="2"/>
      <c r="B4" s="518" t="s">
        <v>10</v>
      </c>
      <c r="C4" s="415">
        <v>5021</v>
      </c>
      <c r="D4" s="416">
        <v>4511</v>
      </c>
      <c r="E4" s="417">
        <v>3880</v>
      </c>
      <c r="F4" s="415">
        <v>3981</v>
      </c>
      <c r="G4" s="416">
        <v>3951</v>
      </c>
      <c r="H4" s="417">
        <v>4337</v>
      </c>
      <c r="I4" s="421">
        <v>3503</v>
      </c>
      <c r="J4" s="422">
        <v>3611</v>
      </c>
      <c r="K4" s="423">
        <v>3543</v>
      </c>
      <c r="L4" s="424">
        <v>3670</v>
      </c>
      <c r="M4" s="425">
        <v>3789</v>
      </c>
      <c r="N4" s="522">
        <v>3262</v>
      </c>
      <c r="O4" s="427" t="s">
        <v>10</v>
      </c>
      <c r="P4" s="1"/>
      <c r="Q4" s="16"/>
      <c r="R4" s="2"/>
      <c r="S4" s="145"/>
      <c r="T4" s="518" t="s">
        <v>10</v>
      </c>
      <c r="U4" s="415">
        <v>2977</v>
      </c>
      <c r="V4" s="416">
        <v>2835</v>
      </c>
      <c r="W4" s="417">
        <v>2721</v>
      </c>
      <c r="X4" s="519">
        <v>3061</v>
      </c>
      <c r="Y4" s="416">
        <v>3083</v>
      </c>
      <c r="Z4" s="520">
        <v>2643</v>
      </c>
      <c r="AA4" s="429">
        <v>2504</v>
      </c>
      <c r="AB4" s="416">
        <v>2471</v>
      </c>
      <c r="AC4" s="430">
        <v>2803</v>
      </c>
      <c r="AD4" s="166">
        <v>2575</v>
      </c>
      <c r="AE4" s="161">
        <v>3204</v>
      </c>
      <c r="AF4" s="167">
        <v>3079</v>
      </c>
      <c r="AG4" s="427"/>
      <c r="AH4" s="1"/>
      <c r="AI4" s="146"/>
      <c r="AJ4" s="146"/>
      <c r="AK4" s="146"/>
      <c r="AL4" s="518" t="s">
        <v>10</v>
      </c>
      <c r="AM4" s="415">
        <v>38</v>
      </c>
      <c r="AN4" s="416">
        <v>31</v>
      </c>
      <c r="AO4" s="417">
        <v>47</v>
      </c>
      <c r="AP4" s="519">
        <v>35</v>
      </c>
      <c r="AQ4" s="416">
        <v>41</v>
      </c>
      <c r="AR4" s="520">
        <v>36</v>
      </c>
      <c r="AS4" s="415">
        <v>42</v>
      </c>
      <c r="AT4" s="416">
        <v>29</v>
      </c>
      <c r="AU4" s="430">
        <v>40</v>
      </c>
      <c r="AV4" s="166">
        <v>46</v>
      </c>
      <c r="AW4" s="161">
        <v>50</v>
      </c>
      <c r="AX4" s="167">
        <v>26</v>
      </c>
      <c r="AY4" s="388"/>
      <c r="AZ4" s="1"/>
      <c r="BA4" s="2"/>
      <c r="BB4" s="2"/>
      <c r="BC4" s="2"/>
      <c r="BD4" s="518" t="s">
        <v>10</v>
      </c>
      <c r="BE4" s="415">
        <v>60</v>
      </c>
      <c r="BF4" s="416">
        <v>76</v>
      </c>
      <c r="BG4" s="417">
        <v>57</v>
      </c>
      <c r="BH4" s="519">
        <v>61</v>
      </c>
      <c r="BI4" s="416">
        <v>66</v>
      </c>
      <c r="BJ4" s="520">
        <v>71</v>
      </c>
      <c r="BK4" s="415">
        <v>69</v>
      </c>
      <c r="BL4" s="416">
        <v>59</v>
      </c>
      <c r="BM4" s="430">
        <v>62</v>
      </c>
      <c r="BN4" s="166">
        <v>72</v>
      </c>
      <c r="BO4" s="161">
        <v>70</v>
      </c>
      <c r="BP4" s="167">
        <v>74</v>
      </c>
      <c r="BQ4" s="388"/>
    </row>
    <row r="5" spans="1:69" ht="15.75" customHeight="1" x14ac:dyDescent="0.2">
      <c r="A5" s="2"/>
      <c r="B5" s="414" t="s">
        <v>31</v>
      </c>
      <c r="C5" s="30">
        <v>6114</v>
      </c>
      <c r="D5" s="31">
        <v>3786</v>
      </c>
      <c r="E5" s="33">
        <v>3921</v>
      </c>
      <c r="F5" s="30">
        <v>4051</v>
      </c>
      <c r="G5" s="31">
        <v>3669</v>
      </c>
      <c r="H5" s="33">
        <v>3454</v>
      </c>
      <c r="I5" s="436">
        <v>3518</v>
      </c>
      <c r="J5" s="437">
        <v>3267</v>
      </c>
      <c r="K5" s="438">
        <v>3287</v>
      </c>
      <c r="L5" s="439">
        <v>3585</v>
      </c>
      <c r="M5" s="229">
        <v>3579</v>
      </c>
      <c r="N5" s="524">
        <v>3807</v>
      </c>
      <c r="O5" s="391" t="s">
        <v>31</v>
      </c>
      <c r="P5" s="1"/>
      <c r="Q5" s="16"/>
      <c r="R5" s="2"/>
      <c r="S5" s="2"/>
      <c r="T5" s="414" t="s">
        <v>31</v>
      </c>
      <c r="U5" s="30">
        <v>3542</v>
      </c>
      <c r="V5" s="31">
        <v>3185</v>
      </c>
      <c r="W5" s="33">
        <v>3045</v>
      </c>
      <c r="X5" s="473">
        <v>3018</v>
      </c>
      <c r="Y5" s="31">
        <v>2885</v>
      </c>
      <c r="Z5" s="32">
        <v>2910</v>
      </c>
      <c r="AA5" s="442">
        <v>1800</v>
      </c>
      <c r="AB5" s="31">
        <v>2449</v>
      </c>
      <c r="AC5" s="67">
        <v>2667</v>
      </c>
      <c r="AD5" s="180">
        <v>3145</v>
      </c>
      <c r="AE5" s="175">
        <v>2904</v>
      </c>
      <c r="AF5" s="181">
        <v>3657</v>
      </c>
      <c r="AG5" s="391"/>
      <c r="AH5" s="1"/>
      <c r="AI5" s="146"/>
      <c r="AJ5" s="146"/>
      <c r="AK5" s="146"/>
      <c r="AL5" s="414" t="s">
        <v>31</v>
      </c>
      <c r="AM5" s="30">
        <v>50</v>
      </c>
      <c r="AN5" s="31">
        <v>42</v>
      </c>
      <c r="AO5" s="33">
        <v>34</v>
      </c>
      <c r="AP5" s="473">
        <v>36</v>
      </c>
      <c r="AQ5" s="31">
        <v>35</v>
      </c>
      <c r="AR5" s="32">
        <v>43</v>
      </c>
      <c r="AS5" s="30">
        <v>46</v>
      </c>
      <c r="AT5" s="31">
        <v>36</v>
      </c>
      <c r="AU5" s="67">
        <v>35</v>
      </c>
      <c r="AV5" s="180">
        <v>40</v>
      </c>
      <c r="AW5" s="175">
        <v>35</v>
      </c>
      <c r="AX5" s="181">
        <v>43</v>
      </c>
      <c r="AY5" s="390"/>
      <c r="AZ5" s="1"/>
      <c r="BA5" s="2"/>
      <c r="BB5" s="2"/>
      <c r="BC5" s="2"/>
      <c r="BD5" s="414" t="s">
        <v>31</v>
      </c>
      <c r="BE5" s="30">
        <v>77</v>
      </c>
      <c r="BF5" s="31">
        <v>61</v>
      </c>
      <c r="BG5" s="33">
        <v>88</v>
      </c>
      <c r="BH5" s="473">
        <v>66</v>
      </c>
      <c r="BI5" s="31">
        <v>64</v>
      </c>
      <c r="BJ5" s="32">
        <v>99</v>
      </c>
      <c r="BK5" s="30">
        <v>61</v>
      </c>
      <c r="BL5" s="31">
        <v>66</v>
      </c>
      <c r="BM5" s="67">
        <v>59</v>
      </c>
      <c r="BN5" s="180">
        <v>53</v>
      </c>
      <c r="BO5" s="175">
        <v>83</v>
      </c>
      <c r="BP5" s="181">
        <v>79</v>
      </c>
      <c r="BQ5" s="390"/>
    </row>
    <row r="6" spans="1:69" ht="15.75" customHeight="1" x14ac:dyDescent="0.2">
      <c r="A6" s="2"/>
      <c r="B6" s="414">
        <v>-13</v>
      </c>
      <c r="C6" s="30">
        <v>6873</v>
      </c>
      <c r="D6" s="31">
        <v>3976</v>
      </c>
      <c r="E6" s="33">
        <v>3661</v>
      </c>
      <c r="F6" s="30">
        <v>3033</v>
      </c>
      <c r="G6" s="31">
        <v>3557</v>
      </c>
      <c r="H6" s="33">
        <v>3313</v>
      </c>
      <c r="I6" s="436">
        <v>3655</v>
      </c>
      <c r="J6" s="437">
        <v>3194</v>
      </c>
      <c r="K6" s="438">
        <v>3027</v>
      </c>
      <c r="L6" s="439">
        <v>3107</v>
      </c>
      <c r="M6" s="229">
        <v>3444</v>
      </c>
      <c r="N6" s="524">
        <v>3400</v>
      </c>
      <c r="O6" s="391">
        <v>-9</v>
      </c>
      <c r="P6" s="1"/>
      <c r="Q6" s="392"/>
      <c r="R6" s="2"/>
      <c r="S6" s="2"/>
      <c r="T6" s="414">
        <v>-13</v>
      </c>
      <c r="U6" s="30">
        <v>3580</v>
      </c>
      <c r="V6" s="31">
        <v>3218</v>
      </c>
      <c r="W6" s="33">
        <v>3224</v>
      </c>
      <c r="X6" s="473">
        <v>2388</v>
      </c>
      <c r="Y6" s="31">
        <v>2273</v>
      </c>
      <c r="Z6" s="32">
        <v>2481</v>
      </c>
      <c r="AA6" s="442">
        <v>1942</v>
      </c>
      <c r="AB6" s="31">
        <v>2200</v>
      </c>
      <c r="AC6" s="67">
        <v>2598</v>
      </c>
      <c r="AD6" s="180">
        <v>2724</v>
      </c>
      <c r="AE6" s="175">
        <v>3292</v>
      </c>
      <c r="AF6" s="181">
        <v>3259</v>
      </c>
      <c r="AG6" s="391"/>
      <c r="AH6" s="1"/>
      <c r="AI6" s="146"/>
      <c r="AJ6" s="146"/>
      <c r="AK6" s="146"/>
      <c r="AL6" s="414">
        <v>-13</v>
      </c>
      <c r="AM6" s="30">
        <v>42</v>
      </c>
      <c r="AN6" s="31">
        <v>38</v>
      </c>
      <c r="AO6" s="33">
        <v>53</v>
      </c>
      <c r="AP6" s="473">
        <v>29</v>
      </c>
      <c r="AQ6" s="31">
        <v>30</v>
      </c>
      <c r="AR6" s="32">
        <v>37</v>
      </c>
      <c r="AS6" s="30">
        <v>36</v>
      </c>
      <c r="AT6" s="31">
        <v>45</v>
      </c>
      <c r="AU6" s="67">
        <v>24</v>
      </c>
      <c r="AV6" s="180">
        <v>37</v>
      </c>
      <c r="AW6" s="175">
        <v>35</v>
      </c>
      <c r="AX6" s="181">
        <v>50</v>
      </c>
      <c r="AY6" s="390"/>
      <c r="AZ6" s="1"/>
      <c r="BA6" s="2"/>
      <c r="BB6" s="2"/>
      <c r="BC6" s="2"/>
      <c r="BD6" s="414">
        <v>-13</v>
      </c>
      <c r="BE6" s="30">
        <v>63</v>
      </c>
      <c r="BF6" s="31">
        <v>60</v>
      </c>
      <c r="BG6" s="33">
        <v>76</v>
      </c>
      <c r="BH6" s="473">
        <v>70</v>
      </c>
      <c r="BI6" s="31">
        <v>51</v>
      </c>
      <c r="BJ6" s="32">
        <v>54</v>
      </c>
      <c r="BK6" s="30">
        <v>59</v>
      </c>
      <c r="BL6" s="31">
        <v>46</v>
      </c>
      <c r="BM6" s="67">
        <v>54</v>
      </c>
      <c r="BN6" s="180">
        <v>66</v>
      </c>
      <c r="BO6" s="175">
        <v>66</v>
      </c>
      <c r="BP6" s="181">
        <v>51</v>
      </c>
      <c r="BQ6" s="390"/>
    </row>
    <row r="7" spans="1:69" ht="15.75" customHeight="1" x14ac:dyDescent="0.2">
      <c r="A7" s="2"/>
      <c r="B7" s="414">
        <v>-12</v>
      </c>
      <c r="C7" s="30">
        <v>7066</v>
      </c>
      <c r="D7" s="31">
        <v>5894</v>
      </c>
      <c r="E7" s="33">
        <v>5324</v>
      </c>
      <c r="F7" s="30">
        <v>3077</v>
      </c>
      <c r="G7" s="31">
        <v>2994</v>
      </c>
      <c r="H7" s="33">
        <v>2890</v>
      </c>
      <c r="I7" s="436">
        <v>2786</v>
      </c>
      <c r="J7" s="437">
        <v>3127</v>
      </c>
      <c r="K7" s="438">
        <v>2903</v>
      </c>
      <c r="L7" s="439">
        <v>4563</v>
      </c>
      <c r="M7" s="229">
        <v>4923</v>
      </c>
      <c r="N7" s="524">
        <v>5053</v>
      </c>
      <c r="O7" s="391">
        <v>-8</v>
      </c>
      <c r="P7" s="1"/>
      <c r="Q7" s="2"/>
      <c r="R7" s="2"/>
      <c r="S7" s="2"/>
      <c r="T7" s="414">
        <v>-12</v>
      </c>
      <c r="U7" s="30">
        <v>5231</v>
      </c>
      <c r="V7" s="31">
        <v>4927</v>
      </c>
      <c r="W7" s="33">
        <v>5028</v>
      </c>
      <c r="X7" s="473">
        <v>2460</v>
      </c>
      <c r="Y7" s="31">
        <v>2398</v>
      </c>
      <c r="Z7" s="32">
        <v>2318</v>
      </c>
      <c r="AA7" s="442">
        <v>2526</v>
      </c>
      <c r="AB7" s="31">
        <v>2957</v>
      </c>
      <c r="AC7" s="67">
        <v>3065</v>
      </c>
      <c r="AD7" s="180">
        <v>6197</v>
      </c>
      <c r="AE7" s="175">
        <v>5500</v>
      </c>
      <c r="AF7" s="181">
        <v>5989</v>
      </c>
      <c r="AG7" s="391"/>
      <c r="AH7" s="1"/>
      <c r="AI7" s="146"/>
      <c r="AJ7" s="146"/>
      <c r="AK7" s="146"/>
      <c r="AL7" s="414">
        <v>-12</v>
      </c>
      <c r="AM7" s="30">
        <v>50</v>
      </c>
      <c r="AN7" s="31">
        <v>35</v>
      </c>
      <c r="AO7" s="33">
        <v>28</v>
      </c>
      <c r="AP7" s="473">
        <v>37</v>
      </c>
      <c r="AQ7" s="31">
        <v>34</v>
      </c>
      <c r="AR7" s="32">
        <v>28</v>
      </c>
      <c r="AS7" s="30">
        <v>44</v>
      </c>
      <c r="AT7" s="31">
        <v>24</v>
      </c>
      <c r="AU7" s="67">
        <v>35</v>
      </c>
      <c r="AV7" s="180">
        <v>193</v>
      </c>
      <c r="AW7" s="175">
        <v>178</v>
      </c>
      <c r="AX7" s="181">
        <v>173</v>
      </c>
      <c r="AY7" s="390"/>
      <c r="AZ7" s="2"/>
      <c r="BA7" s="2"/>
      <c r="BB7" s="2"/>
      <c r="BC7" s="2"/>
      <c r="BD7" s="414">
        <v>-12</v>
      </c>
      <c r="BE7" s="30">
        <v>63</v>
      </c>
      <c r="BF7" s="31">
        <v>61</v>
      </c>
      <c r="BG7" s="33">
        <v>59</v>
      </c>
      <c r="BH7" s="473">
        <v>59</v>
      </c>
      <c r="BI7" s="31">
        <v>50</v>
      </c>
      <c r="BJ7" s="32">
        <v>57</v>
      </c>
      <c r="BK7" s="30">
        <v>73</v>
      </c>
      <c r="BL7" s="31">
        <v>51</v>
      </c>
      <c r="BM7" s="67">
        <v>44</v>
      </c>
      <c r="BN7" s="180">
        <v>72</v>
      </c>
      <c r="BO7" s="175">
        <v>61</v>
      </c>
      <c r="BP7" s="181">
        <v>71</v>
      </c>
      <c r="BQ7" s="390"/>
    </row>
    <row r="8" spans="1:69" ht="16.5" customHeight="1" x14ac:dyDescent="0.2">
      <c r="A8" s="2"/>
      <c r="B8" s="414">
        <v>-11</v>
      </c>
      <c r="C8" s="30">
        <v>18047</v>
      </c>
      <c r="D8" s="31">
        <v>12141</v>
      </c>
      <c r="E8" s="33">
        <v>12213</v>
      </c>
      <c r="F8" s="30">
        <v>4533</v>
      </c>
      <c r="G8" s="31">
        <v>3666</v>
      </c>
      <c r="H8" s="33">
        <v>3934</v>
      </c>
      <c r="I8" s="436">
        <v>4913</v>
      </c>
      <c r="J8" s="437">
        <v>4432</v>
      </c>
      <c r="K8" s="438">
        <v>4877</v>
      </c>
      <c r="L8" s="439">
        <v>8597</v>
      </c>
      <c r="M8" s="229">
        <v>9132</v>
      </c>
      <c r="N8" s="524">
        <v>7948</v>
      </c>
      <c r="O8" s="391">
        <v>-7</v>
      </c>
      <c r="P8" s="1"/>
      <c r="Q8" s="2"/>
      <c r="R8" s="2"/>
      <c r="S8" s="2"/>
      <c r="T8" s="414">
        <v>-11</v>
      </c>
      <c r="U8" s="30">
        <v>14490</v>
      </c>
      <c r="V8" s="31">
        <v>13958</v>
      </c>
      <c r="W8" s="33">
        <v>14570</v>
      </c>
      <c r="X8" s="473">
        <v>3120</v>
      </c>
      <c r="Y8" s="31">
        <v>3027</v>
      </c>
      <c r="Z8" s="32">
        <v>3117</v>
      </c>
      <c r="AA8" s="442">
        <v>4321</v>
      </c>
      <c r="AB8" s="31">
        <v>4105</v>
      </c>
      <c r="AC8" s="67">
        <v>4801</v>
      </c>
      <c r="AD8" s="180">
        <v>14046</v>
      </c>
      <c r="AE8" s="175">
        <v>12949</v>
      </c>
      <c r="AF8" s="181">
        <v>14112</v>
      </c>
      <c r="AG8" s="391"/>
      <c r="AH8" s="1"/>
      <c r="AI8" s="146"/>
      <c r="AJ8" s="146"/>
      <c r="AK8" s="146"/>
      <c r="AL8" s="414">
        <v>-11</v>
      </c>
      <c r="AM8" s="30">
        <v>75</v>
      </c>
      <c r="AN8" s="31">
        <v>41</v>
      </c>
      <c r="AO8" s="33">
        <v>79</v>
      </c>
      <c r="AP8" s="473">
        <v>42</v>
      </c>
      <c r="AQ8" s="31">
        <v>24</v>
      </c>
      <c r="AR8" s="32">
        <v>34</v>
      </c>
      <c r="AS8" s="30">
        <v>36</v>
      </c>
      <c r="AT8" s="31">
        <v>31</v>
      </c>
      <c r="AU8" s="67">
        <v>43</v>
      </c>
      <c r="AV8" s="180">
        <v>1439</v>
      </c>
      <c r="AW8" s="175">
        <v>1132</v>
      </c>
      <c r="AX8" s="181">
        <v>1236</v>
      </c>
      <c r="AY8" s="390"/>
      <c r="AZ8" s="1"/>
      <c r="BA8" s="2"/>
      <c r="BB8" s="2"/>
      <c r="BC8" s="2"/>
      <c r="BD8" s="414">
        <v>-11</v>
      </c>
      <c r="BE8" s="30">
        <v>51</v>
      </c>
      <c r="BF8" s="31">
        <v>70</v>
      </c>
      <c r="BG8" s="33">
        <v>76</v>
      </c>
      <c r="BH8" s="473">
        <v>45</v>
      </c>
      <c r="BI8" s="31">
        <v>58</v>
      </c>
      <c r="BJ8" s="32">
        <v>63</v>
      </c>
      <c r="BK8" s="30">
        <v>80</v>
      </c>
      <c r="BL8" s="31">
        <v>41</v>
      </c>
      <c r="BM8" s="67">
        <v>60</v>
      </c>
      <c r="BN8" s="180">
        <v>77</v>
      </c>
      <c r="BO8" s="175">
        <v>66</v>
      </c>
      <c r="BP8" s="181">
        <v>76</v>
      </c>
      <c r="BQ8" s="390"/>
    </row>
    <row r="9" spans="1:69" ht="15.75" customHeight="1" x14ac:dyDescent="0.2">
      <c r="A9" s="2"/>
      <c r="B9" s="414">
        <v>-10</v>
      </c>
      <c r="C9" s="30">
        <v>22538</v>
      </c>
      <c r="D9" s="31">
        <v>15585</v>
      </c>
      <c r="E9" s="33">
        <v>16144</v>
      </c>
      <c r="F9" s="30">
        <v>8434</v>
      </c>
      <c r="G9" s="31">
        <v>7408</v>
      </c>
      <c r="H9" s="33">
        <v>8178</v>
      </c>
      <c r="I9" s="436">
        <v>9479</v>
      </c>
      <c r="J9" s="437">
        <v>10290</v>
      </c>
      <c r="K9" s="438">
        <v>9398</v>
      </c>
      <c r="L9" s="439">
        <v>12831</v>
      </c>
      <c r="M9" s="229">
        <v>12122</v>
      </c>
      <c r="N9" s="524">
        <v>10774</v>
      </c>
      <c r="O9" s="391">
        <v>-6</v>
      </c>
      <c r="P9" s="2"/>
      <c r="Q9" s="2"/>
      <c r="R9" s="2"/>
      <c r="S9" s="2"/>
      <c r="T9" s="414">
        <v>-10</v>
      </c>
      <c r="U9" s="30">
        <v>24583</v>
      </c>
      <c r="V9" s="31">
        <v>23912</v>
      </c>
      <c r="W9" s="33">
        <v>23429</v>
      </c>
      <c r="X9" s="473">
        <v>8053</v>
      </c>
      <c r="Y9" s="31">
        <v>7916</v>
      </c>
      <c r="Z9" s="32">
        <v>8078</v>
      </c>
      <c r="AA9" s="442">
        <v>11959</v>
      </c>
      <c r="AB9" s="31">
        <v>11793</v>
      </c>
      <c r="AC9" s="67">
        <v>11305</v>
      </c>
      <c r="AD9" s="180">
        <v>20719</v>
      </c>
      <c r="AE9" s="175">
        <v>18335</v>
      </c>
      <c r="AF9" s="181">
        <v>20380</v>
      </c>
      <c r="AG9" s="391"/>
      <c r="AH9" s="2"/>
      <c r="AI9" s="146"/>
      <c r="AJ9" s="146"/>
      <c r="AK9" s="146"/>
      <c r="AL9" s="414">
        <v>-10</v>
      </c>
      <c r="AM9" s="30">
        <v>585</v>
      </c>
      <c r="AN9" s="31">
        <v>782</v>
      </c>
      <c r="AO9" s="33">
        <v>558</v>
      </c>
      <c r="AP9" s="473">
        <v>36</v>
      </c>
      <c r="AQ9" s="31">
        <v>35</v>
      </c>
      <c r="AR9" s="32">
        <v>47</v>
      </c>
      <c r="AS9" s="30">
        <v>209</v>
      </c>
      <c r="AT9" s="31">
        <v>11</v>
      </c>
      <c r="AU9" s="67">
        <v>206</v>
      </c>
      <c r="AV9" s="180">
        <v>2165</v>
      </c>
      <c r="AW9" s="175">
        <v>2464</v>
      </c>
      <c r="AX9" s="181">
        <v>2526</v>
      </c>
      <c r="AY9" s="390"/>
      <c r="AZ9" s="2"/>
      <c r="BA9" s="2"/>
      <c r="BB9" s="2"/>
      <c r="BC9" s="2"/>
      <c r="BD9" s="414">
        <v>-10</v>
      </c>
      <c r="BE9" s="30">
        <v>64</v>
      </c>
      <c r="BF9" s="31">
        <v>54</v>
      </c>
      <c r="BG9" s="33">
        <v>51</v>
      </c>
      <c r="BH9" s="473">
        <v>57</v>
      </c>
      <c r="BI9" s="31">
        <v>54</v>
      </c>
      <c r="BJ9" s="32">
        <v>63</v>
      </c>
      <c r="BK9" s="30">
        <v>70</v>
      </c>
      <c r="BL9" s="31">
        <v>53</v>
      </c>
      <c r="BM9" s="67">
        <v>53</v>
      </c>
      <c r="BN9" s="180">
        <v>261</v>
      </c>
      <c r="BO9" s="175">
        <v>251</v>
      </c>
      <c r="BP9" s="181">
        <v>245</v>
      </c>
      <c r="BQ9" s="390"/>
    </row>
    <row r="10" spans="1:69" ht="15.75" customHeight="1" x14ac:dyDescent="0.2">
      <c r="A10" s="2"/>
      <c r="B10" s="414">
        <v>-9</v>
      </c>
      <c r="C10" s="30">
        <v>23957</v>
      </c>
      <c r="D10" s="31">
        <v>17359</v>
      </c>
      <c r="E10" s="33">
        <v>16785</v>
      </c>
      <c r="F10" s="30">
        <v>13793</v>
      </c>
      <c r="G10" s="31">
        <v>13725</v>
      </c>
      <c r="H10" s="33">
        <v>12141</v>
      </c>
      <c r="I10" s="436">
        <v>13080</v>
      </c>
      <c r="J10" s="437">
        <v>13805</v>
      </c>
      <c r="K10" s="438">
        <v>13588</v>
      </c>
      <c r="L10" s="439">
        <v>13961</v>
      </c>
      <c r="M10" s="229">
        <v>13476</v>
      </c>
      <c r="N10" s="524">
        <v>12703</v>
      </c>
      <c r="O10" s="391">
        <v>-5</v>
      </c>
      <c r="P10" s="2"/>
      <c r="Q10" s="2"/>
      <c r="R10" s="2"/>
      <c r="S10" s="2"/>
      <c r="T10" s="414">
        <v>-9</v>
      </c>
      <c r="U10" s="30">
        <v>27439</v>
      </c>
      <c r="V10" s="31">
        <v>26283</v>
      </c>
      <c r="W10" s="33">
        <v>27034</v>
      </c>
      <c r="X10" s="473">
        <v>18512</v>
      </c>
      <c r="Y10" s="31">
        <v>18403</v>
      </c>
      <c r="Z10" s="32">
        <v>19795</v>
      </c>
      <c r="AA10" s="442">
        <v>20394</v>
      </c>
      <c r="AB10" s="31">
        <v>20163</v>
      </c>
      <c r="AC10" s="67">
        <v>19040</v>
      </c>
      <c r="AD10" s="180">
        <v>22780</v>
      </c>
      <c r="AE10" s="175">
        <v>20458</v>
      </c>
      <c r="AF10" s="181">
        <v>22853</v>
      </c>
      <c r="AG10" s="391"/>
      <c r="AH10" s="2"/>
      <c r="AI10" s="146"/>
      <c r="AJ10" s="146"/>
      <c r="AK10" s="146"/>
      <c r="AL10" s="414">
        <v>-9</v>
      </c>
      <c r="AM10" s="30">
        <v>2352</v>
      </c>
      <c r="AN10" s="31">
        <v>2142</v>
      </c>
      <c r="AO10" s="33">
        <v>2088</v>
      </c>
      <c r="AP10" s="473">
        <v>208</v>
      </c>
      <c r="AQ10" s="31">
        <v>202</v>
      </c>
      <c r="AR10" s="32">
        <v>245</v>
      </c>
      <c r="AS10" s="30">
        <v>1381</v>
      </c>
      <c r="AT10" s="31">
        <v>1244</v>
      </c>
      <c r="AU10" s="67">
        <v>1027</v>
      </c>
      <c r="AV10" s="180">
        <v>2516</v>
      </c>
      <c r="AW10" s="175">
        <v>2697</v>
      </c>
      <c r="AX10" s="181">
        <v>2717</v>
      </c>
      <c r="AY10" s="390"/>
      <c r="AZ10" s="2"/>
      <c r="BA10" s="2"/>
      <c r="BB10" s="2"/>
      <c r="BC10" s="2"/>
      <c r="BD10" s="414">
        <v>-9</v>
      </c>
      <c r="BE10" s="30">
        <v>142</v>
      </c>
      <c r="BF10" s="31">
        <v>172</v>
      </c>
      <c r="BG10" s="33">
        <v>137</v>
      </c>
      <c r="BH10" s="473">
        <v>111</v>
      </c>
      <c r="BI10" s="31">
        <v>61</v>
      </c>
      <c r="BJ10" s="32">
        <v>89</v>
      </c>
      <c r="BK10" s="30">
        <v>66</v>
      </c>
      <c r="BL10" s="31">
        <v>67</v>
      </c>
      <c r="BM10" s="67">
        <v>73</v>
      </c>
      <c r="BN10" s="180">
        <v>8059</v>
      </c>
      <c r="BO10" s="175">
        <v>7631</v>
      </c>
      <c r="BP10" s="181">
        <v>8414</v>
      </c>
      <c r="BQ10" s="390"/>
    </row>
    <row r="11" spans="1:69" ht="15.75" customHeight="1" x14ac:dyDescent="0.2">
      <c r="A11" s="2"/>
      <c r="B11" s="443">
        <v>-8</v>
      </c>
      <c r="C11" s="49">
        <v>25918</v>
      </c>
      <c r="D11" s="50">
        <v>18388</v>
      </c>
      <c r="E11" s="51">
        <v>17107</v>
      </c>
      <c r="F11" s="49">
        <v>17775</v>
      </c>
      <c r="G11" s="50">
        <v>17369</v>
      </c>
      <c r="H11" s="51">
        <v>16462</v>
      </c>
      <c r="I11" s="447">
        <v>13790</v>
      </c>
      <c r="J11" s="448">
        <v>15653</v>
      </c>
      <c r="K11" s="449">
        <v>14181</v>
      </c>
      <c r="L11" s="450">
        <v>10763</v>
      </c>
      <c r="M11" s="451">
        <v>10560</v>
      </c>
      <c r="N11" s="528">
        <v>11043</v>
      </c>
      <c r="O11" s="393">
        <v>-4</v>
      </c>
      <c r="P11" s="2"/>
      <c r="Q11" s="2"/>
      <c r="R11" s="2"/>
      <c r="S11" s="2"/>
      <c r="T11" s="443">
        <v>-8</v>
      </c>
      <c r="U11" s="49">
        <v>26387</v>
      </c>
      <c r="V11" s="50">
        <v>24575</v>
      </c>
      <c r="W11" s="51">
        <v>26706</v>
      </c>
      <c r="X11" s="525">
        <v>25765</v>
      </c>
      <c r="Y11" s="50">
        <v>25397</v>
      </c>
      <c r="Z11" s="526">
        <v>25634</v>
      </c>
      <c r="AA11" s="454">
        <v>24970</v>
      </c>
      <c r="AB11" s="50">
        <v>24113</v>
      </c>
      <c r="AC11" s="455">
        <v>23258</v>
      </c>
      <c r="AD11" s="196">
        <v>15650</v>
      </c>
      <c r="AE11" s="191">
        <v>14411</v>
      </c>
      <c r="AF11" s="197">
        <v>15158</v>
      </c>
      <c r="AG11" s="393"/>
      <c r="AH11" s="147"/>
      <c r="AI11" s="146"/>
      <c r="AJ11" s="146"/>
      <c r="AK11" s="146"/>
      <c r="AL11" s="443">
        <v>-8</v>
      </c>
      <c r="AM11" s="49">
        <v>3198</v>
      </c>
      <c r="AN11" s="50">
        <v>2737</v>
      </c>
      <c r="AO11" s="51">
        <v>2651</v>
      </c>
      <c r="AP11" s="525">
        <v>1373</v>
      </c>
      <c r="AQ11" s="50">
        <v>1312</v>
      </c>
      <c r="AR11" s="526">
        <v>1359</v>
      </c>
      <c r="AS11" s="49">
        <v>2559</v>
      </c>
      <c r="AT11" s="50">
        <v>1838</v>
      </c>
      <c r="AU11" s="455">
        <v>1811</v>
      </c>
      <c r="AV11" s="196">
        <v>2535</v>
      </c>
      <c r="AW11" s="191">
        <v>2880</v>
      </c>
      <c r="AX11" s="197">
        <v>3029</v>
      </c>
      <c r="AY11" s="529"/>
      <c r="AZ11" s="2"/>
      <c r="BA11" s="2"/>
      <c r="BB11" s="2"/>
      <c r="BC11" s="2"/>
      <c r="BD11" s="443">
        <v>-8</v>
      </c>
      <c r="BE11" s="49">
        <v>4291</v>
      </c>
      <c r="BF11" s="50">
        <v>3996</v>
      </c>
      <c r="BG11" s="51">
        <v>4206</v>
      </c>
      <c r="BH11" s="525">
        <v>522</v>
      </c>
      <c r="BI11" s="50">
        <v>428</v>
      </c>
      <c r="BJ11" s="526">
        <v>436</v>
      </c>
      <c r="BK11" s="49">
        <v>122</v>
      </c>
      <c r="BL11" s="50">
        <v>123</v>
      </c>
      <c r="BM11" s="455">
        <v>124</v>
      </c>
      <c r="BN11" s="196">
        <v>7840</v>
      </c>
      <c r="BO11" s="191">
        <v>8304</v>
      </c>
      <c r="BP11" s="197">
        <v>8383</v>
      </c>
      <c r="BQ11" s="529"/>
    </row>
    <row r="12" spans="1:69" ht="15.75" customHeight="1" x14ac:dyDescent="0.2">
      <c r="A12" s="2"/>
      <c r="B12" s="62"/>
      <c r="C12" s="63"/>
      <c r="D12" s="64"/>
      <c r="E12" s="66"/>
      <c r="F12" s="63"/>
      <c r="G12" s="64"/>
      <c r="H12" s="66"/>
      <c r="I12" s="63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5"/>
      <c r="X12" s="530"/>
      <c r="Y12" s="64"/>
      <c r="Z12" s="531"/>
      <c r="AA12" s="154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62"/>
      <c r="AM12" s="63"/>
      <c r="AN12" s="64"/>
      <c r="AO12" s="66"/>
      <c r="AP12" s="530"/>
      <c r="AQ12" s="64"/>
      <c r="AR12" s="531"/>
      <c r="AS12" s="63"/>
      <c r="AT12" s="64"/>
      <c r="AU12" s="66"/>
      <c r="AV12" s="204"/>
      <c r="AW12" s="205"/>
      <c r="AX12" s="210"/>
      <c r="AY12" s="2"/>
      <c r="AZ12" s="2"/>
      <c r="BA12" s="2"/>
      <c r="BB12" s="2"/>
      <c r="BC12" s="2"/>
      <c r="BD12" s="62"/>
      <c r="BE12" s="63"/>
      <c r="BF12" s="64"/>
      <c r="BG12" s="66"/>
      <c r="BH12" s="530"/>
      <c r="BI12" s="64"/>
      <c r="BJ12" s="531"/>
      <c r="BK12" s="63"/>
      <c r="BL12" s="64"/>
      <c r="BM12" s="66"/>
      <c r="BN12" s="204"/>
      <c r="BO12" s="205"/>
      <c r="BP12" s="210"/>
      <c r="BQ12" s="2"/>
    </row>
    <row r="13" spans="1:69" ht="15.75" customHeight="1" x14ac:dyDescent="0.2">
      <c r="A13" s="2"/>
      <c r="B13" s="1"/>
      <c r="C13" s="30"/>
      <c r="D13" s="31"/>
      <c r="E13" s="67"/>
      <c r="F13" s="30"/>
      <c r="G13" s="31"/>
      <c r="H13" s="67"/>
      <c r="I13" s="30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33"/>
      <c r="X13" s="473"/>
      <c r="Y13" s="31"/>
      <c r="Z13" s="32"/>
      <c r="AA13" s="442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"/>
      <c r="AM13" s="30"/>
      <c r="AN13" s="31"/>
      <c r="AO13" s="67"/>
      <c r="AP13" s="473"/>
      <c r="AQ13" s="31"/>
      <c r="AR13" s="32"/>
      <c r="AS13" s="30"/>
      <c r="AT13" s="31"/>
      <c r="AU13" s="67"/>
      <c r="AV13" s="180"/>
      <c r="AW13" s="175"/>
      <c r="AX13" s="181"/>
      <c r="AY13" s="2"/>
      <c r="AZ13" s="2"/>
      <c r="BA13" s="2"/>
      <c r="BB13" s="2"/>
      <c r="BC13" s="2"/>
      <c r="BD13" s="1"/>
      <c r="BE13" s="30"/>
      <c r="BF13" s="31"/>
      <c r="BG13" s="67"/>
      <c r="BH13" s="473"/>
      <c r="BI13" s="31"/>
      <c r="BJ13" s="32"/>
      <c r="BK13" s="30"/>
      <c r="BL13" s="31"/>
      <c r="BM13" s="67"/>
      <c r="BN13" s="180"/>
      <c r="BO13" s="175"/>
      <c r="BP13" s="181"/>
      <c r="BQ13" s="2"/>
    </row>
    <row r="14" spans="1:69" ht="15.75" customHeight="1" x14ac:dyDescent="0.2">
      <c r="A14" s="2"/>
      <c r="B14" s="2"/>
      <c r="C14" s="30"/>
      <c r="D14" s="31"/>
      <c r="E14" s="67"/>
      <c r="F14" s="30"/>
      <c r="G14" s="31"/>
      <c r="H14" s="67"/>
      <c r="I14" s="30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33"/>
      <c r="X14" s="473"/>
      <c r="Y14" s="31"/>
      <c r="Z14" s="32"/>
      <c r="AA14" s="442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2"/>
      <c r="AM14" s="30"/>
      <c r="AN14" s="31"/>
      <c r="AO14" s="67"/>
      <c r="AP14" s="473"/>
      <c r="AQ14" s="31"/>
      <c r="AR14" s="32"/>
      <c r="AS14" s="30"/>
      <c r="AT14" s="31"/>
      <c r="AU14" s="67"/>
      <c r="AV14" s="180"/>
      <c r="AW14" s="175"/>
      <c r="AX14" s="181"/>
      <c r="AY14" s="2"/>
      <c r="AZ14" s="2"/>
      <c r="BA14" s="2"/>
      <c r="BB14" s="2"/>
      <c r="BC14" s="2"/>
      <c r="BD14" s="2"/>
      <c r="BE14" s="30"/>
      <c r="BF14" s="31"/>
      <c r="BG14" s="67"/>
      <c r="BH14" s="473"/>
      <c r="BI14" s="31"/>
      <c r="BJ14" s="32"/>
      <c r="BK14" s="30"/>
      <c r="BL14" s="31"/>
      <c r="BM14" s="67"/>
      <c r="BN14" s="180"/>
      <c r="BO14" s="175"/>
      <c r="BP14" s="181"/>
      <c r="BQ14" s="2"/>
    </row>
    <row r="15" spans="1:69" ht="15.75" customHeight="1" x14ac:dyDescent="0.2">
      <c r="A15" s="2"/>
      <c r="B15" s="2"/>
      <c r="C15" s="30"/>
      <c r="D15" s="31"/>
      <c r="E15" s="67"/>
      <c r="F15" s="30"/>
      <c r="G15" s="31"/>
      <c r="H15" s="67"/>
      <c r="I15" s="30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33"/>
      <c r="X15" s="473"/>
      <c r="Y15" s="31"/>
      <c r="Z15" s="32"/>
      <c r="AA15" s="442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2"/>
      <c r="AM15" s="30"/>
      <c r="AN15" s="31"/>
      <c r="AO15" s="67"/>
      <c r="AP15" s="473"/>
      <c r="AQ15" s="31"/>
      <c r="AR15" s="32"/>
      <c r="AS15" s="30"/>
      <c r="AT15" s="31"/>
      <c r="AU15" s="67"/>
      <c r="AV15" s="180"/>
      <c r="AW15" s="175"/>
      <c r="AX15" s="181"/>
      <c r="AY15" s="2"/>
      <c r="AZ15" s="2"/>
      <c r="BA15" s="2"/>
      <c r="BB15" s="2"/>
      <c r="BC15" s="2"/>
      <c r="BD15" s="2"/>
      <c r="BE15" s="30"/>
      <c r="BF15" s="31"/>
      <c r="BG15" s="67"/>
      <c r="BH15" s="473"/>
      <c r="BI15" s="31"/>
      <c r="BJ15" s="32"/>
      <c r="BK15" s="30"/>
      <c r="BL15" s="31"/>
      <c r="BM15" s="67"/>
      <c r="BN15" s="180"/>
      <c r="BO15" s="175"/>
      <c r="BP15" s="181"/>
      <c r="BQ15" s="2"/>
    </row>
    <row r="16" spans="1:69" ht="15.75" customHeight="1" x14ac:dyDescent="0.2">
      <c r="A16" s="2"/>
      <c r="B16" s="380"/>
      <c r="C16" s="30"/>
      <c r="D16" s="31"/>
      <c r="E16" s="67"/>
      <c r="F16" s="30"/>
      <c r="G16" s="31"/>
      <c r="H16" s="67"/>
      <c r="I16" s="30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33"/>
      <c r="X16" s="473"/>
      <c r="Y16" s="31"/>
      <c r="Z16" s="32"/>
      <c r="AA16" s="442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380"/>
      <c r="AM16" s="30"/>
      <c r="AN16" s="31"/>
      <c r="AO16" s="67"/>
      <c r="AP16" s="473"/>
      <c r="AQ16" s="31"/>
      <c r="AR16" s="32"/>
      <c r="AS16" s="30"/>
      <c r="AT16" s="31"/>
      <c r="AU16" s="67"/>
      <c r="AV16" s="180"/>
      <c r="AW16" s="175"/>
      <c r="AX16" s="181"/>
      <c r="AY16" s="2"/>
      <c r="AZ16" s="2"/>
      <c r="BA16" s="2"/>
      <c r="BB16" s="2"/>
      <c r="BC16" s="2"/>
      <c r="BD16" s="380"/>
      <c r="BE16" s="30"/>
      <c r="BF16" s="31"/>
      <c r="BG16" s="67"/>
      <c r="BH16" s="473"/>
      <c r="BI16" s="31"/>
      <c r="BJ16" s="32"/>
      <c r="BK16" s="30"/>
      <c r="BL16" s="31"/>
      <c r="BM16" s="67"/>
      <c r="BN16" s="180"/>
      <c r="BO16" s="175"/>
      <c r="BP16" s="181"/>
      <c r="BQ16" s="2"/>
    </row>
    <row r="17" spans="1:69" ht="15.75" customHeight="1" x14ac:dyDescent="0.2">
      <c r="A17" s="2"/>
      <c r="B17" s="4" t="s">
        <v>16</v>
      </c>
      <c r="C17" s="609" t="s">
        <v>6</v>
      </c>
      <c r="D17" s="587"/>
      <c r="E17" s="588"/>
      <c r="F17" s="609" t="s">
        <v>47</v>
      </c>
      <c r="G17" s="587"/>
      <c r="H17" s="588"/>
      <c r="I17" s="609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97"/>
      <c r="X17" s="621" t="s">
        <v>47</v>
      </c>
      <c r="Y17" s="587"/>
      <c r="Z17" s="622"/>
      <c r="AA17" s="620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4" t="s">
        <v>16</v>
      </c>
      <c r="AM17" s="609" t="s">
        <v>6</v>
      </c>
      <c r="AN17" s="587"/>
      <c r="AO17" s="588"/>
      <c r="AP17" s="621" t="s">
        <v>47</v>
      </c>
      <c r="AQ17" s="587"/>
      <c r="AR17" s="622"/>
      <c r="AS17" s="609" t="s">
        <v>48</v>
      </c>
      <c r="AT17" s="587"/>
      <c r="AU17" s="588"/>
      <c r="AV17" s="601" t="s">
        <v>40</v>
      </c>
      <c r="AW17" s="584"/>
      <c r="AX17" s="589"/>
      <c r="AY17" s="2"/>
      <c r="AZ17" s="2"/>
      <c r="BA17" s="2"/>
      <c r="BB17" s="2"/>
      <c r="BC17" s="2"/>
      <c r="BD17" s="4" t="s">
        <v>16</v>
      </c>
      <c r="BE17" s="609" t="s">
        <v>6</v>
      </c>
      <c r="BF17" s="587"/>
      <c r="BG17" s="588"/>
      <c r="BH17" s="621" t="s">
        <v>47</v>
      </c>
      <c r="BI17" s="587"/>
      <c r="BJ17" s="622"/>
      <c r="BK17" s="609" t="s">
        <v>48</v>
      </c>
      <c r="BL17" s="587"/>
      <c r="BM17" s="588"/>
      <c r="BN17" s="601" t="s">
        <v>40</v>
      </c>
      <c r="BO17" s="584"/>
      <c r="BP17" s="589"/>
      <c r="BQ17" s="2"/>
    </row>
    <row r="18" spans="1:69" ht="15.75" customHeight="1" x14ac:dyDescent="0.2">
      <c r="A18" s="2"/>
      <c r="B18" s="518" t="s">
        <v>10</v>
      </c>
      <c r="C18" s="415">
        <v>1.6832</v>
      </c>
      <c r="D18" s="416">
        <v>1.4112</v>
      </c>
      <c r="E18" s="417">
        <v>1.3447</v>
      </c>
      <c r="F18" s="415">
        <v>1.2665</v>
      </c>
      <c r="G18" s="416">
        <v>1.3139000000000001</v>
      </c>
      <c r="H18" s="417">
        <v>1.3018000000000001</v>
      </c>
      <c r="I18" s="415">
        <v>1.1759999999999999</v>
      </c>
      <c r="J18" s="416">
        <v>1.1599999999999999</v>
      </c>
      <c r="K18" s="430">
        <v>1.1343000000000001</v>
      </c>
      <c r="L18" s="166">
        <v>1.1563000000000001</v>
      </c>
      <c r="M18" s="161">
        <v>1.2215</v>
      </c>
      <c r="N18" s="167">
        <v>1.0375000000000001</v>
      </c>
      <c r="O18" s="427" t="s">
        <v>10</v>
      </c>
      <c r="P18" s="2"/>
      <c r="Q18" s="2"/>
      <c r="R18" s="2"/>
      <c r="S18" s="2"/>
      <c r="T18" s="518" t="s">
        <v>10</v>
      </c>
      <c r="U18" s="415">
        <v>1.3366</v>
      </c>
      <c r="V18" s="416">
        <v>1.3307</v>
      </c>
      <c r="W18" s="417">
        <v>1.3108</v>
      </c>
      <c r="X18" s="519">
        <v>1.3429</v>
      </c>
      <c r="Y18" s="416">
        <v>1.4391</v>
      </c>
      <c r="Z18" s="520">
        <v>1.3084</v>
      </c>
      <c r="AA18" s="532">
        <v>1.1675</v>
      </c>
      <c r="AB18" s="462">
        <v>1.1843999999999999</v>
      </c>
      <c r="AC18" s="463">
        <v>1.1505000000000001</v>
      </c>
      <c r="AD18" s="211">
        <v>1.1709000000000001</v>
      </c>
      <c r="AE18" s="212">
        <v>1.2341</v>
      </c>
      <c r="AF18" s="464">
        <v>1.2508999999999999</v>
      </c>
      <c r="AG18" s="427" t="s">
        <v>10</v>
      </c>
      <c r="AH18" s="2"/>
      <c r="AI18" s="2"/>
      <c r="AJ18" s="2"/>
      <c r="AK18" s="142"/>
      <c r="AL18" s="518" t="s">
        <v>10</v>
      </c>
      <c r="AM18" s="415">
        <v>1.6787000000000001</v>
      </c>
      <c r="AN18" s="416">
        <v>1.4602999999999999</v>
      </c>
      <c r="AO18" s="417">
        <v>1.5629</v>
      </c>
      <c r="AP18" s="519">
        <v>1.6379999999999999</v>
      </c>
      <c r="AQ18" s="416">
        <v>1.5864</v>
      </c>
      <c r="AR18" s="520">
        <v>1.6916</v>
      </c>
      <c r="AS18" s="461">
        <v>1.7951999999999999</v>
      </c>
      <c r="AT18" s="462">
        <v>1.5344</v>
      </c>
      <c r="AU18" s="463">
        <v>1.6108</v>
      </c>
      <c r="AV18" s="211">
        <v>1.6503000000000001</v>
      </c>
      <c r="AW18" s="212">
        <v>1.6917</v>
      </c>
      <c r="AX18" s="464">
        <v>1.6243000000000001</v>
      </c>
      <c r="AY18" s="388"/>
      <c r="AZ18" s="2"/>
      <c r="BA18" s="2"/>
      <c r="BB18" s="2"/>
      <c r="BC18" s="2"/>
      <c r="BD18" s="518" t="s">
        <v>10</v>
      </c>
      <c r="BE18" s="415">
        <v>1.4253</v>
      </c>
      <c r="BF18" s="416">
        <v>1.3517999999999999</v>
      </c>
      <c r="BG18" s="417">
        <v>1.38</v>
      </c>
      <c r="BH18" s="519">
        <v>1.4346000000000001</v>
      </c>
      <c r="BI18" s="416">
        <v>1.3341000000000001</v>
      </c>
      <c r="BJ18" s="520">
        <v>1.3697999999999999</v>
      </c>
      <c r="BK18" s="461">
        <v>1.3172999999999999</v>
      </c>
      <c r="BL18" s="462">
        <v>1.2534000000000001</v>
      </c>
      <c r="BM18" s="463">
        <v>1.2782</v>
      </c>
      <c r="BN18" s="211">
        <v>1.3337000000000001</v>
      </c>
      <c r="BO18" s="212">
        <v>1.3469</v>
      </c>
      <c r="BP18" s="464">
        <v>1.3641000000000001</v>
      </c>
      <c r="BQ18" s="388" t="s">
        <v>10</v>
      </c>
    </row>
    <row r="19" spans="1:69" ht="15.75" customHeight="1" x14ac:dyDescent="0.2">
      <c r="A19" s="2"/>
      <c r="B19" s="414" t="s">
        <v>31</v>
      </c>
      <c r="C19" s="30">
        <v>1.7561</v>
      </c>
      <c r="D19" s="31">
        <v>1.3652</v>
      </c>
      <c r="E19" s="33">
        <v>1.2795000000000001</v>
      </c>
      <c r="F19" s="30">
        <v>1.2632000000000001</v>
      </c>
      <c r="G19" s="31">
        <v>1.3196000000000001</v>
      </c>
      <c r="H19" s="33">
        <v>1.2174</v>
      </c>
      <c r="I19" s="30">
        <v>1.2096</v>
      </c>
      <c r="J19" s="31">
        <v>1.0953999999999999</v>
      </c>
      <c r="K19" s="67">
        <v>1.1264000000000001</v>
      </c>
      <c r="L19" s="180">
        <v>1.1353</v>
      </c>
      <c r="M19" s="175">
        <v>1.2239</v>
      </c>
      <c r="N19" s="181">
        <v>1.2838000000000001</v>
      </c>
      <c r="O19" s="391" t="s">
        <v>31</v>
      </c>
      <c r="P19" s="2"/>
      <c r="Q19" s="2"/>
      <c r="R19" s="2"/>
      <c r="S19" s="2"/>
      <c r="T19" s="414" t="s">
        <v>31</v>
      </c>
      <c r="U19" s="30">
        <v>1.5034000000000001</v>
      </c>
      <c r="V19" s="31">
        <v>1.345</v>
      </c>
      <c r="W19" s="33">
        <v>1.3117000000000001</v>
      </c>
      <c r="X19" s="473">
        <v>1.3832</v>
      </c>
      <c r="Y19" s="31">
        <v>1.4560999999999999</v>
      </c>
      <c r="Z19" s="32">
        <v>1.2705</v>
      </c>
      <c r="AA19" s="523">
        <v>0.90720000000000001</v>
      </c>
      <c r="AB19" s="465">
        <v>1.0683</v>
      </c>
      <c r="AC19" s="466">
        <v>1.1664000000000001</v>
      </c>
      <c r="AD19" s="225">
        <v>1.1820999999999999</v>
      </c>
      <c r="AE19" s="226">
        <v>1.2486999999999999</v>
      </c>
      <c r="AF19" s="467">
        <v>1.3039000000000001</v>
      </c>
      <c r="AG19" s="391" t="s">
        <v>31</v>
      </c>
      <c r="AH19" s="2"/>
      <c r="AI19" s="2"/>
      <c r="AJ19" s="2"/>
      <c r="AK19" s="142"/>
      <c r="AL19" s="414" t="s">
        <v>31</v>
      </c>
      <c r="AM19" s="30">
        <v>1.7994000000000001</v>
      </c>
      <c r="AN19" s="31">
        <v>1.5615000000000001</v>
      </c>
      <c r="AO19" s="33">
        <v>1.5446</v>
      </c>
      <c r="AP19" s="473">
        <v>1.6517999999999999</v>
      </c>
      <c r="AQ19" s="31">
        <v>1.6234999999999999</v>
      </c>
      <c r="AR19" s="32">
        <v>1.5181</v>
      </c>
      <c r="AS19" s="436">
        <v>1.7943</v>
      </c>
      <c r="AT19" s="465">
        <v>1.5904</v>
      </c>
      <c r="AU19" s="466">
        <v>1.5444</v>
      </c>
      <c r="AV19" s="225">
        <v>1.6931</v>
      </c>
      <c r="AW19" s="226">
        <v>1.6182000000000001</v>
      </c>
      <c r="AX19" s="467">
        <v>1.7076</v>
      </c>
      <c r="AY19" s="390"/>
      <c r="AZ19" s="2"/>
      <c r="BA19" s="2"/>
      <c r="BB19" s="2"/>
      <c r="BC19" s="2"/>
      <c r="BD19" s="414" t="s">
        <v>31</v>
      </c>
      <c r="BE19" s="30">
        <v>1.518</v>
      </c>
      <c r="BF19" s="31">
        <v>1.3395999999999999</v>
      </c>
      <c r="BG19" s="33">
        <v>1.3944000000000001</v>
      </c>
      <c r="BH19" s="473">
        <v>1.3684000000000001</v>
      </c>
      <c r="BI19" s="31">
        <v>1.3715999999999999</v>
      </c>
      <c r="BJ19" s="32">
        <v>1.4816</v>
      </c>
      <c r="BK19" s="436">
        <v>1.4375</v>
      </c>
      <c r="BL19" s="465">
        <v>1.3137000000000001</v>
      </c>
      <c r="BM19" s="466">
        <v>1.2456</v>
      </c>
      <c r="BN19" s="225">
        <v>1.3814</v>
      </c>
      <c r="BO19" s="226">
        <v>1.4408000000000001</v>
      </c>
      <c r="BP19" s="467">
        <v>1.5069999999999999</v>
      </c>
      <c r="BQ19" s="390" t="s">
        <v>31</v>
      </c>
    </row>
    <row r="20" spans="1:69" ht="15.75" customHeight="1" x14ac:dyDescent="0.2">
      <c r="A20" s="2"/>
      <c r="B20" s="414">
        <v>-13</v>
      </c>
      <c r="C20" s="30">
        <v>1.7269000000000001</v>
      </c>
      <c r="D20" s="31">
        <v>1.1741999999999999</v>
      </c>
      <c r="E20" s="33">
        <v>1.2168000000000001</v>
      </c>
      <c r="F20" s="30">
        <v>1.1183000000000001</v>
      </c>
      <c r="G20" s="31">
        <v>1.1691</v>
      </c>
      <c r="H20" s="33">
        <v>1.1432</v>
      </c>
      <c r="I20" s="30">
        <v>1.0065999999999999</v>
      </c>
      <c r="J20" s="31">
        <v>1.0188999999999999</v>
      </c>
      <c r="K20" s="67">
        <v>1.0680000000000001</v>
      </c>
      <c r="L20" s="180">
        <v>1.0406</v>
      </c>
      <c r="M20" s="175">
        <v>1.1269</v>
      </c>
      <c r="N20" s="181">
        <v>1.1763999999999999</v>
      </c>
      <c r="O20" s="391">
        <v>-9</v>
      </c>
      <c r="P20" s="2"/>
      <c r="Q20" s="2"/>
      <c r="R20" s="2"/>
      <c r="S20" s="2"/>
      <c r="T20" s="414">
        <v>-13</v>
      </c>
      <c r="U20" s="30">
        <v>1.3611</v>
      </c>
      <c r="V20" s="31">
        <v>1.2674000000000001</v>
      </c>
      <c r="W20" s="33">
        <v>1.2322</v>
      </c>
      <c r="X20" s="473">
        <v>1.2245999999999999</v>
      </c>
      <c r="Y20" s="31">
        <v>1.266</v>
      </c>
      <c r="Z20" s="32">
        <v>1.1917</v>
      </c>
      <c r="AA20" s="523">
        <v>1.1069</v>
      </c>
      <c r="AB20" s="437">
        <v>1.0974999999999999</v>
      </c>
      <c r="AC20" s="438">
        <v>1.0286</v>
      </c>
      <c r="AD20" s="225">
        <v>1.0599000000000001</v>
      </c>
      <c r="AE20" s="226">
        <v>1.2172000000000001</v>
      </c>
      <c r="AF20" s="467">
        <v>1.2482</v>
      </c>
      <c r="AG20" s="391">
        <v>-9</v>
      </c>
      <c r="AH20" s="2"/>
      <c r="AI20" s="2"/>
      <c r="AJ20" s="2"/>
      <c r="AK20" s="142"/>
      <c r="AL20" s="414">
        <v>-13</v>
      </c>
      <c r="AM20" s="30">
        <v>1.6893</v>
      </c>
      <c r="AN20" s="31">
        <v>1.391</v>
      </c>
      <c r="AO20" s="33">
        <v>1.423</v>
      </c>
      <c r="AP20" s="473">
        <v>1.4579</v>
      </c>
      <c r="AQ20" s="31">
        <v>1.4846999999999999</v>
      </c>
      <c r="AR20" s="32">
        <v>1.4643999999999999</v>
      </c>
      <c r="AS20" s="436">
        <v>1.6015999999999999</v>
      </c>
      <c r="AT20" s="437">
        <v>1.4574</v>
      </c>
      <c r="AU20" s="438">
        <v>1.333</v>
      </c>
      <c r="AV20" s="225">
        <v>1.4804999999999999</v>
      </c>
      <c r="AW20" s="226">
        <v>1.5474000000000001</v>
      </c>
      <c r="AX20" s="467">
        <v>1.7072000000000001</v>
      </c>
      <c r="AY20" s="390"/>
      <c r="AZ20" s="2"/>
      <c r="BA20" s="2"/>
      <c r="BB20" s="2"/>
      <c r="BC20" s="2"/>
      <c r="BD20" s="414">
        <v>-13</v>
      </c>
      <c r="BE20" s="30">
        <v>1.5468999999999999</v>
      </c>
      <c r="BF20" s="31">
        <v>1.264</v>
      </c>
      <c r="BG20" s="33">
        <v>1.3220000000000001</v>
      </c>
      <c r="BH20" s="473">
        <v>1.2516</v>
      </c>
      <c r="BI20" s="31">
        <v>1.2639</v>
      </c>
      <c r="BJ20" s="32">
        <v>1.2737000000000001</v>
      </c>
      <c r="BK20" s="436">
        <v>1.4154</v>
      </c>
      <c r="BL20" s="437">
        <v>1.1507000000000001</v>
      </c>
      <c r="BM20" s="438">
        <v>1.2161999999999999</v>
      </c>
      <c r="BN20" s="225">
        <v>1.2685</v>
      </c>
      <c r="BO20" s="226">
        <v>1.3648</v>
      </c>
      <c r="BP20" s="467">
        <v>1.1605000000000001</v>
      </c>
      <c r="BQ20" s="390">
        <v>-9</v>
      </c>
    </row>
    <row r="21" spans="1:69" ht="15.75" customHeight="1" x14ac:dyDescent="0.2">
      <c r="A21" s="2"/>
      <c r="B21" s="414">
        <v>-12</v>
      </c>
      <c r="C21" s="30">
        <v>1.4198999999999999</v>
      </c>
      <c r="D21" s="31">
        <v>1.1860999999999999</v>
      </c>
      <c r="E21" s="33">
        <v>1.1529</v>
      </c>
      <c r="F21" s="30">
        <v>1.1701999999999999</v>
      </c>
      <c r="G21" s="31">
        <v>1.1667000000000001</v>
      </c>
      <c r="H21" s="33">
        <v>1.1740999999999999</v>
      </c>
      <c r="I21" s="30">
        <v>1.0419</v>
      </c>
      <c r="J21" s="31">
        <v>1.0238</v>
      </c>
      <c r="K21" s="67">
        <v>1.0265</v>
      </c>
      <c r="L21" s="180">
        <v>1.0582</v>
      </c>
      <c r="M21" s="175">
        <v>1.1520999999999999</v>
      </c>
      <c r="N21" s="181">
        <v>1.167</v>
      </c>
      <c r="O21" s="391">
        <v>-8</v>
      </c>
      <c r="P21" s="2"/>
      <c r="Q21" s="2"/>
      <c r="R21" s="2"/>
      <c r="S21" s="2"/>
      <c r="T21" s="414">
        <v>-12</v>
      </c>
      <c r="U21" s="30">
        <v>1.3164</v>
      </c>
      <c r="V21" s="31">
        <v>1.2727999999999999</v>
      </c>
      <c r="W21" s="33">
        <v>1.2682</v>
      </c>
      <c r="X21" s="473">
        <v>1.1234999999999999</v>
      </c>
      <c r="Y21" s="31">
        <v>1.2916000000000001</v>
      </c>
      <c r="Z21" s="32">
        <v>1.2286999999999999</v>
      </c>
      <c r="AA21" s="523">
        <v>1.1983999999999999</v>
      </c>
      <c r="AB21" s="437">
        <v>1.1859</v>
      </c>
      <c r="AC21" s="438">
        <v>1.147</v>
      </c>
      <c r="AD21" s="225">
        <v>1.1435</v>
      </c>
      <c r="AE21" s="226">
        <v>1.167</v>
      </c>
      <c r="AF21" s="467">
        <v>1.2184999999999999</v>
      </c>
      <c r="AG21" s="391">
        <v>-8</v>
      </c>
      <c r="AH21" s="2"/>
      <c r="AI21" s="2"/>
      <c r="AJ21" s="2"/>
      <c r="AK21" s="142"/>
      <c r="AL21" s="414">
        <v>-12</v>
      </c>
      <c r="AM21" s="30">
        <v>1.6887000000000001</v>
      </c>
      <c r="AN21" s="31">
        <v>1.4458</v>
      </c>
      <c r="AO21" s="33">
        <v>1.3219000000000001</v>
      </c>
      <c r="AP21" s="473">
        <v>1.4581999999999999</v>
      </c>
      <c r="AQ21" s="31">
        <v>1.3997999999999999</v>
      </c>
      <c r="AR21" s="32">
        <v>1.3669</v>
      </c>
      <c r="AS21" s="436">
        <v>1.6196999999999999</v>
      </c>
      <c r="AT21" s="437">
        <v>1.3512</v>
      </c>
      <c r="AU21" s="438">
        <v>1.345</v>
      </c>
      <c r="AV21" s="225">
        <v>1.3763000000000001</v>
      </c>
      <c r="AW21" s="226">
        <v>1.5662</v>
      </c>
      <c r="AX21" s="467">
        <v>1.6104000000000001</v>
      </c>
      <c r="AY21" s="390"/>
      <c r="AZ21" s="2"/>
      <c r="BA21" s="2"/>
      <c r="BB21" s="2"/>
      <c r="BC21" s="2"/>
      <c r="BD21" s="414">
        <v>-12</v>
      </c>
      <c r="BE21" s="30">
        <v>1.5725</v>
      </c>
      <c r="BF21" s="31">
        <v>1.2418</v>
      </c>
      <c r="BG21" s="33">
        <v>1.3069999999999999</v>
      </c>
      <c r="BH21" s="473">
        <v>1.3331</v>
      </c>
      <c r="BI21" s="31">
        <v>1.3251999999999999</v>
      </c>
      <c r="BJ21" s="32">
        <v>1.3208</v>
      </c>
      <c r="BK21" s="436">
        <v>1.3246</v>
      </c>
      <c r="BL21" s="437">
        <v>1.1342000000000001</v>
      </c>
      <c r="BM21" s="438">
        <v>1.1585000000000001</v>
      </c>
      <c r="BN21" s="225">
        <v>1.2928999999999999</v>
      </c>
      <c r="BO21" s="226">
        <v>1.3442000000000001</v>
      </c>
      <c r="BP21" s="467">
        <v>1.3721000000000001</v>
      </c>
      <c r="BQ21" s="390">
        <v>-8</v>
      </c>
    </row>
    <row r="22" spans="1:69" ht="15.75" customHeight="1" x14ac:dyDescent="0.2">
      <c r="A22" s="2"/>
      <c r="B22" s="414">
        <v>-11</v>
      </c>
      <c r="C22" s="30">
        <v>1.5065999999999999</v>
      </c>
      <c r="D22" s="31">
        <v>1.1113999999999999</v>
      </c>
      <c r="E22" s="33">
        <v>1.1334</v>
      </c>
      <c r="F22" s="30">
        <v>1.1182000000000001</v>
      </c>
      <c r="G22" s="31">
        <v>1.1619999999999999</v>
      </c>
      <c r="H22" s="33">
        <v>1.0629</v>
      </c>
      <c r="I22" s="30">
        <v>1.0716000000000001</v>
      </c>
      <c r="J22" s="31">
        <v>1.0398000000000001</v>
      </c>
      <c r="K22" s="67">
        <v>1.1065</v>
      </c>
      <c r="L22" s="180">
        <v>1.0367999999999999</v>
      </c>
      <c r="M22" s="175">
        <v>1.0559000000000001</v>
      </c>
      <c r="N22" s="181">
        <v>1.0116000000000001</v>
      </c>
      <c r="O22" s="391">
        <v>-7</v>
      </c>
      <c r="P22" s="2"/>
      <c r="Q22" s="2"/>
      <c r="R22" s="2"/>
      <c r="S22" s="2"/>
      <c r="T22" s="414">
        <v>-11</v>
      </c>
      <c r="U22" s="30">
        <v>1.2823</v>
      </c>
      <c r="V22" s="31">
        <v>1.2411000000000001</v>
      </c>
      <c r="W22" s="33">
        <v>1.1973</v>
      </c>
      <c r="X22" s="473">
        <v>1.1922999999999999</v>
      </c>
      <c r="Y22" s="31">
        <v>1.2272000000000001</v>
      </c>
      <c r="Z22" s="32">
        <v>1.2295</v>
      </c>
      <c r="AA22" s="523">
        <v>1.1537999999999999</v>
      </c>
      <c r="AB22" s="437">
        <v>1.1800999999999999</v>
      </c>
      <c r="AC22" s="438">
        <v>1.2330000000000001</v>
      </c>
      <c r="AD22" s="225">
        <v>1.1492</v>
      </c>
      <c r="AE22" s="226">
        <v>1.1091</v>
      </c>
      <c r="AF22" s="467">
        <v>1.1428</v>
      </c>
      <c r="AG22" s="391">
        <v>-7</v>
      </c>
      <c r="AH22" s="2"/>
      <c r="AI22" s="2"/>
      <c r="AJ22" s="2"/>
      <c r="AK22" s="142"/>
      <c r="AL22" s="414">
        <v>-11</v>
      </c>
      <c r="AM22" s="30">
        <v>1.5249999999999999</v>
      </c>
      <c r="AN22" s="31">
        <v>1.3746</v>
      </c>
      <c r="AO22" s="33">
        <v>1.3977999999999999</v>
      </c>
      <c r="AP22" s="473">
        <v>1.3407</v>
      </c>
      <c r="AQ22" s="31">
        <v>1.3125</v>
      </c>
      <c r="AR22" s="32">
        <v>1.411</v>
      </c>
      <c r="AS22" s="436">
        <v>1.5425</v>
      </c>
      <c r="AT22" s="437">
        <v>1.4026000000000001</v>
      </c>
      <c r="AU22" s="438">
        <v>1.3689</v>
      </c>
      <c r="AV22" s="225">
        <v>1.5842000000000001</v>
      </c>
      <c r="AW22" s="226">
        <v>1.5142</v>
      </c>
      <c r="AX22" s="467">
        <v>1.4767999999999999</v>
      </c>
      <c r="AY22" s="390"/>
      <c r="AZ22" s="2"/>
      <c r="BA22" s="2"/>
      <c r="BB22" s="2"/>
      <c r="BC22" s="2"/>
      <c r="BD22" s="414">
        <v>-11</v>
      </c>
      <c r="BE22" s="30">
        <v>1.5749</v>
      </c>
      <c r="BF22" s="31">
        <v>1.3088</v>
      </c>
      <c r="BG22" s="33">
        <v>1.3225</v>
      </c>
      <c r="BH22" s="473">
        <v>1.3694999999999999</v>
      </c>
      <c r="BI22" s="31">
        <v>1.3767</v>
      </c>
      <c r="BJ22" s="32">
        <v>1.3003</v>
      </c>
      <c r="BK22" s="436">
        <v>1.3959999999999999</v>
      </c>
      <c r="BL22" s="437">
        <v>1.1302000000000001</v>
      </c>
      <c r="BM22" s="438">
        <v>1.2190000000000001</v>
      </c>
      <c r="BN22" s="225">
        <v>1.3069</v>
      </c>
      <c r="BO22" s="226">
        <v>1.3237000000000001</v>
      </c>
      <c r="BP22" s="467">
        <v>1.3996999999999999</v>
      </c>
      <c r="BQ22" s="390">
        <v>-7</v>
      </c>
    </row>
    <row r="23" spans="1:69" ht="15.75" customHeight="1" x14ac:dyDescent="0.2">
      <c r="A23" s="2"/>
      <c r="B23" s="414">
        <v>-10</v>
      </c>
      <c r="C23" s="30">
        <v>1.4227000000000001</v>
      </c>
      <c r="D23" s="31">
        <v>1.0734999999999999</v>
      </c>
      <c r="E23" s="33">
        <v>1.0790999999999999</v>
      </c>
      <c r="F23" s="30">
        <v>1.2133</v>
      </c>
      <c r="G23" s="31">
        <v>1.1551</v>
      </c>
      <c r="H23" s="33">
        <v>1.1293</v>
      </c>
      <c r="I23" s="30">
        <v>1.0459000000000001</v>
      </c>
      <c r="J23" s="31">
        <v>1.0456000000000001</v>
      </c>
      <c r="K23" s="67">
        <v>1.0924</v>
      </c>
      <c r="L23" s="180">
        <v>1.0258</v>
      </c>
      <c r="M23" s="175">
        <v>0.98260000000000003</v>
      </c>
      <c r="N23" s="181">
        <v>0.93049999999999999</v>
      </c>
      <c r="O23" s="391">
        <v>-6</v>
      </c>
      <c r="P23" s="2"/>
      <c r="Q23" s="2"/>
      <c r="R23" s="2"/>
      <c r="S23" s="2"/>
      <c r="T23" s="414">
        <v>-10</v>
      </c>
      <c r="U23" s="30">
        <v>1.2275</v>
      </c>
      <c r="V23" s="31">
        <v>1.2137</v>
      </c>
      <c r="W23" s="33">
        <v>1.1780999999999999</v>
      </c>
      <c r="X23" s="473">
        <v>1.1506000000000001</v>
      </c>
      <c r="Y23" s="31">
        <v>1.2188000000000001</v>
      </c>
      <c r="Z23" s="32">
        <v>1.1718999999999999</v>
      </c>
      <c r="AA23" s="523">
        <v>1.1422000000000001</v>
      </c>
      <c r="AB23" s="437">
        <v>1.0987</v>
      </c>
      <c r="AC23" s="438">
        <v>1.1217999999999999</v>
      </c>
      <c r="AD23" s="225">
        <v>1.0832999999999999</v>
      </c>
      <c r="AE23" s="226">
        <v>1.0387999999999999</v>
      </c>
      <c r="AF23" s="467">
        <v>1.123</v>
      </c>
      <c r="AG23" s="391">
        <v>-6</v>
      </c>
      <c r="AH23" s="2"/>
      <c r="AI23" s="2"/>
      <c r="AJ23" s="2"/>
      <c r="AK23" s="142"/>
      <c r="AL23" s="414">
        <v>-10</v>
      </c>
      <c r="AM23" s="30">
        <v>1.4822</v>
      </c>
      <c r="AN23" s="31">
        <v>1.5593999999999999</v>
      </c>
      <c r="AO23" s="33">
        <v>1.4874000000000001</v>
      </c>
      <c r="AP23" s="473">
        <v>1.1808000000000001</v>
      </c>
      <c r="AQ23" s="31">
        <v>1.4051</v>
      </c>
      <c r="AR23" s="32">
        <v>1.3552</v>
      </c>
      <c r="AS23" s="436">
        <v>1.6016999999999999</v>
      </c>
      <c r="AT23" s="437">
        <v>1.3836999999999999</v>
      </c>
      <c r="AU23" s="438">
        <v>1.3944000000000001</v>
      </c>
      <c r="AV23" s="225">
        <v>1.4358</v>
      </c>
      <c r="AW23" s="226">
        <v>1.5444</v>
      </c>
      <c r="AX23" s="467">
        <v>1.5529999999999999</v>
      </c>
      <c r="AY23" s="390"/>
      <c r="AZ23" s="2"/>
      <c r="BA23" s="2"/>
      <c r="BB23" s="2"/>
      <c r="BC23" s="2"/>
      <c r="BD23" s="414">
        <v>-10</v>
      </c>
      <c r="BE23" s="30">
        <v>1.5488999999999999</v>
      </c>
      <c r="BF23" s="31">
        <v>1.2834000000000001</v>
      </c>
      <c r="BG23" s="33">
        <v>1.2159</v>
      </c>
      <c r="BH23" s="473">
        <v>1.3983000000000001</v>
      </c>
      <c r="BI23" s="31">
        <v>1.3308</v>
      </c>
      <c r="BJ23" s="32">
        <v>1.3398000000000001</v>
      </c>
      <c r="BK23" s="436">
        <v>1.3147</v>
      </c>
      <c r="BL23" s="437">
        <v>1.1114999999999999</v>
      </c>
      <c r="BM23" s="438">
        <v>1.248</v>
      </c>
      <c r="BN23" s="225">
        <v>1.3080000000000001</v>
      </c>
      <c r="BO23" s="226">
        <v>1.4071</v>
      </c>
      <c r="BP23" s="467">
        <v>1.3601000000000001</v>
      </c>
      <c r="BQ23" s="390">
        <v>-6</v>
      </c>
    </row>
    <row r="24" spans="1:69" ht="15.75" customHeight="1" x14ac:dyDescent="0.2">
      <c r="A24" s="2"/>
      <c r="B24" s="414">
        <v>-9</v>
      </c>
      <c r="C24" s="30">
        <v>1.4609000000000001</v>
      </c>
      <c r="D24" s="31">
        <v>1.159</v>
      </c>
      <c r="E24" s="33">
        <v>1.1575</v>
      </c>
      <c r="F24" s="30">
        <v>1.1392</v>
      </c>
      <c r="G24" s="31">
        <v>1.1272</v>
      </c>
      <c r="H24" s="33">
        <v>1.0395000000000001</v>
      </c>
      <c r="I24" s="30">
        <v>0.98080000000000001</v>
      </c>
      <c r="J24" s="31">
        <v>1.0176000000000001</v>
      </c>
      <c r="K24" s="67">
        <v>1.0638000000000001</v>
      </c>
      <c r="L24" s="180">
        <v>1.0024</v>
      </c>
      <c r="M24" s="175">
        <v>1.0042</v>
      </c>
      <c r="N24" s="181">
        <v>0.96260000000000001</v>
      </c>
      <c r="O24" s="391">
        <v>-5</v>
      </c>
      <c r="P24" s="2"/>
      <c r="Q24" s="2"/>
      <c r="R24" s="2"/>
      <c r="S24" s="2"/>
      <c r="T24" s="414">
        <v>-9</v>
      </c>
      <c r="U24" s="30">
        <v>1.3210999999999999</v>
      </c>
      <c r="V24" s="31">
        <v>1.2134</v>
      </c>
      <c r="W24" s="33">
        <v>1.2075</v>
      </c>
      <c r="X24" s="473">
        <v>1.0369999999999999</v>
      </c>
      <c r="Y24" s="31">
        <v>1.075</v>
      </c>
      <c r="Z24" s="32">
        <v>1.2632000000000001</v>
      </c>
      <c r="AA24" s="523">
        <v>1.0854999999999999</v>
      </c>
      <c r="AB24" s="437">
        <v>1.0987</v>
      </c>
      <c r="AC24" s="438">
        <v>1.1115999999999999</v>
      </c>
      <c r="AD24" s="225">
        <v>1.103</v>
      </c>
      <c r="AE24" s="226">
        <v>1.0615000000000001</v>
      </c>
      <c r="AF24" s="467">
        <v>1.1117999999999999</v>
      </c>
      <c r="AG24" s="391">
        <v>-5</v>
      </c>
      <c r="AH24" s="2"/>
      <c r="AI24" s="2"/>
      <c r="AJ24" s="2"/>
      <c r="AK24" s="142"/>
      <c r="AL24" s="414">
        <v>-9</v>
      </c>
      <c r="AM24" s="30">
        <v>1.6073999999999999</v>
      </c>
      <c r="AN24" s="31">
        <v>1.4675</v>
      </c>
      <c r="AO24" s="33">
        <v>1.4916</v>
      </c>
      <c r="AP24" s="473">
        <v>1.2597</v>
      </c>
      <c r="AQ24" s="31">
        <v>1.4985999999999999</v>
      </c>
      <c r="AR24" s="32">
        <v>1.3815999999999999</v>
      </c>
      <c r="AS24" s="436">
        <v>1.6800999999999999</v>
      </c>
      <c r="AT24" s="437">
        <v>1.3654999999999999</v>
      </c>
      <c r="AU24" s="438">
        <v>1.3613999999999999</v>
      </c>
      <c r="AV24" s="225">
        <v>1.448</v>
      </c>
      <c r="AW24" s="226">
        <v>1.5720000000000001</v>
      </c>
      <c r="AX24" s="467">
        <v>1.5482</v>
      </c>
      <c r="AY24" s="390"/>
      <c r="AZ24" s="2"/>
      <c r="BA24" s="2"/>
      <c r="BB24" s="2"/>
      <c r="BC24" s="2"/>
      <c r="BD24" s="414">
        <v>-9</v>
      </c>
      <c r="BE24" s="30">
        <v>1.4037999999999999</v>
      </c>
      <c r="BF24" s="31">
        <v>1.4219999999999999</v>
      </c>
      <c r="BG24" s="33">
        <v>1.2829999999999999</v>
      </c>
      <c r="BH24" s="473">
        <v>1.3815999999999999</v>
      </c>
      <c r="BI24" s="31">
        <v>1.3704000000000001</v>
      </c>
      <c r="BJ24" s="32">
        <v>1.3529</v>
      </c>
      <c r="BK24" s="436">
        <v>1.2701</v>
      </c>
      <c r="BL24" s="437">
        <v>1.159</v>
      </c>
      <c r="BM24" s="438">
        <v>1.1546000000000001</v>
      </c>
      <c r="BN24" s="225">
        <v>1.1816</v>
      </c>
      <c r="BO24" s="226">
        <v>1.2527999999999999</v>
      </c>
      <c r="BP24" s="467">
        <v>1.2519</v>
      </c>
      <c r="BQ24" s="390">
        <v>-5</v>
      </c>
    </row>
    <row r="25" spans="1:69" ht="15.75" customHeight="1" x14ac:dyDescent="0.2">
      <c r="A25" s="2"/>
      <c r="B25" s="443">
        <v>-8</v>
      </c>
      <c r="C25" s="49">
        <v>1.4786999999999999</v>
      </c>
      <c r="D25" s="50">
        <v>1.1896</v>
      </c>
      <c r="E25" s="51">
        <v>1.1238999999999999</v>
      </c>
      <c r="F25" s="49">
        <v>1.1346000000000001</v>
      </c>
      <c r="G25" s="50">
        <v>1.1583000000000001</v>
      </c>
      <c r="H25" s="51">
        <v>1.1387</v>
      </c>
      <c r="I25" s="49">
        <v>0.99750000000000005</v>
      </c>
      <c r="J25" s="50">
        <v>1.0799000000000001</v>
      </c>
      <c r="K25" s="455">
        <v>1.0587</v>
      </c>
      <c r="L25" s="196">
        <v>1.1952</v>
      </c>
      <c r="M25" s="191">
        <v>1.2379</v>
      </c>
      <c r="N25" s="197">
        <v>1.3119000000000001</v>
      </c>
      <c r="O25" s="393">
        <v>-4</v>
      </c>
      <c r="P25" s="2"/>
      <c r="Q25" s="2"/>
      <c r="R25" s="2"/>
      <c r="S25" s="2"/>
      <c r="T25" s="443">
        <v>-8</v>
      </c>
      <c r="U25" s="49">
        <v>1.4032</v>
      </c>
      <c r="V25" s="50">
        <v>1.1935</v>
      </c>
      <c r="W25" s="51">
        <v>1.21</v>
      </c>
      <c r="X25" s="525">
        <v>1.1933</v>
      </c>
      <c r="Y25" s="50">
        <v>1.2024999999999999</v>
      </c>
      <c r="Z25" s="526">
        <v>1.2258</v>
      </c>
      <c r="AA25" s="527">
        <v>1.1125</v>
      </c>
      <c r="AB25" s="448">
        <v>1.0911999999999999</v>
      </c>
      <c r="AC25" s="449">
        <v>1.1087</v>
      </c>
      <c r="AD25" s="238">
        <v>1.3438000000000001</v>
      </c>
      <c r="AE25" s="239">
        <v>1.3449</v>
      </c>
      <c r="AF25" s="468">
        <v>1.3354999999999999</v>
      </c>
      <c r="AG25" s="393">
        <v>-4</v>
      </c>
      <c r="AH25" s="2"/>
      <c r="AI25" s="2"/>
      <c r="AJ25" s="2"/>
      <c r="AK25" s="142"/>
      <c r="AL25" s="443">
        <v>-8</v>
      </c>
      <c r="AM25" s="49">
        <v>1.726</v>
      </c>
      <c r="AN25" s="50">
        <v>1.4941</v>
      </c>
      <c r="AO25" s="51">
        <v>1.4925999999999999</v>
      </c>
      <c r="AP25" s="525">
        <v>1.4164000000000001</v>
      </c>
      <c r="AQ25" s="50">
        <v>1.4520999999999999</v>
      </c>
      <c r="AR25" s="526">
        <v>1.4854000000000001</v>
      </c>
      <c r="AS25" s="447">
        <v>1.8285</v>
      </c>
      <c r="AT25" s="448">
        <v>1.4269000000000001</v>
      </c>
      <c r="AU25" s="449">
        <v>1.3857999999999999</v>
      </c>
      <c r="AV25" s="238">
        <v>1.9634</v>
      </c>
      <c r="AW25" s="239">
        <v>2.0750999999999999</v>
      </c>
      <c r="AX25" s="468">
        <v>2.0123000000000002</v>
      </c>
      <c r="AY25" s="529"/>
      <c r="AZ25" s="2"/>
      <c r="BA25" s="2"/>
      <c r="BB25" s="2"/>
      <c r="BC25" s="2"/>
      <c r="BD25" s="443">
        <v>-8</v>
      </c>
      <c r="BE25" s="49">
        <v>1.5782</v>
      </c>
      <c r="BF25" s="50">
        <v>1.4612000000000001</v>
      </c>
      <c r="BG25" s="51">
        <v>1.4501999999999999</v>
      </c>
      <c r="BH25" s="525">
        <v>1.4825999999999999</v>
      </c>
      <c r="BI25" s="50">
        <v>1.3808</v>
      </c>
      <c r="BJ25" s="526">
        <v>1.3033999999999999</v>
      </c>
      <c r="BK25" s="447">
        <v>1.4634</v>
      </c>
      <c r="BL25" s="448">
        <v>1.2717000000000001</v>
      </c>
      <c r="BM25" s="449">
        <v>1.3067</v>
      </c>
      <c r="BN25" s="238">
        <v>1.5911</v>
      </c>
      <c r="BO25" s="239">
        <v>1.6941999999999999</v>
      </c>
      <c r="BP25" s="468">
        <v>1.6019000000000001</v>
      </c>
      <c r="BQ25" s="529">
        <v>-4</v>
      </c>
    </row>
    <row r="26" spans="1:69" ht="15.75" customHeight="1" x14ac:dyDescent="0.2">
      <c r="A26" s="2"/>
      <c r="B26" s="1"/>
      <c r="C26" s="63"/>
      <c r="D26" s="64"/>
      <c r="E26" s="65"/>
      <c r="F26" s="63"/>
      <c r="G26" s="64"/>
      <c r="H26" s="65"/>
      <c r="I26" s="63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154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"/>
      <c r="AM26" s="63"/>
      <c r="AN26" s="64"/>
      <c r="AO26" s="65"/>
      <c r="AP26" s="530"/>
      <c r="AQ26" s="64"/>
      <c r="AR26" s="531"/>
      <c r="AS26" s="63"/>
      <c r="AT26" s="64"/>
      <c r="AU26" s="66"/>
      <c r="AV26" s="204"/>
      <c r="AW26" s="205"/>
      <c r="AX26" s="210"/>
      <c r="AY26" s="2"/>
      <c r="AZ26" s="2"/>
      <c r="BA26" s="2"/>
      <c r="BB26" s="2"/>
      <c r="BC26" s="2"/>
      <c r="BD26" s="1"/>
      <c r="BE26" s="63"/>
      <c r="BF26" s="64"/>
      <c r="BG26" s="65"/>
      <c r="BH26" s="530"/>
      <c r="BI26" s="64"/>
      <c r="BJ26" s="531"/>
      <c r="BK26" s="63"/>
      <c r="BL26" s="64"/>
      <c r="BM26" s="66"/>
      <c r="BN26" s="204"/>
      <c r="BO26" s="205"/>
      <c r="BP26" s="210"/>
      <c r="BQ26" s="2"/>
    </row>
    <row r="27" spans="1:69" ht="15.75" customHeight="1" x14ac:dyDescent="0.2">
      <c r="A27" s="2"/>
      <c r="B27" s="1"/>
      <c r="C27" s="30"/>
      <c r="D27" s="31"/>
      <c r="E27" s="33"/>
      <c r="F27" s="30"/>
      <c r="G27" s="31"/>
      <c r="H27" s="33"/>
      <c r="I27" s="30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442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"/>
      <c r="AM27" s="30"/>
      <c r="AN27" s="31"/>
      <c r="AO27" s="33"/>
      <c r="AP27" s="473"/>
      <c r="AQ27" s="31"/>
      <c r="AR27" s="32"/>
      <c r="AS27" s="30"/>
      <c r="AT27" s="31"/>
      <c r="AU27" s="67"/>
      <c r="AV27" s="180"/>
      <c r="AW27" s="175"/>
      <c r="AX27" s="181"/>
      <c r="AY27" s="2"/>
      <c r="AZ27" s="2"/>
      <c r="BA27" s="2"/>
      <c r="BB27" s="2"/>
      <c r="BC27" s="2"/>
      <c r="BD27" s="1"/>
      <c r="BE27" s="30"/>
      <c r="BF27" s="31"/>
      <c r="BG27" s="33"/>
      <c r="BH27" s="473"/>
      <c r="BI27" s="31"/>
      <c r="BJ27" s="32"/>
      <c r="BK27" s="30"/>
      <c r="BL27" s="31"/>
      <c r="BM27" s="67"/>
      <c r="BN27" s="180"/>
      <c r="BO27" s="175"/>
      <c r="BP27" s="181"/>
      <c r="BQ27" s="2"/>
    </row>
    <row r="28" spans="1:69" ht="15.75" customHeight="1" x14ac:dyDescent="0.2">
      <c r="A28" s="2"/>
      <c r="B28" s="2"/>
      <c r="C28" s="30"/>
      <c r="D28" s="31"/>
      <c r="E28" s="33"/>
      <c r="F28" s="30"/>
      <c r="G28" s="31"/>
      <c r="H28" s="33"/>
      <c r="I28" s="30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442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2"/>
      <c r="AM28" s="30"/>
      <c r="AN28" s="31"/>
      <c r="AO28" s="33"/>
      <c r="AP28" s="473"/>
      <c r="AQ28" s="31"/>
      <c r="AR28" s="32"/>
      <c r="AS28" s="30"/>
      <c r="AT28" s="31"/>
      <c r="AU28" s="67"/>
      <c r="AV28" s="180"/>
      <c r="AW28" s="175"/>
      <c r="AX28" s="181"/>
      <c r="AY28" s="2"/>
      <c r="AZ28" s="2"/>
      <c r="BA28" s="2"/>
      <c r="BB28" s="2"/>
      <c r="BC28" s="2"/>
      <c r="BD28" s="2"/>
      <c r="BE28" s="30"/>
      <c r="BF28" s="31"/>
      <c r="BG28" s="33"/>
      <c r="BH28" s="473"/>
      <c r="BI28" s="31"/>
      <c r="BJ28" s="32"/>
      <c r="BK28" s="30"/>
      <c r="BL28" s="31"/>
      <c r="BM28" s="67"/>
      <c r="BN28" s="180"/>
      <c r="BO28" s="175"/>
      <c r="BP28" s="181"/>
      <c r="BQ28" s="2"/>
    </row>
    <row r="29" spans="1:69" ht="15.75" customHeight="1" x14ac:dyDescent="0.2">
      <c r="A29" s="2"/>
      <c r="B29" s="2"/>
      <c r="C29" s="30" t="s">
        <v>18</v>
      </c>
      <c r="D29" s="31"/>
      <c r="E29" s="33"/>
      <c r="F29" s="30"/>
      <c r="G29" s="31"/>
      <c r="H29" s="33"/>
      <c r="I29" s="30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442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2"/>
      <c r="AM29" s="30" t="s">
        <v>18</v>
      </c>
      <c r="AN29" s="31"/>
      <c r="AO29" s="33"/>
      <c r="AP29" s="473"/>
      <c r="AQ29" s="31"/>
      <c r="AR29" s="32"/>
      <c r="AS29" s="30"/>
      <c r="AT29" s="31"/>
      <c r="AU29" s="67"/>
      <c r="AV29" s="180"/>
      <c r="AW29" s="175"/>
      <c r="AX29" s="181"/>
      <c r="AY29" s="2"/>
      <c r="AZ29" s="2"/>
      <c r="BA29" s="2"/>
      <c r="BB29" s="2"/>
      <c r="BC29" s="2"/>
      <c r="BD29" s="2"/>
      <c r="BE29" s="30" t="s">
        <v>18</v>
      </c>
      <c r="BF29" s="31"/>
      <c r="BG29" s="33"/>
      <c r="BH29" s="473"/>
      <c r="BI29" s="31"/>
      <c r="BJ29" s="32"/>
      <c r="BK29" s="30"/>
      <c r="BL29" s="31"/>
      <c r="BM29" s="67"/>
      <c r="BN29" s="180"/>
      <c r="BO29" s="175"/>
      <c r="BP29" s="181"/>
      <c r="BQ29" s="2"/>
    </row>
    <row r="30" spans="1:69" ht="15.75" customHeight="1" x14ac:dyDescent="0.2">
      <c r="A30" s="2"/>
      <c r="B30" s="380"/>
      <c r="C30" s="30"/>
      <c r="D30" s="31"/>
      <c r="E30" s="33"/>
      <c r="F30" s="30"/>
      <c r="G30" s="31"/>
      <c r="H30" s="33"/>
      <c r="I30" s="30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442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380"/>
      <c r="AM30" s="30"/>
      <c r="AN30" s="31"/>
      <c r="AO30" s="33"/>
      <c r="AP30" s="473"/>
      <c r="AQ30" s="31"/>
      <c r="AR30" s="32"/>
      <c r="AS30" s="30"/>
      <c r="AT30" s="31"/>
      <c r="AU30" s="67"/>
      <c r="AV30" s="180"/>
      <c r="AW30" s="175"/>
      <c r="AX30" s="181"/>
      <c r="AY30" s="2"/>
      <c r="AZ30" s="2"/>
      <c r="BA30" s="2"/>
      <c r="BB30" s="2"/>
      <c r="BC30" s="2"/>
      <c r="BD30" s="380"/>
      <c r="BE30" s="30"/>
      <c r="BF30" s="31"/>
      <c r="BG30" s="33"/>
      <c r="BH30" s="473"/>
      <c r="BI30" s="31"/>
      <c r="BJ30" s="32"/>
      <c r="BK30" s="30"/>
      <c r="BL30" s="31"/>
      <c r="BM30" s="67"/>
      <c r="BN30" s="180"/>
      <c r="BO30" s="175"/>
      <c r="BP30" s="181"/>
      <c r="BQ30" s="2"/>
    </row>
    <row r="31" spans="1:69" ht="15.75" customHeight="1" x14ac:dyDescent="0.2">
      <c r="A31" s="2"/>
      <c r="B31" s="5" t="s">
        <v>19</v>
      </c>
      <c r="C31" s="609" t="s">
        <v>6</v>
      </c>
      <c r="D31" s="587"/>
      <c r="E31" s="588"/>
      <c r="F31" s="609" t="s">
        <v>47</v>
      </c>
      <c r="G31" s="587"/>
      <c r="H31" s="588"/>
      <c r="I31" s="609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97"/>
      <c r="X31" s="621" t="s">
        <v>47</v>
      </c>
      <c r="Y31" s="587"/>
      <c r="Z31" s="622"/>
      <c r="AA31" s="620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" t="s">
        <v>19</v>
      </c>
      <c r="AM31" s="609" t="s">
        <v>6</v>
      </c>
      <c r="AN31" s="587"/>
      <c r="AO31" s="588"/>
      <c r="AP31" s="621" t="s">
        <v>47</v>
      </c>
      <c r="AQ31" s="587"/>
      <c r="AR31" s="622"/>
      <c r="AS31" s="609" t="s">
        <v>48</v>
      </c>
      <c r="AT31" s="587"/>
      <c r="AU31" s="588"/>
      <c r="AV31" s="601" t="s">
        <v>40</v>
      </c>
      <c r="AW31" s="584"/>
      <c r="AX31" s="589"/>
      <c r="AY31" s="2"/>
      <c r="AZ31" s="2"/>
      <c r="BA31" s="2"/>
      <c r="BB31" s="2"/>
      <c r="BC31" s="2"/>
      <c r="BD31" s="5" t="s">
        <v>19</v>
      </c>
      <c r="BE31" s="609" t="s">
        <v>6</v>
      </c>
      <c r="BF31" s="587"/>
      <c r="BG31" s="588"/>
      <c r="BH31" s="621" t="s">
        <v>47</v>
      </c>
      <c r="BI31" s="587"/>
      <c r="BJ31" s="622"/>
      <c r="BK31" s="609" t="s">
        <v>48</v>
      </c>
      <c r="BL31" s="587"/>
      <c r="BM31" s="588"/>
      <c r="BN31" s="601" t="s">
        <v>40</v>
      </c>
      <c r="BO31" s="584"/>
      <c r="BP31" s="589"/>
      <c r="BQ31" s="2"/>
    </row>
    <row r="32" spans="1:69" ht="15.75" customHeight="1" x14ac:dyDescent="0.2">
      <c r="A32" s="2"/>
      <c r="B32" s="518" t="s">
        <v>10</v>
      </c>
      <c r="C32" s="415">
        <f t="shared" ref="C32:N32" si="0">C4/C18</f>
        <v>2983.0085551330799</v>
      </c>
      <c r="D32" s="416">
        <f t="shared" si="0"/>
        <v>3196.5702947845803</v>
      </c>
      <c r="E32" s="417">
        <f t="shared" si="0"/>
        <v>2885.4019483899756</v>
      </c>
      <c r="F32" s="415">
        <f t="shared" si="0"/>
        <v>3143.3083300434268</v>
      </c>
      <c r="G32" s="416">
        <f t="shared" si="0"/>
        <v>3007.0781642438542</v>
      </c>
      <c r="H32" s="417">
        <f t="shared" si="0"/>
        <v>3331.5409433092641</v>
      </c>
      <c r="I32" s="415">
        <f t="shared" si="0"/>
        <v>2978.7414965986395</v>
      </c>
      <c r="J32" s="416">
        <f t="shared" si="0"/>
        <v>3112.9310344827591</v>
      </c>
      <c r="K32" s="430">
        <f t="shared" si="0"/>
        <v>3123.5122983337737</v>
      </c>
      <c r="L32" s="166">
        <f t="shared" si="0"/>
        <v>3173.9168035976818</v>
      </c>
      <c r="M32" s="161">
        <f t="shared" si="0"/>
        <v>3101.9238641015145</v>
      </c>
      <c r="N32" s="167">
        <f t="shared" si="0"/>
        <v>3144.0963855421683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2227.2931318270239</v>
      </c>
      <c r="V32" s="416">
        <f t="shared" si="1"/>
        <v>2130.457653866386</v>
      </c>
      <c r="W32" s="417">
        <f t="shared" si="1"/>
        <v>2075.8315532499237</v>
      </c>
      <c r="X32" s="519">
        <f t="shared" si="1"/>
        <v>2279.3953384466454</v>
      </c>
      <c r="Y32" s="416">
        <f t="shared" si="1"/>
        <v>2142.3111667014105</v>
      </c>
      <c r="Z32" s="520">
        <f t="shared" si="1"/>
        <v>2020.0244573524915</v>
      </c>
      <c r="AA32" s="429">
        <f t="shared" si="1"/>
        <v>2144.7537473233406</v>
      </c>
      <c r="AB32" s="416">
        <f t="shared" si="1"/>
        <v>2086.2884160756503</v>
      </c>
      <c r="AC32" s="430">
        <f t="shared" si="1"/>
        <v>2436.3320295523686</v>
      </c>
      <c r="AD32" s="166">
        <f t="shared" si="1"/>
        <v>2199.1630369801005</v>
      </c>
      <c r="AE32" s="161">
        <f t="shared" si="1"/>
        <v>2596.2239688842074</v>
      </c>
      <c r="AF32" s="167">
        <f t="shared" si="1"/>
        <v>2461.4277720041573</v>
      </c>
      <c r="AG32" s="388" t="s">
        <v>10</v>
      </c>
      <c r="AH32" s="2"/>
      <c r="AI32" s="2"/>
      <c r="AJ32" s="2"/>
      <c r="AK32" s="142"/>
      <c r="AL32" s="518" t="s">
        <v>10</v>
      </c>
      <c r="AM32" s="415">
        <f t="shared" ref="AM32:AX32" si="2">AM4/AM18</f>
        <v>22.636564007863225</v>
      </c>
      <c r="AN32" s="416">
        <f t="shared" si="2"/>
        <v>21.228514688762584</v>
      </c>
      <c r="AO32" s="417">
        <f t="shared" si="2"/>
        <v>30.072301490818351</v>
      </c>
      <c r="AP32" s="519">
        <f t="shared" si="2"/>
        <v>21.36752136752137</v>
      </c>
      <c r="AQ32" s="416">
        <f t="shared" si="2"/>
        <v>25.844679778113967</v>
      </c>
      <c r="AR32" s="520">
        <f t="shared" si="2"/>
        <v>21.28162686214235</v>
      </c>
      <c r="AS32" s="415">
        <f t="shared" si="2"/>
        <v>23.395721925133692</v>
      </c>
      <c r="AT32" s="416">
        <f t="shared" si="2"/>
        <v>18.899895724713243</v>
      </c>
      <c r="AU32" s="430">
        <f t="shared" si="2"/>
        <v>24.832381425378692</v>
      </c>
      <c r="AV32" s="166">
        <f t="shared" si="2"/>
        <v>27.873719929709747</v>
      </c>
      <c r="AW32" s="161">
        <f t="shared" si="2"/>
        <v>29.556067860731808</v>
      </c>
      <c r="AX32" s="167">
        <f t="shared" si="2"/>
        <v>16.006895277965892</v>
      </c>
      <c r="AY32" s="388" t="s">
        <v>10</v>
      </c>
      <c r="AZ32" s="2"/>
      <c r="BA32" s="2"/>
      <c r="BB32" s="2"/>
      <c r="BC32" s="2"/>
      <c r="BD32" s="518" t="s">
        <v>10</v>
      </c>
      <c r="BE32" s="415">
        <f t="shared" ref="BE32:BP32" si="3">BE4/BE18</f>
        <v>42.096400757735211</v>
      </c>
      <c r="BF32" s="416">
        <f t="shared" si="3"/>
        <v>56.221334516940381</v>
      </c>
      <c r="BG32" s="417">
        <f t="shared" si="3"/>
        <v>41.304347826086961</v>
      </c>
      <c r="BH32" s="519">
        <f t="shared" si="3"/>
        <v>42.520563223198103</v>
      </c>
      <c r="BI32" s="416">
        <f t="shared" si="3"/>
        <v>49.471553856532495</v>
      </c>
      <c r="BJ32" s="520">
        <f t="shared" si="3"/>
        <v>51.832384289677329</v>
      </c>
      <c r="BK32" s="415">
        <f t="shared" si="3"/>
        <v>52.37986791163744</v>
      </c>
      <c r="BL32" s="416">
        <f t="shared" si="3"/>
        <v>47.071964257220358</v>
      </c>
      <c r="BM32" s="430">
        <f t="shared" si="3"/>
        <v>48.505711156313566</v>
      </c>
      <c r="BN32" s="166">
        <f t="shared" si="3"/>
        <v>53.985154082627275</v>
      </c>
      <c r="BO32" s="161">
        <f t="shared" si="3"/>
        <v>51.971193110104686</v>
      </c>
      <c r="BP32" s="167">
        <f t="shared" si="3"/>
        <v>54.248222271094491</v>
      </c>
      <c r="BQ32" s="388" t="s">
        <v>10</v>
      </c>
    </row>
    <row r="33" spans="1:69" ht="15.75" customHeight="1" x14ac:dyDescent="0.2">
      <c r="A33" s="2"/>
      <c r="B33" s="414" t="s">
        <v>31</v>
      </c>
      <c r="C33" s="30">
        <f t="shared" ref="C33:N33" si="4">C5/C19</f>
        <v>3481.5784978076417</v>
      </c>
      <c r="D33" s="31">
        <f t="shared" si="4"/>
        <v>2773.220041019631</v>
      </c>
      <c r="E33" s="33">
        <f t="shared" si="4"/>
        <v>3064.4783118405626</v>
      </c>
      <c r="F33" s="30">
        <f t="shared" si="4"/>
        <v>3206.9347688410385</v>
      </c>
      <c r="G33" s="31">
        <f t="shared" si="4"/>
        <v>2780.3879963625341</v>
      </c>
      <c r="H33" s="33">
        <f t="shared" si="4"/>
        <v>2837.1940200427139</v>
      </c>
      <c r="I33" s="30">
        <f t="shared" si="4"/>
        <v>2908.399470899471</v>
      </c>
      <c r="J33" s="31">
        <f t="shared" si="4"/>
        <v>2982.4721562899399</v>
      </c>
      <c r="K33" s="67">
        <f t="shared" si="4"/>
        <v>2918.1463068181815</v>
      </c>
      <c r="L33" s="180">
        <f t="shared" si="4"/>
        <v>3157.7556592971023</v>
      </c>
      <c r="M33" s="175">
        <f t="shared" si="4"/>
        <v>2924.2585178527656</v>
      </c>
      <c r="N33" s="181">
        <f t="shared" si="4"/>
        <v>2965.4151737030688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5">U5/U19</f>
        <v>2355.9930823466807</v>
      </c>
      <c r="V33" s="31">
        <f t="shared" si="5"/>
        <v>2368.0297397769518</v>
      </c>
      <c r="W33" s="33">
        <f t="shared" si="5"/>
        <v>2321.4149576884956</v>
      </c>
      <c r="X33" s="473">
        <f t="shared" si="5"/>
        <v>2181.8970503181031</v>
      </c>
      <c r="Y33" s="31">
        <f t="shared" si="5"/>
        <v>1981.3199642881671</v>
      </c>
      <c r="Z33" s="32">
        <f t="shared" si="5"/>
        <v>2290.4368358913816</v>
      </c>
      <c r="AA33" s="442">
        <f t="shared" si="5"/>
        <v>1984.1269841269841</v>
      </c>
      <c r="AB33" s="31">
        <f t="shared" si="5"/>
        <v>2292.4272208181224</v>
      </c>
      <c r="AC33" s="67">
        <f t="shared" si="5"/>
        <v>2286.5226337448557</v>
      </c>
      <c r="AD33" s="180">
        <f t="shared" si="5"/>
        <v>2660.5194146011336</v>
      </c>
      <c r="AE33" s="175">
        <f t="shared" si="5"/>
        <v>2325.6186433891248</v>
      </c>
      <c r="AF33" s="181">
        <f t="shared" si="5"/>
        <v>2804.6629342741007</v>
      </c>
      <c r="AG33" s="390" t="s">
        <v>31</v>
      </c>
      <c r="AH33" s="2"/>
      <c r="AI33" s="2"/>
      <c r="AJ33" s="2"/>
      <c r="AK33" s="142"/>
      <c r="AL33" s="414" t="s">
        <v>31</v>
      </c>
      <c r="AM33" s="30">
        <f t="shared" ref="AM33:AX33" si="6">AM5/AM19</f>
        <v>27.787040124485937</v>
      </c>
      <c r="AN33" s="31">
        <f t="shared" si="6"/>
        <v>26.897214217098941</v>
      </c>
      <c r="AO33" s="33">
        <f t="shared" si="6"/>
        <v>22.01217143597048</v>
      </c>
      <c r="AP33" s="473">
        <f t="shared" si="6"/>
        <v>21.794406102433708</v>
      </c>
      <c r="AQ33" s="31">
        <f t="shared" si="6"/>
        <v>21.558361564521096</v>
      </c>
      <c r="AR33" s="32">
        <f t="shared" si="6"/>
        <v>28.324879783940453</v>
      </c>
      <c r="AS33" s="30">
        <f t="shared" si="6"/>
        <v>25.636738560998719</v>
      </c>
      <c r="AT33" s="31">
        <f t="shared" si="6"/>
        <v>22.635814889336014</v>
      </c>
      <c r="AU33" s="67">
        <f t="shared" si="6"/>
        <v>22.662522662522662</v>
      </c>
      <c r="AV33" s="180">
        <f t="shared" si="6"/>
        <v>23.625302699190833</v>
      </c>
      <c r="AW33" s="175">
        <f t="shared" si="6"/>
        <v>21.628970461006055</v>
      </c>
      <c r="AX33" s="181">
        <f t="shared" si="6"/>
        <v>25.181541344577184</v>
      </c>
      <c r="AY33" s="390" t="s">
        <v>31</v>
      </c>
      <c r="AZ33" s="2"/>
      <c r="BA33" s="2"/>
      <c r="BB33" s="2"/>
      <c r="BC33" s="2"/>
      <c r="BD33" s="414" t="s">
        <v>31</v>
      </c>
      <c r="BE33" s="30">
        <f t="shared" ref="BE33:BP33" si="7">BE5/BE19</f>
        <v>50.724637681159422</v>
      </c>
      <c r="BF33" s="31">
        <f t="shared" si="7"/>
        <v>45.535980889817857</v>
      </c>
      <c r="BG33" s="33">
        <f t="shared" si="7"/>
        <v>63.109581181870333</v>
      </c>
      <c r="BH33" s="473">
        <f t="shared" si="7"/>
        <v>48.231511254019289</v>
      </c>
      <c r="BI33" s="31">
        <f t="shared" si="7"/>
        <v>46.660834062408867</v>
      </c>
      <c r="BJ33" s="32">
        <f t="shared" si="7"/>
        <v>66.819654427645787</v>
      </c>
      <c r="BK33" s="30">
        <f t="shared" si="7"/>
        <v>42.434782608695649</v>
      </c>
      <c r="BL33" s="31">
        <f t="shared" si="7"/>
        <v>50.239780771865718</v>
      </c>
      <c r="BM33" s="67">
        <f t="shared" si="7"/>
        <v>47.366730892742453</v>
      </c>
      <c r="BN33" s="180">
        <f t="shared" si="7"/>
        <v>38.3668741856088</v>
      </c>
      <c r="BO33" s="175">
        <f t="shared" si="7"/>
        <v>57.606885063853412</v>
      </c>
      <c r="BP33" s="181">
        <f t="shared" si="7"/>
        <v>52.422030524220311</v>
      </c>
      <c r="BQ33" s="390" t="s">
        <v>31</v>
      </c>
    </row>
    <row r="34" spans="1:69" ht="15.75" customHeight="1" x14ac:dyDescent="0.2">
      <c r="A34" s="2"/>
      <c r="B34" s="414" t="s">
        <v>52</v>
      </c>
      <c r="C34" s="30">
        <f t="shared" ref="C34:N34" si="8">C6/C20</f>
        <v>3979.9640975157795</v>
      </c>
      <c r="D34" s="31">
        <f t="shared" si="8"/>
        <v>3386.1352410151594</v>
      </c>
      <c r="E34" s="33">
        <f t="shared" si="8"/>
        <v>3008.7113740959894</v>
      </c>
      <c r="F34" s="30">
        <f t="shared" si="8"/>
        <v>2712.1523741393185</v>
      </c>
      <c r="G34" s="31">
        <f t="shared" si="8"/>
        <v>3042.5113335044052</v>
      </c>
      <c r="H34" s="33">
        <f t="shared" si="8"/>
        <v>2898.0055983205039</v>
      </c>
      <c r="I34" s="30">
        <f t="shared" si="8"/>
        <v>3631.0351678919137</v>
      </c>
      <c r="J34" s="31">
        <f t="shared" si="8"/>
        <v>3134.7531651781337</v>
      </c>
      <c r="K34" s="67">
        <f t="shared" si="8"/>
        <v>2834.2696629213483</v>
      </c>
      <c r="L34" s="180">
        <f t="shared" si="8"/>
        <v>2985.7774360945609</v>
      </c>
      <c r="M34" s="175">
        <f t="shared" si="8"/>
        <v>3056.1717987399061</v>
      </c>
      <c r="N34" s="181">
        <f t="shared" si="8"/>
        <v>2890.1734104046245</v>
      </c>
      <c r="O34" s="390">
        <v>-9</v>
      </c>
      <c r="P34" s="2"/>
      <c r="Q34" s="2"/>
      <c r="R34" s="2"/>
      <c r="S34" s="2"/>
      <c r="T34" s="414" t="s">
        <v>52</v>
      </c>
      <c r="U34" s="30">
        <f t="shared" ref="U34:AF34" si="9">U6/U20</f>
        <v>2630.2255528616561</v>
      </c>
      <c r="V34" s="31">
        <f t="shared" si="9"/>
        <v>2539.0563358055861</v>
      </c>
      <c r="W34" s="33">
        <f t="shared" si="9"/>
        <v>2616.4583671481905</v>
      </c>
      <c r="X34" s="473">
        <f t="shared" si="9"/>
        <v>1950.0244977951986</v>
      </c>
      <c r="Y34" s="31">
        <f t="shared" si="9"/>
        <v>1795.4186413902053</v>
      </c>
      <c r="Z34" s="32">
        <f t="shared" si="9"/>
        <v>2081.8998069984059</v>
      </c>
      <c r="AA34" s="442">
        <f t="shared" si="9"/>
        <v>1754.4493630860964</v>
      </c>
      <c r="AB34" s="31">
        <f t="shared" si="9"/>
        <v>2004.5558086560366</v>
      </c>
      <c r="AC34" s="67">
        <f t="shared" si="9"/>
        <v>2525.7631732451878</v>
      </c>
      <c r="AD34" s="180">
        <f t="shared" si="9"/>
        <v>2570.0537786583636</v>
      </c>
      <c r="AE34" s="175">
        <f t="shared" si="9"/>
        <v>2704.5678606638185</v>
      </c>
      <c r="AF34" s="181">
        <f t="shared" si="9"/>
        <v>2610.9597820862041</v>
      </c>
      <c r="AG34" s="390">
        <v>-9</v>
      </c>
      <c r="AH34" s="2"/>
      <c r="AI34" s="2"/>
      <c r="AJ34" s="2"/>
      <c r="AK34" s="142"/>
      <c r="AL34" s="414" t="s">
        <v>52</v>
      </c>
      <c r="AM34" s="30">
        <f t="shared" ref="AM34:AX34" si="10">AM6/AM20</f>
        <v>24.862369028591726</v>
      </c>
      <c r="AN34" s="31">
        <f t="shared" si="10"/>
        <v>27.318475916606758</v>
      </c>
      <c r="AO34" s="33">
        <f t="shared" si="10"/>
        <v>37.245256500351367</v>
      </c>
      <c r="AP34" s="473">
        <f t="shared" si="10"/>
        <v>19.891624939982165</v>
      </c>
      <c r="AQ34" s="31">
        <f t="shared" si="10"/>
        <v>20.20610224287735</v>
      </c>
      <c r="AR34" s="32">
        <f t="shared" si="10"/>
        <v>25.266320677410544</v>
      </c>
      <c r="AS34" s="30">
        <f t="shared" si="10"/>
        <v>22.477522477522477</v>
      </c>
      <c r="AT34" s="31">
        <f t="shared" si="10"/>
        <v>30.876904075751337</v>
      </c>
      <c r="AU34" s="67">
        <f t="shared" si="10"/>
        <v>18.004501125281323</v>
      </c>
      <c r="AV34" s="180">
        <f t="shared" si="10"/>
        <v>24.991556906450526</v>
      </c>
      <c r="AW34" s="175">
        <f t="shared" si="10"/>
        <v>22.618586015251388</v>
      </c>
      <c r="AX34" s="181">
        <f t="shared" si="10"/>
        <v>29.287722586691658</v>
      </c>
      <c r="AY34" s="390">
        <v>-9</v>
      </c>
      <c r="AZ34" s="2"/>
      <c r="BA34" s="2"/>
      <c r="BB34" s="2"/>
      <c r="BC34" s="2"/>
      <c r="BD34" s="414" t="s">
        <v>52</v>
      </c>
      <c r="BE34" s="30">
        <f t="shared" ref="BE34:BP34" si="11">BE6/BE20</f>
        <v>40.726614519361306</v>
      </c>
      <c r="BF34" s="31">
        <f t="shared" si="11"/>
        <v>47.468354430379748</v>
      </c>
      <c r="BG34" s="33">
        <f t="shared" si="11"/>
        <v>57.488653555219365</v>
      </c>
      <c r="BH34" s="473">
        <f t="shared" si="11"/>
        <v>55.928411633109619</v>
      </c>
      <c r="BI34" s="31">
        <f t="shared" si="11"/>
        <v>40.351293615001183</v>
      </c>
      <c r="BJ34" s="32">
        <f t="shared" si="11"/>
        <v>42.396168642537489</v>
      </c>
      <c r="BK34" s="30">
        <f t="shared" si="11"/>
        <v>41.684329518157412</v>
      </c>
      <c r="BL34" s="31">
        <f t="shared" si="11"/>
        <v>39.975666985313289</v>
      </c>
      <c r="BM34" s="67">
        <f t="shared" si="11"/>
        <v>44.400592007893444</v>
      </c>
      <c r="BN34" s="180">
        <f t="shared" si="11"/>
        <v>52.029956641702803</v>
      </c>
      <c r="BO34" s="175">
        <f t="shared" si="11"/>
        <v>48.358733880422037</v>
      </c>
      <c r="BP34" s="181">
        <f t="shared" si="11"/>
        <v>43.946574752261952</v>
      </c>
      <c r="BQ34" s="390">
        <v>-9</v>
      </c>
    </row>
    <row r="35" spans="1:69" ht="15.75" customHeight="1" x14ac:dyDescent="0.2">
      <c r="A35" s="2"/>
      <c r="B35" s="414" t="s">
        <v>53</v>
      </c>
      <c r="C35" s="30">
        <f t="shared" ref="C35:N35" si="12">C7/C21</f>
        <v>4976.4067892105077</v>
      </c>
      <c r="D35" s="31">
        <f t="shared" si="12"/>
        <v>4969.2268780035411</v>
      </c>
      <c r="E35" s="33">
        <f t="shared" si="12"/>
        <v>4617.9200277560931</v>
      </c>
      <c r="F35" s="30">
        <f t="shared" si="12"/>
        <v>2629.4650487096224</v>
      </c>
      <c r="G35" s="31">
        <f t="shared" si="12"/>
        <v>2566.2123939316016</v>
      </c>
      <c r="H35" s="33">
        <f t="shared" si="12"/>
        <v>2461.4598415807855</v>
      </c>
      <c r="I35" s="30">
        <f t="shared" si="12"/>
        <v>2673.9610327286687</v>
      </c>
      <c r="J35" s="31">
        <f t="shared" si="12"/>
        <v>3054.3074819300641</v>
      </c>
      <c r="K35" s="67">
        <f t="shared" si="12"/>
        <v>2828.0565026790064</v>
      </c>
      <c r="L35" s="180">
        <f t="shared" si="12"/>
        <v>4312.0393120393119</v>
      </c>
      <c r="M35" s="175">
        <f t="shared" si="12"/>
        <v>4273.0665740821114</v>
      </c>
      <c r="N35" s="181">
        <f t="shared" si="12"/>
        <v>4329.9057412167949</v>
      </c>
      <c r="O35" s="390">
        <v>-8</v>
      </c>
      <c r="P35" s="2"/>
      <c r="Q35" s="2"/>
      <c r="R35" s="2"/>
      <c r="S35" s="2"/>
      <c r="T35" s="414" t="s">
        <v>53</v>
      </c>
      <c r="U35" s="30">
        <f t="shared" ref="U35:AF35" si="13">U7/U21</f>
        <v>3973.7161956852019</v>
      </c>
      <c r="V35" s="31">
        <f t="shared" si="13"/>
        <v>3870.9930861093653</v>
      </c>
      <c r="W35" s="33">
        <f t="shared" si="13"/>
        <v>3964.6743415865008</v>
      </c>
      <c r="X35" s="473">
        <f t="shared" si="13"/>
        <v>2189.5861148197596</v>
      </c>
      <c r="Y35" s="31">
        <f t="shared" si="13"/>
        <v>1856.6119541653761</v>
      </c>
      <c r="Z35" s="32">
        <f t="shared" si="13"/>
        <v>1886.5467567347605</v>
      </c>
      <c r="AA35" s="442">
        <f t="shared" si="13"/>
        <v>2107.8104138851804</v>
      </c>
      <c r="AB35" s="31">
        <f t="shared" si="13"/>
        <v>2493.4648789948565</v>
      </c>
      <c r="AC35" s="67">
        <f t="shared" si="13"/>
        <v>2672.1883173496076</v>
      </c>
      <c r="AD35" s="180">
        <f t="shared" si="13"/>
        <v>5419.3266287713159</v>
      </c>
      <c r="AE35" s="175">
        <f t="shared" si="13"/>
        <v>4712.939160239931</v>
      </c>
      <c r="AF35" s="181">
        <f t="shared" si="13"/>
        <v>4915.0594993844898</v>
      </c>
      <c r="AG35" s="390">
        <v>-8</v>
      </c>
      <c r="AH35" s="2"/>
      <c r="AI35" s="2"/>
      <c r="AJ35" s="2"/>
      <c r="AK35" s="142"/>
      <c r="AL35" s="414" t="s">
        <v>53</v>
      </c>
      <c r="AM35" s="30">
        <f t="shared" ref="AM35:AX35" si="14">AM7/AM21</f>
        <v>29.608574643216674</v>
      </c>
      <c r="AN35" s="31">
        <f t="shared" si="14"/>
        <v>24.208050906072764</v>
      </c>
      <c r="AO35" s="33">
        <f t="shared" si="14"/>
        <v>21.181632498676148</v>
      </c>
      <c r="AP35" s="473">
        <f t="shared" si="14"/>
        <v>25.373748457001785</v>
      </c>
      <c r="AQ35" s="31">
        <f t="shared" si="14"/>
        <v>24.289184169167026</v>
      </c>
      <c r="AR35" s="32">
        <f t="shared" si="14"/>
        <v>20.484307557246325</v>
      </c>
      <c r="AS35" s="30">
        <f t="shared" si="14"/>
        <v>27.165524479841949</v>
      </c>
      <c r="AT35" s="31">
        <f t="shared" si="14"/>
        <v>17.761989342806395</v>
      </c>
      <c r="AU35" s="67">
        <f t="shared" si="14"/>
        <v>26.022304832713754</v>
      </c>
      <c r="AV35" s="180">
        <f t="shared" si="14"/>
        <v>140.23105427595726</v>
      </c>
      <c r="AW35" s="175">
        <f t="shared" si="14"/>
        <v>113.65087472864258</v>
      </c>
      <c r="AX35" s="181">
        <f t="shared" si="14"/>
        <v>107.42672627918529</v>
      </c>
      <c r="AY35" s="390">
        <v>-8</v>
      </c>
      <c r="AZ35" s="2"/>
      <c r="BA35" s="2"/>
      <c r="BB35" s="2"/>
      <c r="BC35" s="2"/>
      <c r="BD35" s="414" t="s">
        <v>53</v>
      </c>
      <c r="BE35" s="30">
        <f t="shared" ref="BE35:BP35" si="15">BE7/BE21</f>
        <v>40.063593004769473</v>
      </c>
      <c r="BF35" s="31">
        <f t="shared" si="15"/>
        <v>49.122241906909323</v>
      </c>
      <c r="BG35" s="33">
        <f t="shared" si="15"/>
        <v>45.141545524100998</v>
      </c>
      <c r="BH35" s="473">
        <f t="shared" si="15"/>
        <v>44.257745105393447</v>
      </c>
      <c r="BI35" s="31">
        <f t="shared" si="15"/>
        <v>37.730153939028071</v>
      </c>
      <c r="BJ35" s="32">
        <f t="shared" si="15"/>
        <v>43.155663234403391</v>
      </c>
      <c r="BK35" s="30">
        <f t="shared" si="15"/>
        <v>55.110976898686395</v>
      </c>
      <c r="BL35" s="31">
        <f t="shared" si="15"/>
        <v>44.965614530065238</v>
      </c>
      <c r="BM35" s="67">
        <f t="shared" si="15"/>
        <v>37.980146741476041</v>
      </c>
      <c r="BN35" s="180">
        <f t="shared" si="15"/>
        <v>55.688761698507236</v>
      </c>
      <c r="BO35" s="175">
        <f t="shared" si="15"/>
        <v>45.380151763130485</v>
      </c>
      <c r="BP35" s="181">
        <f t="shared" si="15"/>
        <v>51.745499599154577</v>
      </c>
      <c r="BQ35" s="390">
        <v>-8</v>
      </c>
    </row>
    <row r="36" spans="1:69" ht="15.75" customHeight="1" x14ac:dyDescent="0.2">
      <c r="A36" s="2"/>
      <c r="B36" s="414" t="s">
        <v>54</v>
      </c>
      <c r="C36" s="30">
        <f t="shared" ref="C36:N36" si="16">C8/C22</f>
        <v>11978.627372892606</v>
      </c>
      <c r="D36" s="31">
        <f t="shared" si="16"/>
        <v>10924.05974446644</v>
      </c>
      <c r="E36" s="33">
        <f t="shared" si="16"/>
        <v>10775.542615140286</v>
      </c>
      <c r="F36" s="30">
        <f t="shared" si="16"/>
        <v>4053.8365229833657</v>
      </c>
      <c r="G36" s="31">
        <f t="shared" si="16"/>
        <v>3154.9053356282275</v>
      </c>
      <c r="H36" s="33">
        <f t="shared" si="16"/>
        <v>3701.1948442939129</v>
      </c>
      <c r="I36" s="30">
        <f t="shared" si="16"/>
        <v>4584.7331093691673</v>
      </c>
      <c r="J36" s="31">
        <f t="shared" si="16"/>
        <v>4262.3581457972687</v>
      </c>
      <c r="K36" s="67">
        <f t="shared" si="16"/>
        <v>4407.5915047446906</v>
      </c>
      <c r="L36" s="180">
        <f t="shared" si="16"/>
        <v>8291.8595679012342</v>
      </c>
      <c r="M36" s="175">
        <f t="shared" si="16"/>
        <v>8648.5462638507433</v>
      </c>
      <c r="N36" s="181">
        <f t="shared" si="16"/>
        <v>7856.8604191379991</v>
      </c>
      <c r="O36" s="390">
        <v>-7</v>
      </c>
      <c r="P36" s="2"/>
      <c r="Q36" s="2"/>
      <c r="R36" s="2"/>
      <c r="S36" s="2"/>
      <c r="T36" s="414" t="s">
        <v>54</v>
      </c>
      <c r="U36" s="30">
        <f t="shared" ref="U36:AF36" si="17">U8/U22</f>
        <v>11300.007798487093</v>
      </c>
      <c r="V36" s="31">
        <f t="shared" si="17"/>
        <v>11246.474901297235</v>
      </c>
      <c r="W36" s="33">
        <f t="shared" si="17"/>
        <v>12169.047022467217</v>
      </c>
      <c r="X36" s="473">
        <f t="shared" si="17"/>
        <v>2616.7910760714585</v>
      </c>
      <c r="Y36" s="31">
        <f t="shared" si="17"/>
        <v>2466.5906127770531</v>
      </c>
      <c r="Z36" s="32">
        <f t="shared" si="17"/>
        <v>2535.1769011793413</v>
      </c>
      <c r="AA36" s="442">
        <f t="shared" si="17"/>
        <v>3745.0164673253598</v>
      </c>
      <c r="AB36" s="31">
        <f t="shared" si="17"/>
        <v>3478.518769595797</v>
      </c>
      <c r="AC36" s="67">
        <f t="shared" si="17"/>
        <v>3893.7550689375503</v>
      </c>
      <c r="AD36" s="180">
        <f t="shared" si="17"/>
        <v>12222.415593456317</v>
      </c>
      <c r="AE36" s="175">
        <f t="shared" si="17"/>
        <v>11675.232170228113</v>
      </c>
      <c r="AF36" s="181">
        <f t="shared" si="17"/>
        <v>12348.617430871544</v>
      </c>
      <c r="AG36" s="390">
        <v>-7</v>
      </c>
      <c r="AH36" s="2"/>
      <c r="AI36" s="2"/>
      <c r="AJ36" s="2"/>
      <c r="AK36" s="142"/>
      <c r="AL36" s="414" t="s">
        <v>54</v>
      </c>
      <c r="AM36" s="30">
        <f t="shared" ref="AM36:AX36" si="18">AM8/AM22</f>
        <v>49.180327868852459</v>
      </c>
      <c r="AN36" s="31">
        <f t="shared" si="18"/>
        <v>29.826858722537466</v>
      </c>
      <c r="AO36" s="33">
        <f t="shared" si="18"/>
        <v>56.517384461296324</v>
      </c>
      <c r="AP36" s="473">
        <f t="shared" si="18"/>
        <v>31.326918773774892</v>
      </c>
      <c r="AQ36" s="31">
        <f t="shared" si="18"/>
        <v>18.285714285714285</v>
      </c>
      <c r="AR36" s="32">
        <f t="shared" si="18"/>
        <v>24.096385542168676</v>
      </c>
      <c r="AS36" s="30">
        <f t="shared" si="18"/>
        <v>23.338735818476501</v>
      </c>
      <c r="AT36" s="31">
        <f t="shared" si="18"/>
        <v>22.101810922572366</v>
      </c>
      <c r="AU36" s="67">
        <f t="shared" si="18"/>
        <v>31.412082694133975</v>
      </c>
      <c r="AV36" s="180">
        <f t="shared" si="18"/>
        <v>908.34490594621889</v>
      </c>
      <c r="AW36" s="175">
        <f t="shared" si="18"/>
        <v>747.58948619733189</v>
      </c>
      <c r="AX36" s="181">
        <f t="shared" si="18"/>
        <v>836.94474539544967</v>
      </c>
      <c r="AY36" s="390">
        <v>-7</v>
      </c>
      <c r="AZ36" s="2"/>
      <c r="BA36" s="2"/>
      <c r="BB36" s="2"/>
      <c r="BC36" s="2"/>
      <c r="BD36" s="414" t="s">
        <v>54</v>
      </c>
      <c r="BE36" s="30">
        <f t="shared" ref="BE36:BP36" si="19">BE8/BE22</f>
        <v>32.383008444980632</v>
      </c>
      <c r="BF36" s="31">
        <f t="shared" si="19"/>
        <v>53.484107579462105</v>
      </c>
      <c r="BG36" s="33">
        <f t="shared" si="19"/>
        <v>57.466918714555767</v>
      </c>
      <c r="BH36" s="473">
        <f t="shared" si="19"/>
        <v>32.85870755750274</v>
      </c>
      <c r="BI36" s="31">
        <f t="shared" si="19"/>
        <v>42.129730514999636</v>
      </c>
      <c r="BJ36" s="32">
        <f t="shared" si="19"/>
        <v>48.450357609782358</v>
      </c>
      <c r="BK36" s="30">
        <f t="shared" si="19"/>
        <v>57.306590257879662</v>
      </c>
      <c r="BL36" s="31">
        <f t="shared" si="19"/>
        <v>36.276765174305432</v>
      </c>
      <c r="BM36" s="67">
        <f t="shared" si="19"/>
        <v>49.220672682526654</v>
      </c>
      <c r="BN36" s="180">
        <f t="shared" si="19"/>
        <v>58.918050348152121</v>
      </c>
      <c r="BO36" s="175">
        <f t="shared" si="19"/>
        <v>49.860240235702953</v>
      </c>
      <c r="BP36" s="181">
        <f t="shared" si="19"/>
        <v>54.29734943202115</v>
      </c>
      <c r="BQ36" s="390">
        <v>-7</v>
      </c>
    </row>
    <row r="37" spans="1:69" ht="15.75" customHeight="1" x14ac:dyDescent="0.2">
      <c r="A37" s="2"/>
      <c r="B37" s="414" t="s">
        <v>55</v>
      </c>
      <c r="C37" s="30">
        <f t="shared" ref="C37:N37" si="20">C9/C23</f>
        <v>15841.709425739789</v>
      </c>
      <c r="D37" s="31">
        <f t="shared" si="20"/>
        <v>14517.931998136937</v>
      </c>
      <c r="E37" s="33">
        <f t="shared" si="20"/>
        <v>14960.615327587806</v>
      </c>
      <c r="F37" s="30">
        <f t="shared" si="20"/>
        <v>6951.28987060084</v>
      </c>
      <c r="G37" s="31">
        <f t="shared" si="20"/>
        <v>6413.297549995671</v>
      </c>
      <c r="H37" s="33">
        <f t="shared" si="20"/>
        <v>7241.6541220224917</v>
      </c>
      <c r="I37" s="30">
        <f t="shared" si="20"/>
        <v>9063.0079357491159</v>
      </c>
      <c r="J37" s="31">
        <f t="shared" si="20"/>
        <v>9841.2394797245597</v>
      </c>
      <c r="K37" s="67">
        <f t="shared" si="20"/>
        <v>8603.075796411571</v>
      </c>
      <c r="L37" s="180">
        <f t="shared" si="20"/>
        <v>12508.286215636575</v>
      </c>
      <c r="M37" s="175">
        <f t="shared" si="20"/>
        <v>12336.657846529615</v>
      </c>
      <c r="N37" s="181">
        <f t="shared" si="20"/>
        <v>11578.721117678668</v>
      </c>
      <c r="O37" s="390">
        <v>-6</v>
      </c>
      <c r="P37" s="2"/>
      <c r="Q37" s="2"/>
      <c r="R37" s="2"/>
      <c r="S37" s="2"/>
      <c r="T37" s="414" t="s">
        <v>55</v>
      </c>
      <c r="U37" s="30">
        <f t="shared" ref="U37:AF37" si="21">U9/U23</f>
        <v>20026.883910386965</v>
      </c>
      <c r="V37" s="31">
        <f t="shared" si="21"/>
        <v>19701.738485622478</v>
      </c>
      <c r="W37" s="33">
        <f t="shared" si="21"/>
        <v>19887.106357694593</v>
      </c>
      <c r="X37" s="473">
        <f t="shared" si="21"/>
        <v>6998.9570658786715</v>
      </c>
      <c r="Y37" s="31">
        <f t="shared" si="21"/>
        <v>6494.9130292090576</v>
      </c>
      <c r="Z37" s="32">
        <f t="shared" si="21"/>
        <v>6893.0796143015623</v>
      </c>
      <c r="AA37" s="442">
        <f t="shared" si="21"/>
        <v>10470.145333566799</v>
      </c>
      <c r="AB37" s="31">
        <f t="shared" si="21"/>
        <v>10733.594247747338</v>
      </c>
      <c r="AC37" s="67">
        <f t="shared" si="21"/>
        <v>10077.55393118203</v>
      </c>
      <c r="AD37" s="180">
        <f t="shared" si="21"/>
        <v>19125.819255977109</v>
      </c>
      <c r="AE37" s="175">
        <f t="shared" si="21"/>
        <v>17650.173276857913</v>
      </c>
      <c r="AF37" s="181">
        <f t="shared" si="21"/>
        <v>18147.818343722174</v>
      </c>
      <c r="AG37" s="390">
        <v>-6</v>
      </c>
      <c r="AH37" s="2"/>
      <c r="AI37" s="2"/>
      <c r="AJ37" s="2"/>
      <c r="AK37" s="142"/>
      <c r="AL37" s="414" t="s">
        <v>55</v>
      </c>
      <c r="AM37" s="30">
        <f t="shared" ref="AM37:AX37" si="22">AM9/AM23</f>
        <v>394.68357846444474</v>
      </c>
      <c r="AN37" s="31">
        <f t="shared" si="22"/>
        <v>501.47492625368733</v>
      </c>
      <c r="AO37" s="33">
        <f t="shared" si="22"/>
        <v>375.1512706736587</v>
      </c>
      <c r="AP37" s="473">
        <f t="shared" si="22"/>
        <v>30.487804878048777</v>
      </c>
      <c r="AQ37" s="31">
        <f t="shared" si="22"/>
        <v>24.909259127464239</v>
      </c>
      <c r="AR37" s="32">
        <f t="shared" si="22"/>
        <v>34.681227863046047</v>
      </c>
      <c r="AS37" s="30">
        <f t="shared" si="22"/>
        <v>130.48635824436536</v>
      </c>
      <c r="AT37" s="31">
        <f t="shared" si="22"/>
        <v>7.949700079497001</v>
      </c>
      <c r="AU37" s="67">
        <f t="shared" si="22"/>
        <v>147.73379231210555</v>
      </c>
      <c r="AV37" s="180">
        <f t="shared" si="22"/>
        <v>1507.8701769048614</v>
      </c>
      <c r="AW37" s="175">
        <f t="shared" si="22"/>
        <v>1595.4415954415954</v>
      </c>
      <c r="AX37" s="181">
        <f t="shared" si="22"/>
        <v>1626.5292981326465</v>
      </c>
      <c r="AY37" s="390">
        <v>-6</v>
      </c>
      <c r="AZ37" s="2"/>
      <c r="BA37" s="2"/>
      <c r="BB37" s="2"/>
      <c r="BC37" s="2"/>
      <c r="BD37" s="414" t="s">
        <v>55</v>
      </c>
      <c r="BE37" s="30">
        <f t="shared" ref="BE37:BP37" si="23">BE9/BE23</f>
        <v>41.319646200529412</v>
      </c>
      <c r="BF37" s="31">
        <f t="shared" si="23"/>
        <v>42.075736325385691</v>
      </c>
      <c r="BG37" s="33">
        <f t="shared" si="23"/>
        <v>41.944238835430546</v>
      </c>
      <c r="BH37" s="473">
        <f t="shared" si="23"/>
        <v>40.763784595580347</v>
      </c>
      <c r="BI37" s="31">
        <f t="shared" si="23"/>
        <v>40.577096483318307</v>
      </c>
      <c r="BJ37" s="32">
        <f t="shared" si="23"/>
        <v>47.021943573667706</v>
      </c>
      <c r="BK37" s="30">
        <f t="shared" si="23"/>
        <v>53.244086103293526</v>
      </c>
      <c r="BL37" s="31">
        <f t="shared" si="23"/>
        <v>47.683310841205582</v>
      </c>
      <c r="BM37" s="67">
        <f t="shared" si="23"/>
        <v>42.467948717948715</v>
      </c>
      <c r="BN37" s="180">
        <f t="shared" si="23"/>
        <v>199.54128440366972</v>
      </c>
      <c r="BO37" s="175">
        <f t="shared" si="23"/>
        <v>178.38106744367849</v>
      </c>
      <c r="BP37" s="181">
        <f t="shared" si="23"/>
        <v>180.13381369016983</v>
      </c>
      <c r="BQ37" s="390">
        <v>-6</v>
      </c>
    </row>
    <row r="38" spans="1:69" ht="15.75" customHeight="1" x14ac:dyDescent="0.2">
      <c r="A38" s="2"/>
      <c r="B38" s="414" t="s">
        <v>56</v>
      </c>
      <c r="C38" s="30">
        <f t="shared" ref="C38:N38" si="24">C10/C24</f>
        <v>16398.795263193919</v>
      </c>
      <c r="D38" s="31">
        <f t="shared" si="24"/>
        <v>14977.566867989646</v>
      </c>
      <c r="E38" s="33">
        <f t="shared" si="24"/>
        <v>14501.079913606913</v>
      </c>
      <c r="F38" s="30">
        <f t="shared" si="24"/>
        <v>12107.619382022473</v>
      </c>
      <c r="G38" s="31">
        <f t="shared" si="24"/>
        <v>12176.188786373315</v>
      </c>
      <c r="H38" s="33">
        <f t="shared" si="24"/>
        <v>11679.653679653678</v>
      </c>
      <c r="I38" s="30">
        <f t="shared" si="24"/>
        <v>13336.05220228385</v>
      </c>
      <c r="J38" s="31">
        <f t="shared" si="24"/>
        <v>13566.234276729559</v>
      </c>
      <c r="K38" s="67">
        <f t="shared" si="24"/>
        <v>12773.077646174092</v>
      </c>
      <c r="L38" s="180">
        <f t="shared" si="24"/>
        <v>13927.573822825219</v>
      </c>
      <c r="M38" s="175">
        <f t="shared" si="24"/>
        <v>13419.637522405896</v>
      </c>
      <c r="N38" s="181">
        <f t="shared" si="24"/>
        <v>13196.551007687513</v>
      </c>
      <c r="O38" s="390">
        <v>-5</v>
      </c>
      <c r="P38" s="2"/>
      <c r="Q38" s="2"/>
      <c r="R38" s="2"/>
      <c r="S38" s="2"/>
      <c r="T38" s="414" t="s">
        <v>56</v>
      </c>
      <c r="U38" s="30">
        <f t="shared" ref="U38:AF38" si="25">U10/U24</f>
        <v>20769.813034592386</v>
      </c>
      <c r="V38" s="31">
        <f t="shared" si="25"/>
        <v>21660.62304268996</v>
      </c>
      <c r="W38" s="33">
        <f t="shared" si="25"/>
        <v>22388.405797101448</v>
      </c>
      <c r="X38" s="473">
        <f t="shared" si="25"/>
        <v>17851.494696239151</v>
      </c>
      <c r="Y38" s="31">
        <f t="shared" si="25"/>
        <v>17119.069767441862</v>
      </c>
      <c r="Z38" s="32">
        <f t="shared" si="25"/>
        <v>15670.519316022797</v>
      </c>
      <c r="AA38" s="442">
        <f t="shared" si="25"/>
        <v>18787.655458314144</v>
      </c>
      <c r="AB38" s="31">
        <f t="shared" si="25"/>
        <v>18351.688358969692</v>
      </c>
      <c r="AC38" s="67">
        <f t="shared" si="25"/>
        <v>17128.46347607053</v>
      </c>
      <c r="AD38" s="180">
        <f t="shared" si="25"/>
        <v>20652.765185856755</v>
      </c>
      <c r="AE38" s="175">
        <f t="shared" si="25"/>
        <v>19272.727272727272</v>
      </c>
      <c r="AF38" s="181">
        <f t="shared" si="25"/>
        <v>20554.95592732506</v>
      </c>
      <c r="AG38" s="390">
        <v>-5</v>
      </c>
      <c r="AH38" s="2"/>
      <c r="AI38" s="2"/>
      <c r="AJ38" s="2"/>
      <c r="AK38" s="142"/>
      <c r="AL38" s="414" t="s">
        <v>56</v>
      </c>
      <c r="AM38" s="30">
        <f t="shared" ref="AM38:AX38" si="26">AM10/AM24</f>
        <v>1463.2325494587533</v>
      </c>
      <c r="AN38" s="31">
        <f t="shared" si="26"/>
        <v>1459.6252129471891</v>
      </c>
      <c r="AO38" s="33">
        <f t="shared" si="26"/>
        <v>1399.8390989541431</v>
      </c>
      <c r="AP38" s="473">
        <f t="shared" si="26"/>
        <v>165.11867905056758</v>
      </c>
      <c r="AQ38" s="31">
        <f t="shared" si="26"/>
        <v>134.79247297477647</v>
      </c>
      <c r="AR38" s="32">
        <f t="shared" si="26"/>
        <v>177.33063115228722</v>
      </c>
      <c r="AS38" s="30">
        <f t="shared" si="26"/>
        <v>821.97488244747342</v>
      </c>
      <c r="AT38" s="31">
        <f t="shared" si="26"/>
        <v>911.02160380812893</v>
      </c>
      <c r="AU38" s="67">
        <f t="shared" si="26"/>
        <v>754.3705009548994</v>
      </c>
      <c r="AV38" s="180">
        <f t="shared" si="26"/>
        <v>1737.5690607734807</v>
      </c>
      <c r="AW38" s="175">
        <f t="shared" si="26"/>
        <v>1715.6488549618321</v>
      </c>
      <c r="AX38" s="181">
        <f t="shared" si="26"/>
        <v>1754.9412220643328</v>
      </c>
      <c r="AY38" s="390">
        <v>-5</v>
      </c>
      <c r="AZ38" s="2"/>
      <c r="BA38" s="2"/>
      <c r="BB38" s="2"/>
      <c r="BC38" s="2"/>
      <c r="BD38" s="414" t="s">
        <v>56</v>
      </c>
      <c r="BE38" s="30">
        <f t="shared" ref="BE38:BP38" si="27">BE10/BE24</f>
        <v>101.15401054281237</v>
      </c>
      <c r="BF38" s="31">
        <f t="shared" si="27"/>
        <v>120.9563994374121</v>
      </c>
      <c r="BG38" s="33">
        <f t="shared" si="27"/>
        <v>106.78098207326579</v>
      </c>
      <c r="BH38" s="473">
        <f t="shared" si="27"/>
        <v>80.341632889403598</v>
      </c>
      <c r="BI38" s="31">
        <f t="shared" si="27"/>
        <v>44.512551079976646</v>
      </c>
      <c r="BJ38" s="32">
        <f t="shared" si="27"/>
        <v>65.784610835981965</v>
      </c>
      <c r="BK38" s="30">
        <f t="shared" si="27"/>
        <v>51.964412251003857</v>
      </c>
      <c r="BL38" s="31">
        <f t="shared" si="27"/>
        <v>57.80845556514236</v>
      </c>
      <c r="BM38" s="67">
        <f t="shared" si="27"/>
        <v>63.225359431837859</v>
      </c>
      <c r="BN38" s="180">
        <f t="shared" si="27"/>
        <v>6820.4129993229517</v>
      </c>
      <c r="BO38" s="175">
        <f t="shared" si="27"/>
        <v>6091.1558109833977</v>
      </c>
      <c r="BP38" s="181">
        <f t="shared" si="27"/>
        <v>6720.9841041616746</v>
      </c>
      <c r="BQ38" s="390">
        <v>-5</v>
      </c>
    </row>
    <row r="39" spans="1:69" ht="15.75" customHeight="1" x14ac:dyDescent="0.2">
      <c r="A39" s="2"/>
      <c r="B39" s="443" t="s">
        <v>57</v>
      </c>
      <c r="C39" s="97">
        <f t="shared" ref="C39:N39" si="28">C11/C25</f>
        <v>17527.557990126465</v>
      </c>
      <c r="D39" s="31">
        <f t="shared" si="28"/>
        <v>15457.296570275723</v>
      </c>
      <c r="E39" s="33">
        <f t="shared" si="28"/>
        <v>15221.105080523179</v>
      </c>
      <c r="F39" s="97">
        <f t="shared" si="28"/>
        <v>15666.314119513485</v>
      </c>
      <c r="G39" s="31">
        <f t="shared" si="28"/>
        <v>14995.251661918328</v>
      </c>
      <c r="H39" s="33">
        <f t="shared" si="28"/>
        <v>14456.836743655045</v>
      </c>
      <c r="I39" s="97">
        <f t="shared" si="28"/>
        <v>13824.561403508771</v>
      </c>
      <c r="J39" s="31">
        <f t="shared" si="28"/>
        <v>14494.860635244004</v>
      </c>
      <c r="K39" s="67">
        <f t="shared" si="28"/>
        <v>13394.729385094928</v>
      </c>
      <c r="L39" s="180">
        <f t="shared" si="28"/>
        <v>9005.1874163319935</v>
      </c>
      <c r="M39" s="175">
        <f t="shared" si="28"/>
        <v>8530.5759754422816</v>
      </c>
      <c r="N39" s="181">
        <f t="shared" si="28"/>
        <v>8417.5623142007771</v>
      </c>
      <c r="O39" s="529">
        <v>-4</v>
      </c>
      <c r="P39" s="2"/>
      <c r="Q39" s="2"/>
      <c r="R39" s="2"/>
      <c r="S39" s="2"/>
      <c r="T39" s="443" t="s">
        <v>57</v>
      </c>
      <c r="U39" s="97">
        <f t="shared" ref="U39:AF39" si="29">U11/U25</f>
        <v>18804.87457240593</v>
      </c>
      <c r="V39" s="31">
        <f t="shared" si="29"/>
        <v>20590.699622957687</v>
      </c>
      <c r="W39" s="33">
        <f t="shared" si="29"/>
        <v>22071.07438016529</v>
      </c>
      <c r="X39" s="474">
        <f t="shared" si="29"/>
        <v>21591.385234224421</v>
      </c>
      <c r="Y39" s="31">
        <f t="shared" si="29"/>
        <v>21120.166320166321</v>
      </c>
      <c r="Z39" s="32">
        <f t="shared" si="29"/>
        <v>20912.057431881221</v>
      </c>
      <c r="AA39" s="533">
        <f t="shared" si="29"/>
        <v>22444.943820224718</v>
      </c>
      <c r="AB39" s="31">
        <f t="shared" si="29"/>
        <v>22097.690615835778</v>
      </c>
      <c r="AC39" s="67">
        <f t="shared" si="29"/>
        <v>20977.721655993504</v>
      </c>
      <c r="AD39" s="180">
        <f t="shared" si="29"/>
        <v>11646.078285459145</v>
      </c>
      <c r="AE39" s="175">
        <f t="shared" si="29"/>
        <v>10715.294817458547</v>
      </c>
      <c r="AF39" s="181">
        <f t="shared" si="29"/>
        <v>11350.056158742045</v>
      </c>
      <c r="AG39" s="529">
        <v>-4</v>
      </c>
      <c r="AH39" s="2"/>
      <c r="AI39" s="2"/>
      <c r="AJ39" s="2"/>
      <c r="AK39" s="142"/>
      <c r="AL39" s="443" t="s">
        <v>57</v>
      </c>
      <c r="AM39" s="97">
        <f t="shared" ref="AM39:AX39" si="30">AM11/AM25</f>
        <v>1852.8389339513326</v>
      </c>
      <c r="AN39" s="31">
        <f t="shared" si="30"/>
        <v>1831.8720299846061</v>
      </c>
      <c r="AO39" s="33">
        <f t="shared" si="30"/>
        <v>1776.0954039930323</v>
      </c>
      <c r="AP39" s="474">
        <f t="shared" si="30"/>
        <v>969.35893815306406</v>
      </c>
      <c r="AQ39" s="31">
        <f t="shared" si="30"/>
        <v>903.51904138833413</v>
      </c>
      <c r="AR39" s="32">
        <f t="shared" si="30"/>
        <v>914.90507607378481</v>
      </c>
      <c r="AS39" s="97">
        <f t="shared" si="30"/>
        <v>1399.5077932731747</v>
      </c>
      <c r="AT39" s="31">
        <f t="shared" si="30"/>
        <v>1288.107085289789</v>
      </c>
      <c r="AU39" s="67">
        <f t="shared" si="30"/>
        <v>1306.8263818732862</v>
      </c>
      <c r="AV39" s="180">
        <f t="shared" si="30"/>
        <v>1291.1276357339309</v>
      </c>
      <c r="AW39" s="175">
        <f t="shared" si="30"/>
        <v>1387.8849212086166</v>
      </c>
      <c r="AX39" s="181">
        <f t="shared" si="30"/>
        <v>1505.2427570441782</v>
      </c>
      <c r="AY39" s="529">
        <v>-4</v>
      </c>
      <c r="AZ39" s="2"/>
      <c r="BA39" s="2"/>
      <c r="BB39" s="2"/>
      <c r="BC39" s="2"/>
      <c r="BD39" s="443" t="s">
        <v>57</v>
      </c>
      <c r="BE39" s="97">
        <f t="shared" ref="BE39:BP39" si="31">BE11/BE25</f>
        <v>2718.9202889367634</v>
      </c>
      <c r="BF39" s="31">
        <f t="shared" si="31"/>
        <v>2734.7385710375033</v>
      </c>
      <c r="BG39" s="33">
        <f t="shared" si="31"/>
        <v>2900.2896152254862</v>
      </c>
      <c r="BH39" s="474">
        <f t="shared" si="31"/>
        <v>352.08417644678269</v>
      </c>
      <c r="BI39" s="31">
        <f t="shared" si="31"/>
        <v>309.96523754345304</v>
      </c>
      <c r="BJ39" s="32">
        <f t="shared" si="31"/>
        <v>334.50974374712291</v>
      </c>
      <c r="BK39" s="97">
        <f t="shared" si="31"/>
        <v>83.36750034167008</v>
      </c>
      <c r="BL39" s="31">
        <f t="shared" si="31"/>
        <v>96.720924746402446</v>
      </c>
      <c r="BM39" s="67">
        <f t="shared" si="31"/>
        <v>94.895538379122982</v>
      </c>
      <c r="BN39" s="180">
        <f t="shared" si="31"/>
        <v>4927.4087109546854</v>
      </c>
      <c r="BO39" s="175">
        <f t="shared" si="31"/>
        <v>4901.4284027859758</v>
      </c>
      <c r="BP39" s="181">
        <f t="shared" si="31"/>
        <v>5233.1606217616581</v>
      </c>
      <c r="BQ39" s="529">
        <v>-4</v>
      </c>
    </row>
    <row r="40" spans="1:69" ht="15.75" customHeight="1" x14ac:dyDescent="0.2">
      <c r="A40" s="2"/>
      <c r="B40" s="1" t="s">
        <v>20</v>
      </c>
      <c r="C40" s="99">
        <f>AVERAGE(C33:N33)</f>
        <v>3000.0200767312203</v>
      </c>
      <c r="D40" s="100"/>
      <c r="E40" s="51"/>
      <c r="F40" s="99"/>
      <c r="G40" s="100"/>
      <c r="H40" s="51"/>
      <c r="I40" s="99">
        <f>AVERAGE(C33:N33)</f>
        <v>3000.0200767312203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2321.0807884386745</v>
      </c>
      <c r="V40" s="100"/>
      <c r="W40" s="51"/>
      <c r="X40" s="534"/>
      <c r="Y40" s="100"/>
      <c r="Z40" s="526"/>
      <c r="AA40" s="535">
        <f>AVERAGE(U33:AF33)</f>
        <v>2321.0807884386745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" t="s">
        <v>20</v>
      </c>
      <c r="AM40" s="99">
        <f>AVERAGE(AM33:AX33)</f>
        <v>24.145413653840169</v>
      </c>
      <c r="AN40" s="100"/>
      <c r="AO40" s="51"/>
      <c r="AP40" s="534"/>
      <c r="AQ40" s="100"/>
      <c r="AR40" s="526"/>
      <c r="AS40" s="99">
        <f>AVERAGE(AM33:AX33)</f>
        <v>24.145413653840169</v>
      </c>
      <c r="AT40" s="454"/>
      <c r="AU40" s="455"/>
      <c r="AV40" s="196"/>
      <c r="AW40" s="191"/>
      <c r="AX40" s="197"/>
      <c r="AY40" s="2"/>
      <c r="AZ40" s="2"/>
      <c r="BA40" s="2"/>
      <c r="BB40" s="2"/>
      <c r="BC40" s="2"/>
      <c r="BD40" s="1" t="s">
        <v>20</v>
      </c>
      <c r="BE40" s="99">
        <f>AVERAGE(BE33:BP33)</f>
        <v>50.793273628658994</v>
      </c>
      <c r="BF40" s="100"/>
      <c r="BG40" s="51"/>
      <c r="BH40" s="534"/>
      <c r="BI40" s="100"/>
      <c r="BJ40" s="526"/>
      <c r="BK40" s="99">
        <f>AVERAGE(BE33:BP33)</f>
        <v>50.793273628658994</v>
      </c>
      <c r="BL40" s="454"/>
      <c r="BM40" s="455"/>
      <c r="BN40" s="196"/>
      <c r="BO40" s="191"/>
      <c r="BP40" s="197"/>
      <c r="BQ40" s="2"/>
    </row>
    <row r="41" spans="1:69" ht="15.75" customHeight="1" x14ac:dyDescent="0.2">
      <c r="A41" s="2"/>
      <c r="B41" s="1"/>
      <c r="C41" s="63"/>
      <c r="D41" s="64"/>
      <c r="E41" s="65"/>
      <c r="F41" s="63"/>
      <c r="G41" s="64"/>
      <c r="H41" s="65"/>
      <c r="I41" s="63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154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"/>
      <c r="AM41" s="63"/>
      <c r="AN41" s="64"/>
      <c r="AO41" s="65"/>
      <c r="AP41" s="530"/>
      <c r="AQ41" s="64"/>
      <c r="AR41" s="531"/>
      <c r="AS41" s="63"/>
      <c r="AT41" s="64"/>
      <c r="AU41" s="66"/>
      <c r="AV41" s="204"/>
      <c r="AW41" s="205"/>
      <c r="AX41" s="210"/>
      <c r="AY41" s="2"/>
      <c r="AZ41" s="2"/>
      <c r="BA41" s="2"/>
      <c r="BB41" s="2"/>
      <c r="BC41" s="2"/>
      <c r="BD41" s="1"/>
      <c r="BE41" s="63"/>
      <c r="BF41" s="64"/>
      <c r="BG41" s="65"/>
      <c r="BH41" s="530"/>
      <c r="BI41" s="64"/>
      <c r="BJ41" s="531"/>
      <c r="BK41" s="63"/>
      <c r="BL41" s="64"/>
      <c r="BM41" s="66"/>
      <c r="BN41" s="204"/>
      <c r="BO41" s="205"/>
      <c r="BP41" s="210"/>
      <c r="BQ41" s="2"/>
    </row>
    <row r="42" spans="1:69" ht="15.75" customHeight="1" x14ac:dyDescent="0.2">
      <c r="A42" s="2"/>
      <c r="B42" s="2"/>
      <c r="C42" s="30"/>
      <c r="D42" s="31"/>
      <c r="E42" s="33"/>
      <c r="F42" s="30"/>
      <c r="G42" s="31"/>
      <c r="H42" s="33"/>
      <c r="I42" s="30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442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2"/>
      <c r="AM42" s="30"/>
      <c r="AN42" s="31"/>
      <c r="AO42" s="33"/>
      <c r="AP42" s="473"/>
      <c r="AQ42" s="31"/>
      <c r="AR42" s="32"/>
      <c r="AS42" s="30"/>
      <c r="AT42" s="31"/>
      <c r="AU42" s="67"/>
      <c r="AV42" s="180"/>
      <c r="AW42" s="175"/>
      <c r="AX42" s="181"/>
      <c r="AY42" s="2"/>
      <c r="AZ42" s="2"/>
      <c r="BA42" s="2"/>
      <c r="BB42" s="2"/>
      <c r="BC42" s="2"/>
      <c r="BD42" s="2"/>
      <c r="BE42" s="30"/>
      <c r="BF42" s="31"/>
      <c r="BG42" s="33"/>
      <c r="BH42" s="473"/>
      <c r="BI42" s="31"/>
      <c r="BJ42" s="32"/>
      <c r="BK42" s="30"/>
      <c r="BL42" s="31"/>
      <c r="BM42" s="67"/>
      <c r="BN42" s="180"/>
      <c r="BO42" s="175"/>
      <c r="BP42" s="181"/>
      <c r="BQ42" s="2"/>
    </row>
    <row r="43" spans="1:69" ht="15.75" customHeight="1" x14ac:dyDescent="0.2">
      <c r="A43" s="2"/>
      <c r="B43" s="2"/>
      <c r="C43" s="30"/>
      <c r="D43" s="31"/>
      <c r="E43" s="33"/>
      <c r="F43" s="30"/>
      <c r="G43" s="31"/>
      <c r="H43" s="33"/>
      <c r="I43" s="30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442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2"/>
      <c r="AM43" s="30"/>
      <c r="AN43" s="31"/>
      <c r="AO43" s="33"/>
      <c r="AP43" s="473"/>
      <c r="AQ43" s="31"/>
      <c r="AR43" s="32"/>
      <c r="AS43" s="30"/>
      <c r="AT43" s="31"/>
      <c r="AU43" s="67"/>
      <c r="AV43" s="180"/>
      <c r="AW43" s="175"/>
      <c r="AX43" s="181"/>
      <c r="AY43" s="2"/>
      <c r="AZ43" s="2"/>
      <c r="BA43" s="2"/>
      <c r="BB43" s="2"/>
      <c r="BC43" s="2"/>
      <c r="BD43" s="2"/>
      <c r="BE43" s="30"/>
      <c r="BF43" s="31"/>
      <c r="BG43" s="33"/>
      <c r="BH43" s="473"/>
      <c r="BI43" s="31"/>
      <c r="BJ43" s="32"/>
      <c r="BK43" s="30"/>
      <c r="BL43" s="31"/>
      <c r="BM43" s="67"/>
      <c r="BN43" s="180"/>
      <c r="BO43" s="175"/>
      <c r="BP43" s="181"/>
      <c r="BQ43" s="2"/>
    </row>
    <row r="44" spans="1:69" ht="15.75" customHeight="1" x14ac:dyDescent="0.2">
      <c r="A44" s="2"/>
      <c r="B44" s="380"/>
      <c r="C44" s="30"/>
      <c r="D44" s="31"/>
      <c r="E44" s="33"/>
      <c r="F44" s="30"/>
      <c r="G44" s="31"/>
      <c r="H44" s="33"/>
      <c r="I44" s="30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442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380"/>
      <c r="AM44" s="30"/>
      <c r="AN44" s="31"/>
      <c r="AO44" s="33"/>
      <c r="AP44" s="473"/>
      <c r="AQ44" s="31"/>
      <c r="AR44" s="32"/>
      <c r="AS44" s="30"/>
      <c r="AT44" s="31"/>
      <c r="AU44" s="67"/>
      <c r="AV44" s="180"/>
      <c r="AW44" s="175"/>
      <c r="AX44" s="181"/>
      <c r="AY44" s="2"/>
      <c r="AZ44" s="1"/>
      <c r="BA44" s="2"/>
      <c r="BB44" s="2"/>
      <c r="BC44" s="2"/>
      <c r="BD44" s="380"/>
      <c r="BE44" s="30"/>
      <c r="BF44" s="31"/>
      <c r="BG44" s="33"/>
      <c r="BH44" s="473"/>
      <c r="BI44" s="31"/>
      <c r="BJ44" s="32"/>
      <c r="BK44" s="30"/>
      <c r="BL44" s="31"/>
      <c r="BM44" s="67"/>
      <c r="BN44" s="180"/>
      <c r="BO44" s="175"/>
      <c r="BP44" s="181"/>
      <c r="BQ44" s="2"/>
    </row>
    <row r="45" spans="1:69" ht="15.75" customHeight="1" x14ac:dyDescent="0.2">
      <c r="A45" s="2"/>
      <c r="B45" s="4" t="s">
        <v>21</v>
      </c>
      <c r="C45" s="609" t="s">
        <v>6</v>
      </c>
      <c r="D45" s="587"/>
      <c r="E45" s="588"/>
      <c r="F45" s="609" t="s">
        <v>47</v>
      </c>
      <c r="G45" s="587"/>
      <c r="H45" s="588"/>
      <c r="I45" s="609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97"/>
      <c r="X45" s="621" t="s">
        <v>47</v>
      </c>
      <c r="Y45" s="587"/>
      <c r="Z45" s="622"/>
      <c r="AA45" s="620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4" t="s">
        <v>21</v>
      </c>
      <c r="AM45" s="609" t="s">
        <v>6</v>
      </c>
      <c r="AN45" s="587"/>
      <c r="AO45" s="588"/>
      <c r="AP45" s="621" t="s">
        <v>47</v>
      </c>
      <c r="AQ45" s="587"/>
      <c r="AR45" s="622"/>
      <c r="AS45" s="609" t="s">
        <v>48</v>
      </c>
      <c r="AT45" s="587"/>
      <c r="AU45" s="588"/>
      <c r="AV45" s="601" t="s">
        <v>40</v>
      </c>
      <c r="AW45" s="584"/>
      <c r="AX45" s="589"/>
      <c r="AY45" s="2"/>
      <c r="AZ45" s="380"/>
      <c r="BA45" s="2"/>
      <c r="BB45" s="2"/>
      <c r="BC45" s="2"/>
      <c r="BD45" s="4" t="s">
        <v>21</v>
      </c>
      <c r="BE45" s="609" t="s">
        <v>6</v>
      </c>
      <c r="BF45" s="587"/>
      <c r="BG45" s="588"/>
      <c r="BH45" s="621" t="s">
        <v>47</v>
      </c>
      <c r="BI45" s="587"/>
      <c r="BJ45" s="622"/>
      <c r="BK45" s="609" t="s">
        <v>48</v>
      </c>
      <c r="BL45" s="587"/>
      <c r="BM45" s="588"/>
      <c r="BN45" s="601" t="s">
        <v>40</v>
      </c>
      <c r="BO45" s="584"/>
      <c r="BP45" s="589"/>
      <c r="BQ45" s="2"/>
    </row>
    <row r="46" spans="1:69" ht="15.75" customHeight="1" x14ac:dyDescent="0.2">
      <c r="A46" s="2"/>
      <c r="B46" s="518" t="s">
        <v>10</v>
      </c>
      <c r="C46" s="415">
        <f t="shared" ref="C46:H46" si="32">C32/$C$40</f>
        <v>0.99432953074878216</v>
      </c>
      <c r="D46" s="416">
        <f t="shared" si="32"/>
        <v>1.0655163009000654</v>
      </c>
      <c r="E46" s="417">
        <f t="shared" si="32"/>
        <v>0.9617942129020246</v>
      </c>
      <c r="F46" s="415">
        <f t="shared" si="32"/>
        <v>1.0477624314662359</v>
      </c>
      <c r="G46" s="416">
        <f t="shared" si="32"/>
        <v>1.002352680092836</v>
      </c>
      <c r="H46" s="417">
        <f t="shared" si="32"/>
        <v>1.1105062159914825</v>
      </c>
      <c r="I46" s="415">
        <f t="shared" ref="I46:N46" si="33">I32/$I$40</f>
        <v>0.99290718742263695</v>
      </c>
      <c r="J46" s="416">
        <f t="shared" si="33"/>
        <v>1.0376367340429817</v>
      </c>
      <c r="K46" s="430">
        <f t="shared" si="33"/>
        <v>1.0411637983893458</v>
      </c>
      <c r="L46" s="166">
        <f t="shared" si="33"/>
        <v>1.0579651877049892</v>
      </c>
      <c r="M46" s="161">
        <f t="shared" si="33"/>
        <v>1.0339677018032916</v>
      </c>
      <c r="N46" s="167">
        <f t="shared" si="33"/>
        <v>1.0480251148745416</v>
      </c>
      <c r="O46" s="536" t="s">
        <v>10</v>
      </c>
      <c r="P46" s="2"/>
      <c r="Q46" s="2"/>
      <c r="R46" s="2"/>
      <c r="S46" s="2"/>
      <c r="T46" s="518" t="s">
        <v>10</v>
      </c>
      <c r="U46" s="415">
        <f t="shared" ref="U46:AF46" si="34">U32/$U$40</f>
        <v>0.95959310977937184</v>
      </c>
      <c r="V46" s="416">
        <f t="shared" si="34"/>
        <v>0.9178731151790217</v>
      </c>
      <c r="W46" s="417">
        <f t="shared" si="34"/>
        <v>0.89433834599366824</v>
      </c>
      <c r="X46" s="519">
        <f t="shared" si="34"/>
        <v>0.98204050018436895</v>
      </c>
      <c r="Y46" s="416">
        <f t="shared" si="34"/>
        <v>0.92298000887012754</v>
      </c>
      <c r="Z46" s="520">
        <f t="shared" si="34"/>
        <v>0.87029476415222273</v>
      </c>
      <c r="AA46" s="429">
        <f t="shared" si="34"/>
        <v>0.92403235510214865</v>
      </c>
      <c r="AB46" s="416">
        <f t="shared" si="34"/>
        <v>0.89884351568780918</v>
      </c>
      <c r="AC46" s="430">
        <f t="shared" si="34"/>
        <v>1.0496541273736621</v>
      </c>
      <c r="AD46" s="166">
        <f t="shared" si="34"/>
        <v>0.94747371480310061</v>
      </c>
      <c r="AE46" s="161">
        <f t="shared" si="34"/>
        <v>1.1185409753146136</v>
      </c>
      <c r="AF46" s="167">
        <f t="shared" si="34"/>
        <v>1.0604662208504558</v>
      </c>
      <c r="AG46" s="388" t="s">
        <v>10</v>
      </c>
      <c r="AH46" s="2"/>
      <c r="AI46" s="2"/>
      <c r="AJ46" s="2"/>
      <c r="AK46" s="142"/>
      <c r="AL46" s="548" t="s">
        <v>10</v>
      </c>
      <c r="AM46" s="18">
        <f t="shared" ref="AM46:AX46" si="35">AM32/$AM$40</f>
        <v>0.93750988624139919</v>
      </c>
      <c r="AN46" s="19">
        <f t="shared" si="35"/>
        <v>0.87919449188588772</v>
      </c>
      <c r="AO46" s="133">
        <f t="shared" si="35"/>
        <v>1.2454664029346851</v>
      </c>
      <c r="AP46" s="519">
        <f t="shared" si="35"/>
        <v>0.88495155534943615</v>
      </c>
      <c r="AQ46" s="416">
        <f t="shared" si="35"/>
        <v>1.0703763517426235</v>
      </c>
      <c r="AR46" s="520">
        <f t="shared" si="35"/>
        <v>0.88139417146649901</v>
      </c>
      <c r="AS46" s="18">
        <f t="shared" si="35"/>
        <v>0.96895096768875433</v>
      </c>
      <c r="AT46" s="19">
        <f t="shared" si="35"/>
        <v>0.78275303110027017</v>
      </c>
      <c r="AU46" s="20">
        <f t="shared" si="35"/>
        <v>1.0284512736616243</v>
      </c>
      <c r="AV46" s="268">
        <f t="shared" si="35"/>
        <v>1.1544105364820128</v>
      </c>
      <c r="AW46" s="266">
        <f t="shared" si="35"/>
        <v>1.2240862088536268</v>
      </c>
      <c r="AX46" s="267">
        <f t="shared" si="35"/>
        <v>0.66293729763540832</v>
      </c>
      <c r="AY46" s="397" t="s">
        <v>10</v>
      </c>
      <c r="AZ46" s="1"/>
      <c r="BA46" s="2"/>
      <c r="BB46" s="2"/>
      <c r="BC46" s="2"/>
      <c r="BD46" s="548" t="s">
        <v>10</v>
      </c>
      <c r="BE46" s="18">
        <f t="shared" ref="BE46:BP46" si="36">BE32/$BE$40</f>
        <v>0.82877904396347546</v>
      </c>
      <c r="BF46" s="19">
        <f t="shared" si="36"/>
        <v>1.1068657422627457</v>
      </c>
      <c r="BG46" s="20">
        <f t="shared" si="36"/>
        <v>0.81318538608194546</v>
      </c>
      <c r="BH46" s="519">
        <f t="shared" si="36"/>
        <v>0.83712980451031227</v>
      </c>
      <c r="BI46" s="416">
        <f t="shared" si="36"/>
        <v>0.97397844876490203</v>
      </c>
      <c r="BJ46" s="520">
        <f t="shared" si="36"/>
        <v>1.0204576430457131</v>
      </c>
      <c r="BK46" s="18">
        <f t="shared" si="36"/>
        <v>1.0312363068893289</v>
      </c>
      <c r="BL46" s="19">
        <f t="shared" si="36"/>
        <v>0.92673617773399486</v>
      </c>
      <c r="BM46" s="20">
        <f t="shared" si="36"/>
        <v>0.95496327940842307</v>
      </c>
      <c r="BN46" s="268">
        <f t="shared" si="36"/>
        <v>1.062840613056437</v>
      </c>
      <c r="BO46" s="266">
        <f t="shared" si="36"/>
        <v>1.0231904619902481</v>
      </c>
      <c r="BP46" s="267">
        <f t="shared" si="36"/>
        <v>1.0680198064746533</v>
      </c>
      <c r="BQ46" s="397" t="s">
        <v>10</v>
      </c>
    </row>
    <row r="47" spans="1:69" ht="15.75" customHeight="1" x14ac:dyDescent="0.2">
      <c r="A47" s="2"/>
      <c r="B47" s="414" t="s">
        <v>31</v>
      </c>
      <c r="C47" s="30">
        <f t="shared" ref="C47:H47" si="37">C33/$C$40</f>
        <v>1.1605183994638866</v>
      </c>
      <c r="D47" s="31">
        <f t="shared" si="37"/>
        <v>0.92440049402645752</v>
      </c>
      <c r="E47" s="33">
        <f t="shared" si="37"/>
        <v>1.0214859345806695</v>
      </c>
      <c r="F47" s="30">
        <f t="shared" si="37"/>
        <v>1.0689711024651773</v>
      </c>
      <c r="G47" s="31">
        <f t="shared" si="37"/>
        <v>0.92678979648429738</v>
      </c>
      <c r="H47" s="33">
        <f t="shared" si="37"/>
        <v>0.94572501099195327</v>
      </c>
      <c r="I47" s="30">
        <f t="shared" ref="I47:N47" si="38">I33/$I$40</f>
        <v>0.9694600024371911</v>
      </c>
      <c r="J47" s="31">
        <f t="shared" si="38"/>
        <v>0.99415073233096485</v>
      </c>
      <c r="K47" s="67">
        <f t="shared" si="38"/>
        <v>0.97270892600083958</v>
      </c>
      <c r="L47" s="180">
        <f t="shared" si="38"/>
        <v>1.0525781756559938</v>
      </c>
      <c r="M47" s="175">
        <f t="shared" si="38"/>
        <v>0.97474631604432349</v>
      </c>
      <c r="N47" s="176">
        <f t="shared" si="38"/>
        <v>0.98846510951824806</v>
      </c>
      <c r="O47" s="538" t="s">
        <v>31</v>
      </c>
      <c r="P47" s="2"/>
      <c r="Q47" s="2"/>
      <c r="R47" s="2"/>
      <c r="S47" s="2"/>
      <c r="T47" s="414" t="s">
        <v>31</v>
      </c>
      <c r="U47" s="30">
        <f t="shared" ref="U47:AF47" si="39">U33/$U$40</f>
        <v>1.0150413954059267</v>
      </c>
      <c r="V47" s="31">
        <f t="shared" si="39"/>
        <v>1.0202271939745184</v>
      </c>
      <c r="W47" s="33">
        <f t="shared" si="39"/>
        <v>1.0001439713996538</v>
      </c>
      <c r="X47" s="473">
        <f t="shared" si="39"/>
        <v>0.94003494457674763</v>
      </c>
      <c r="Y47" s="31">
        <f t="shared" si="39"/>
        <v>0.85361956126522642</v>
      </c>
      <c r="Z47" s="32">
        <f t="shared" si="39"/>
        <v>0.98679755021887616</v>
      </c>
      <c r="AA47" s="442">
        <f t="shared" si="39"/>
        <v>0.85482892022110535</v>
      </c>
      <c r="AB47" s="31">
        <f t="shared" si="39"/>
        <v>0.98765507527214225</v>
      </c>
      <c r="AC47" s="67">
        <f t="shared" si="39"/>
        <v>0.98511117972887752</v>
      </c>
      <c r="AD47" s="180">
        <f t="shared" si="39"/>
        <v>1.1462416249590304</v>
      </c>
      <c r="AE47" s="175">
        <f t="shared" si="39"/>
        <v>1.0019550611822963</v>
      </c>
      <c r="AF47" s="181">
        <f t="shared" si="39"/>
        <v>1.208343521795602</v>
      </c>
      <c r="AG47" s="390" t="s">
        <v>31</v>
      </c>
      <c r="AH47" s="2"/>
      <c r="AI47" s="2"/>
      <c r="AJ47" s="2"/>
      <c r="AK47" s="142"/>
      <c r="AL47" s="478" t="s">
        <v>31</v>
      </c>
      <c r="AM47" s="115">
        <f t="shared" ref="AM47:AX47" si="40">AM33/$AM$40</f>
        <v>1.1508206288305436</v>
      </c>
      <c r="AN47" s="116">
        <f t="shared" si="40"/>
        <v>1.1139678368202699</v>
      </c>
      <c r="AO47" s="117">
        <f t="shared" si="40"/>
        <v>0.91165021032760762</v>
      </c>
      <c r="AP47" s="473">
        <f t="shared" si="40"/>
        <v>0.90263129946284648</v>
      </c>
      <c r="AQ47" s="31">
        <f t="shared" si="40"/>
        <v>0.89285534195403526</v>
      </c>
      <c r="AR47" s="32">
        <f t="shared" si="40"/>
        <v>1.1730956524505667</v>
      </c>
      <c r="AS47" s="115">
        <f t="shared" si="40"/>
        <v>1.0617643138584774</v>
      </c>
      <c r="AT47" s="116">
        <f t="shared" si="40"/>
        <v>0.93747886094864796</v>
      </c>
      <c r="AU47" s="118">
        <f t="shared" si="40"/>
        <v>0.93858498294637149</v>
      </c>
      <c r="AV47" s="274">
        <f t="shared" si="40"/>
        <v>0.97845922368090732</v>
      </c>
      <c r="AW47" s="272">
        <f t="shared" si="40"/>
        <v>0.89577966114347807</v>
      </c>
      <c r="AX47" s="273">
        <f t="shared" si="40"/>
        <v>1.0429119875762503</v>
      </c>
      <c r="AY47" s="401" t="s">
        <v>31</v>
      </c>
      <c r="AZ47" s="2"/>
      <c r="BA47" s="2"/>
      <c r="BB47" s="2"/>
      <c r="BC47" s="2"/>
      <c r="BD47" s="478" t="s">
        <v>31</v>
      </c>
      <c r="BE47" s="115">
        <f t="shared" ref="BE47:BP47" si="41">BE33/$BE$40</f>
        <v>0.99864871974975744</v>
      </c>
      <c r="BF47" s="116">
        <f t="shared" si="41"/>
        <v>0.89649628064384446</v>
      </c>
      <c r="BG47" s="118">
        <f t="shared" si="41"/>
        <v>1.2424791054668729</v>
      </c>
      <c r="BH47" s="473">
        <f t="shared" si="41"/>
        <v>0.94956492874689835</v>
      </c>
      <c r="BI47" s="31">
        <f t="shared" si="41"/>
        <v>0.91864199192078677</v>
      </c>
      <c r="BJ47" s="32">
        <f t="shared" si="41"/>
        <v>1.3155217148662821</v>
      </c>
      <c r="BK47" s="115">
        <f t="shared" si="41"/>
        <v>0.83544098612208273</v>
      </c>
      <c r="BL47" s="116">
        <f t="shared" si="41"/>
        <v>0.98910302846712006</v>
      </c>
      <c r="BM47" s="118">
        <f t="shared" si="41"/>
        <v>0.93253943896257974</v>
      </c>
      <c r="BN47" s="274">
        <f t="shared" si="41"/>
        <v>0.75535344435766261</v>
      </c>
      <c r="BO47" s="272">
        <f t="shared" si="41"/>
        <v>1.1341439712078329</v>
      </c>
      <c r="BP47" s="273">
        <f t="shared" si="41"/>
        <v>1.0320663894882791</v>
      </c>
      <c r="BQ47" s="401" t="s">
        <v>31</v>
      </c>
    </row>
    <row r="48" spans="1:69" ht="15.75" customHeight="1" x14ac:dyDescent="0.2">
      <c r="A48" s="2"/>
      <c r="B48" s="414" t="s">
        <v>52</v>
      </c>
      <c r="C48" s="30">
        <f t="shared" ref="C48:H48" si="42">C34/$C$40</f>
        <v>1.326645820934736</v>
      </c>
      <c r="D48" s="31">
        <f t="shared" si="42"/>
        <v>1.1287041934414801</v>
      </c>
      <c r="E48" s="33">
        <f t="shared" si="42"/>
        <v>1.0028970797336261</v>
      </c>
      <c r="F48" s="30">
        <f t="shared" si="42"/>
        <v>0.90404474129201218</v>
      </c>
      <c r="G48" s="31">
        <f t="shared" si="42"/>
        <v>1.0141636574710802</v>
      </c>
      <c r="H48" s="33">
        <f t="shared" si="42"/>
        <v>0.96599540143015639</v>
      </c>
      <c r="I48" s="30">
        <f t="shared" ref="I48:N48" si="43">I34/$I$40</f>
        <v>1.2103369560940533</v>
      </c>
      <c r="J48" s="31">
        <f t="shared" si="43"/>
        <v>1.04491072892876</v>
      </c>
      <c r="K48" s="67">
        <f t="shared" si="43"/>
        <v>0.94475023180829132</v>
      </c>
      <c r="L48" s="180">
        <f t="shared" si="43"/>
        <v>0.99525248489264173</v>
      </c>
      <c r="M48" s="175">
        <f t="shared" si="43"/>
        <v>1.0187171154100634</v>
      </c>
      <c r="N48" s="176">
        <f t="shared" si="43"/>
        <v>0.96338468959638324</v>
      </c>
      <c r="O48" s="540">
        <v>-9</v>
      </c>
      <c r="P48" s="2"/>
      <c r="Q48" s="2"/>
      <c r="R48" s="2"/>
      <c r="S48" s="2"/>
      <c r="T48" s="414" t="s">
        <v>52</v>
      </c>
      <c r="U48" s="30">
        <f t="shared" ref="U48:AF48" si="44">U34/$U$40</f>
        <v>1.1331900061225075</v>
      </c>
      <c r="V48" s="31">
        <f t="shared" si="44"/>
        <v>1.0939112281022918</v>
      </c>
      <c r="W48" s="33">
        <f t="shared" si="44"/>
        <v>1.1272586375195532</v>
      </c>
      <c r="X48" s="473">
        <f t="shared" si="44"/>
        <v>0.84013641727090638</v>
      </c>
      <c r="Y48" s="31">
        <f t="shared" si="44"/>
        <v>0.77352699239647438</v>
      </c>
      <c r="Z48" s="32">
        <f t="shared" si="44"/>
        <v>0.89695275466858737</v>
      </c>
      <c r="AA48" s="442">
        <f t="shared" si="44"/>
        <v>0.75587604353326487</v>
      </c>
      <c r="AB48" s="31">
        <f t="shared" si="44"/>
        <v>0.86363034782793779</v>
      </c>
      <c r="AC48" s="67">
        <f t="shared" si="44"/>
        <v>1.0881840846841859</v>
      </c>
      <c r="AD48" s="180">
        <f t="shared" si="44"/>
        <v>1.1072659734464332</v>
      </c>
      <c r="AE48" s="175">
        <f t="shared" si="44"/>
        <v>1.1652191832939622</v>
      </c>
      <c r="AF48" s="181">
        <f t="shared" si="44"/>
        <v>1.1248896613557873</v>
      </c>
      <c r="AG48" s="390">
        <v>-9</v>
      </c>
      <c r="AH48" s="2"/>
      <c r="AI48" s="2"/>
      <c r="AJ48" s="2"/>
      <c r="AK48" s="142"/>
      <c r="AL48" s="478" t="s">
        <v>52</v>
      </c>
      <c r="AM48" s="115">
        <f t="shared" ref="AM48:AX48" si="45">AM34/$AM$40</f>
        <v>1.0296932322233183</v>
      </c>
      <c r="AN48" s="116">
        <f t="shared" si="45"/>
        <v>1.1314146988018958</v>
      </c>
      <c r="AO48" s="117">
        <f t="shared" si="45"/>
        <v>1.542539590926733</v>
      </c>
      <c r="AP48" s="473">
        <f t="shared" si="45"/>
        <v>0.82382622328023491</v>
      </c>
      <c r="AQ48" s="31">
        <f t="shared" si="45"/>
        <v>0.83685053122557307</v>
      </c>
      <c r="AR48" s="32">
        <f t="shared" si="45"/>
        <v>1.0464231857710213</v>
      </c>
      <c r="AS48" s="115">
        <f t="shared" si="45"/>
        <v>0.93092306471823794</v>
      </c>
      <c r="AT48" s="116">
        <f t="shared" si="45"/>
        <v>1.2787896085946977</v>
      </c>
      <c r="AU48" s="118">
        <f t="shared" si="45"/>
        <v>0.74566960762827206</v>
      </c>
      <c r="AV48" s="274">
        <f t="shared" si="45"/>
        <v>1.0350436428524712</v>
      </c>
      <c r="AW48" s="272">
        <f t="shared" si="45"/>
        <v>0.93676531450328049</v>
      </c>
      <c r="AX48" s="273">
        <f t="shared" si="45"/>
        <v>1.2129724926884256</v>
      </c>
      <c r="AY48" s="401">
        <v>-9</v>
      </c>
      <c r="AZ48" s="2"/>
      <c r="BA48" s="2"/>
      <c r="BB48" s="2"/>
      <c r="BC48" s="2"/>
      <c r="BD48" s="478" t="s">
        <v>52</v>
      </c>
      <c r="BE48" s="115">
        <f t="shared" ref="BE48:BP48" si="46">BE34/$BE$40</f>
        <v>0.80181117714732608</v>
      </c>
      <c r="BF48" s="116">
        <f t="shared" si="46"/>
        <v>0.93454016721609312</v>
      </c>
      <c r="BG48" s="118">
        <f t="shared" si="46"/>
        <v>1.1318162710974127</v>
      </c>
      <c r="BH48" s="473">
        <f t="shared" si="46"/>
        <v>1.1010987801651209</v>
      </c>
      <c r="BI48" s="31">
        <f t="shared" si="46"/>
        <v>0.79442199197481622</v>
      </c>
      <c r="BJ48" s="32">
        <f t="shared" si="46"/>
        <v>0.83468076801839319</v>
      </c>
      <c r="BK48" s="115">
        <f t="shared" si="46"/>
        <v>0.8206663311938599</v>
      </c>
      <c r="BL48" s="116">
        <f t="shared" si="46"/>
        <v>0.78702678779022217</v>
      </c>
      <c r="BM48" s="118">
        <f t="shared" si="46"/>
        <v>0.87414314604919219</v>
      </c>
      <c r="BN48" s="274">
        <f t="shared" si="46"/>
        <v>1.0243473776091887</v>
      </c>
      <c r="BO48" s="272">
        <f t="shared" si="46"/>
        <v>0.95206964280279582</v>
      </c>
      <c r="BP48" s="273">
        <f t="shared" si="46"/>
        <v>0.86520461495645873</v>
      </c>
      <c r="BQ48" s="401">
        <v>-9</v>
      </c>
    </row>
    <row r="49" spans="1:69" ht="15.75" customHeight="1" x14ac:dyDescent="0.2">
      <c r="A49" s="2"/>
      <c r="B49" s="414" t="s">
        <v>53</v>
      </c>
      <c r="C49" s="30">
        <f t="shared" ref="C49:H49" si="47">C35/$C$40</f>
        <v>1.658791162035399</v>
      </c>
      <c r="D49" s="31">
        <f t="shared" si="47"/>
        <v>1.6563978743162082</v>
      </c>
      <c r="E49" s="33">
        <f t="shared" si="47"/>
        <v>1.5392963745721708</v>
      </c>
      <c r="F49" s="30">
        <f t="shared" si="47"/>
        <v>0.87648248393545769</v>
      </c>
      <c r="G49" s="31">
        <f t="shared" si="47"/>
        <v>0.85539840677590084</v>
      </c>
      <c r="H49" s="33">
        <f t="shared" si="47"/>
        <v>0.8204811230006025</v>
      </c>
      <c r="I49" s="30">
        <f t="shared" ref="I49:N49" si="48">I35/$I$40</f>
        <v>0.89131437934981383</v>
      </c>
      <c r="J49" s="31">
        <f t="shared" si="48"/>
        <v>1.0180956806322425</v>
      </c>
      <c r="K49" s="67">
        <f t="shared" si="48"/>
        <v>0.94267919225407881</v>
      </c>
      <c r="L49" s="180">
        <f t="shared" si="48"/>
        <v>1.4373368183381123</v>
      </c>
      <c r="M49" s="175">
        <f t="shared" si="48"/>
        <v>1.4243459926234843</v>
      </c>
      <c r="N49" s="176">
        <f t="shared" si="48"/>
        <v>1.4432922548753737</v>
      </c>
      <c r="O49" s="391">
        <v>-8</v>
      </c>
      <c r="P49" s="2"/>
      <c r="Q49" s="2"/>
      <c r="R49" s="2"/>
      <c r="S49" s="2"/>
      <c r="T49" s="414" t="s">
        <v>53</v>
      </c>
      <c r="U49" s="30">
        <f t="shared" ref="U49:AF49" si="49">U35/$U$40</f>
        <v>1.7120111525106407</v>
      </c>
      <c r="V49" s="31">
        <f t="shared" si="49"/>
        <v>1.6677545673510457</v>
      </c>
      <c r="W49" s="33">
        <f t="shared" si="49"/>
        <v>1.708115616369142</v>
      </c>
      <c r="X49" s="473">
        <f t="shared" si="49"/>
        <v>0.94334765326830017</v>
      </c>
      <c r="Y49" s="31">
        <f t="shared" si="49"/>
        <v>0.79989113839258763</v>
      </c>
      <c r="Z49" s="32">
        <f t="shared" si="49"/>
        <v>0.81278806241112667</v>
      </c>
      <c r="AA49" s="442">
        <f t="shared" si="49"/>
        <v>0.90811591926666413</v>
      </c>
      <c r="AB49" s="31">
        <f t="shared" si="49"/>
        <v>1.0742688886206928</v>
      </c>
      <c r="AC49" s="67">
        <f t="shared" si="49"/>
        <v>1.1512689823894984</v>
      </c>
      <c r="AD49" s="180">
        <f t="shared" si="49"/>
        <v>2.3348289537206259</v>
      </c>
      <c r="AE49" s="175">
        <f t="shared" si="49"/>
        <v>2.0304933734814945</v>
      </c>
      <c r="AF49" s="181">
        <f t="shared" si="49"/>
        <v>2.1175736423593903</v>
      </c>
      <c r="AG49" s="390">
        <v>-8</v>
      </c>
      <c r="AH49" s="2"/>
      <c r="AI49" s="2"/>
      <c r="AJ49" s="2"/>
      <c r="AK49" s="142"/>
      <c r="AL49" s="478" t="s">
        <v>53</v>
      </c>
      <c r="AM49" s="115">
        <f t="shared" ref="AM49:AX49" si="50">AM35/$AM$40</f>
        <v>1.2262608157267012</v>
      </c>
      <c r="AN49" s="116">
        <f t="shared" si="50"/>
        <v>1.0025941677011871</v>
      </c>
      <c r="AO49" s="117">
        <f t="shared" si="50"/>
        <v>0.87725283162864132</v>
      </c>
      <c r="AP49" s="473">
        <f t="shared" si="50"/>
        <v>1.050872385984833</v>
      </c>
      <c r="AQ49" s="31">
        <f t="shared" si="50"/>
        <v>1.0059543612459085</v>
      </c>
      <c r="AR49" s="32">
        <f t="shared" si="50"/>
        <v>0.84837260818633486</v>
      </c>
      <c r="AS49" s="115">
        <f t="shared" si="50"/>
        <v>1.1250801029669437</v>
      </c>
      <c r="AT49" s="116">
        <f t="shared" si="50"/>
        <v>0.73562580444677816</v>
      </c>
      <c r="AU49" s="118">
        <f t="shared" si="50"/>
        <v>1.0777328235408001</v>
      </c>
      <c r="AV49" s="274">
        <f t="shared" si="50"/>
        <v>5.8077718728026193</v>
      </c>
      <c r="AW49" s="272">
        <f t="shared" si="50"/>
        <v>4.7069342591514127</v>
      </c>
      <c r="AX49" s="273">
        <f t="shared" si="50"/>
        <v>4.4491565901211958</v>
      </c>
      <c r="AY49" s="401">
        <v>-8</v>
      </c>
      <c r="AZ49" s="2"/>
      <c r="BA49" s="2"/>
      <c r="BB49" s="2"/>
      <c r="BC49" s="2"/>
      <c r="BD49" s="478" t="s">
        <v>53</v>
      </c>
      <c r="BE49" s="115">
        <f t="shared" ref="BE49:BP49" si="51">BE35/$BE$40</f>
        <v>0.78875784415211359</v>
      </c>
      <c r="BF49" s="116">
        <f t="shared" si="51"/>
        <v>0.96710131869100813</v>
      </c>
      <c r="BG49" s="118">
        <f t="shared" si="51"/>
        <v>0.8887307767190431</v>
      </c>
      <c r="BH49" s="473">
        <f t="shared" si="51"/>
        <v>0.87133082677352736</v>
      </c>
      <c r="BI49" s="31">
        <f t="shared" si="51"/>
        <v>0.74281792142138392</v>
      </c>
      <c r="BJ49" s="32">
        <f t="shared" si="51"/>
        <v>0.84963342882577575</v>
      </c>
      <c r="BK49" s="115">
        <f t="shared" si="51"/>
        <v>1.0850054143309091</v>
      </c>
      <c r="BL49" s="116">
        <f t="shared" si="51"/>
        <v>0.88526710955472598</v>
      </c>
      <c r="BM49" s="118">
        <f t="shared" si="51"/>
        <v>0.74773969126586426</v>
      </c>
      <c r="BN49" s="274">
        <f t="shared" si="51"/>
        <v>1.0963806370433677</v>
      </c>
      <c r="BO49" s="272">
        <f t="shared" si="51"/>
        <v>0.89342837193162772</v>
      </c>
      <c r="BP49" s="273">
        <f t="shared" si="51"/>
        <v>1.0187470879994298</v>
      </c>
      <c r="BQ49" s="401">
        <v>-8</v>
      </c>
    </row>
    <row r="50" spans="1:69" ht="15.75" customHeight="1" x14ac:dyDescent="0.2">
      <c r="A50" s="2"/>
      <c r="B50" s="414" t="s">
        <v>54</v>
      </c>
      <c r="C50" s="30">
        <f t="shared" ref="C50:H50" si="52">C36/$C$40</f>
        <v>3.992849069845009</v>
      </c>
      <c r="D50" s="31">
        <f t="shared" si="52"/>
        <v>3.6413288794950804</v>
      </c>
      <c r="E50" s="33">
        <f t="shared" si="52"/>
        <v>3.591823501021755</v>
      </c>
      <c r="F50" s="30">
        <f t="shared" si="52"/>
        <v>1.3512697979676085</v>
      </c>
      <c r="G50" s="31">
        <f t="shared" si="52"/>
        <v>1.0516280741246797</v>
      </c>
      <c r="H50" s="33">
        <f t="shared" si="52"/>
        <v>1.2337233583872154</v>
      </c>
      <c r="I50" s="30">
        <f t="shared" ref="I50:N50" si="53">I36/$I$40</f>
        <v>1.5282341424743491</v>
      </c>
      <c r="J50" s="31">
        <f t="shared" si="53"/>
        <v>1.420776540416181</v>
      </c>
      <c r="K50" s="67">
        <f t="shared" si="53"/>
        <v>1.4691873360884773</v>
      </c>
      <c r="L50" s="180">
        <f t="shared" si="53"/>
        <v>2.7639346923757682</v>
      </c>
      <c r="M50" s="175">
        <f t="shared" si="53"/>
        <v>2.8828294620194934</v>
      </c>
      <c r="N50" s="176">
        <f t="shared" si="53"/>
        <v>2.618935946488306</v>
      </c>
      <c r="O50" s="391">
        <v>-7</v>
      </c>
      <c r="P50" s="2"/>
      <c r="Q50" s="2"/>
      <c r="R50" s="2"/>
      <c r="S50" s="2"/>
      <c r="T50" s="414" t="s">
        <v>54</v>
      </c>
      <c r="U50" s="30">
        <f t="shared" ref="U50:AF50" si="54">U36/$U$40</f>
        <v>4.8684250262948794</v>
      </c>
      <c r="V50" s="31">
        <f t="shared" si="54"/>
        <v>4.8453612460695181</v>
      </c>
      <c r="W50" s="33">
        <f t="shared" si="54"/>
        <v>5.2428364764730961</v>
      </c>
      <c r="X50" s="473">
        <f t="shared" si="54"/>
        <v>1.1274019797612043</v>
      </c>
      <c r="Y50" s="31">
        <f t="shared" si="54"/>
        <v>1.0626905470344523</v>
      </c>
      <c r="Z50" s="32">
        <f t="shared" si="54"/>
        <v>1.0922398366343307</v>
      </c>
      <c r="AA50" s="442">
        <f t="shared" si="54"/>
        <v>1.6134795850188939</v>
      </c>
      <c r="AB50" s="31">
        <f t="shared" si="54"/>
        <v>1.4986633756663414</v>
      </c>
      <c r="AC50" s="67">
        <f t="shared" si="54"/>
        <v>1.6775611983574124</v>
      </c>
      <c r="AD50" s="180">
        <f t="shared" si="54"/>
        <v>5.2658294594209236</v>
      </c>
      <c r="AE50" s="175">
        <f t="shared" si="54"/>
        <v>5.0300843591410329</v>
      </c>
      <c r="AF50" s="181">
        <f t="shared" si="54"/>
        <v>5.3202014735463425</v>
      </c>
      <c r="AG50" s="390">
        <v>-7</v>
      </c>
      <c r="AH50" s="2"/>
      <c r="AI50" s="2"/>
      <c r="AJ50" s="2"/>
      <c r="AK50" s="142"/>
      <c r="AL50" s="478" t="s">
        <v>54</v>
      </c>
      <c r="AM50" s="115">
        <f t="shared" ref="AM50:AX50" si="55">AM36/$AM$40</f>
        <v>2.0368393175583743</v>
      </c>
      <c r="AN50" s="116">
        <f t="shared" si="55"/>
        <v>1.2353012108282395</v>
      </c>
      <c r="AO50" s="117">
        <f t="shared" si="55"/>
        <v>2.3407088928587316</v>
      </c>
      <c r="AP50" s="473">
        <f t="shared" si="55"/>
        <v>1.2974272970797729</v>
      </c>
      <c r="AQ50" s="31">
        <f t="shared" si="55"/>
        <v>0.75731625673789449</v>
      </c>
      <c r="AR50" s="32">
        <f t="shared" si="55"/>
        <v>0.9979694648277978</v>
      </c>
      <c r="AS50" s="115">
        <f t="shared" si="55"/>
        <v>0.96659084632267744</v>
      </c>
      <c r="AT50" s="116">
        <f t="shared" si="55"/>
        <v>0.91536269535217585</v>
      </c>
      <c r="AU50" s="118">
        <f t="shared" si="55"/>
        <v>1.3009544232487436</v>
      </c>
      <c r="AV50" s="274">
        <f t="shared" si="55"/>
        <v>37.619769906147482</v>
      </c>
      <c r="AW50" s="272">
        <f t="shared" si="55"/>
        <v>30.961966397226444</v>
      </c>
      <c r="AX50" s="273">
        <f t="shared" si="55"/>
        <v>34.662679935588478</v>
      </c>
      <c r="AY50" s="401">
        <v>-7</v>
      </c>
      <c r="AZ50" s="2"/>
      <c r="BA50" s="2"/>
      <c r="BB50" s="2"/>
      <c r="BC50" s="2"/>
      <c r="BD50" s="478" t="s">
        <v>54</v>
      </c>
      <c r="BE50" s="115">
        <f t="shared" ref="BE50:BP50" si="56">BE36/$BE$40</f>
        <v>0.63754521281158827</v>
      </c>
      <c r="BF50" s="116">
        <f t="shared" si="56"/>
        <v>1.0529761867777088</v>
      </c>
      <c r="BG50" s="118">
        <f t="shared" si="56"/>
        <v>1.1313883632444457</v>
      </c>
      <c r="BH50" s="473">
        <f t="shared" si="56"/>
        <v>0.6469106086315124</v>
      </c>
      <c r="BI50" s="31">
        <f t="shared" si="56"/>
        <v>0.8294352284320744</v>
      </c>
      <c r="BJ50" s="32">
        <f t="shared" si="56"/>
        <v>0.95387349836899082</v>
      </c>
      <c r="BK50" s="115">
        <f t="shared" si="56"/>
        <v>1.1282318733153216</v>
      </c>
      <c r="BL50" s="116">
        <f t="shared" si="56"/>
        <v>0.71420411764594471</v>
      </c>
      <c r="BM50" s="118">
        <f t="shared" si="56"/>
        <v>0.96903918897550567</v>
      </c>
      <c r="BN50" s="274">
        <f t="shared" si="56"/>
        <v>1.1599577294208676</v>
      </c>
      <c r="BO50" s="272">
        <f t="shared" si="56"/>
        <v>0.98163076867663046</v>
      </c>
      <c r="BP50" s="273">
        <f t="shared" si="56"/>
        <v>1.0689870046372647</v>
      </c>
      <c r="BQ50" s="401">
        <v>-7</v>
      </c>
    </row>
    <row r="51" spans="1:69" ht="15.75" customHeight="1" x14ac:dyDescent="0.2">
      <c r="A51" s="2"/>
      <c r="B51" s="414" t="s">
        <v>55</v>
      </c>
      <c r="C51" s="30">
        <f t="shared" ref="C51:H51" si="57">C37/$C$40</f>
        <v>5.2805344699561791</v>
      </c>
      <c r="D51" s="31">
        <f t="shared" si="57"/>
        <v>4.8392782804158667</v>
      </c>
      <c r="E51" s="33">
        <f t="shared" si="57"/>
        <v>4.9868384027245183</v>
      </c>
      <c r="F51" s="30">
        <f t="shared" si="57"/>
        <v>2.3170811170620125</v>
      </c>
      <c r="G51" s="31">
        <f t="shared" si="57"/>
        <v>2.1377515436441712</v>
      </c>
      <c r="H51" s="33">
        <f t="shared" si="57"/>
        <v>2.4138685531441162</v>
      </c>
      <c r="I51" s="30">
        <f t="shared" ref="I51:N51" si="58">I37/$I$40</f>
        <v>3.0209824280989617</v>
      </c>
      <c r="J51" s="31">
        <f t="shared" si="58"/>
        <v>3.2803912067306684</v>
      </c>
      <c r="K51" s="67">
        <f t="shared" si="58"/>
        <v>2.8676727409722407</v>
      </c>
      <c r="L51" s="180">
        <f t="shared" si="58"/>
        <v>4.1694008358988812</v>
      </c>
      <c r="M51" s="175">
        <f t="shared" si="58"/>
        <v>4.1121917623869582</v>
      </c>
      <c r="N51" s="176">
        <f t="shared" si="58"/>
        <v>3.8595478768577705</v>
      </c>
      <c r="O51" s="391">
        <v>-6</v>
      </c>
      <c r="P51" s="2"/>
      <c r="Q51" s="2"/>
      <c r="R51" s="2"/>
      <c r="S51" s="2"/>
      <c r="T51" s="414" t="s">
        <v>55</v>
      </c>
      <c r="U51" s="30">
        <f t="shared" ref="U51:AF51" si="59">U37/$U$40</f>
        <v>8.6282580124487964</v>
      </c>
      <c r="V51" s="31">
        <f t="shared" si="59"/>
        <v>8.4881743814162025</v>
      </c>
      <c r="W51" s="33">
        <f t="shared" si="59"/>
        <v>8.5680371216514555</v>
      </c>
      <c r="X51" s="473">
        <f t="shared" si="59"/>
        <v>3.0153870992946663</v>
      </c>
      <c r="Y51" s="31">
        <f t="shared" si="59"/>
        <v>2.7982279038111391</v>
      </c>
      <c r="Z51" s="32">
        <f t="shared" si="59"/>
        <v>2.9697715170605252</v>
      </c>
      <c r="AA51" s="442">
        <f t="shared" si="59"/>
        <v>4.51089224714568</v>
      </c>
      <c r="AB51" s="31">
        <f t="shared" si="59"/>
        <v>4.6243949375702362</v>
      </c>
      <c r="AC51" s="67">
        <f t="shared" si="59"/>
        <v>4.3417506109129942</v>
      </c>
      <c r="AD51" s="180">
        <f t="shared" si="59"/>
        <v>8.2400489251571916</v>
      </c>
      <c r="AE51" s="175">
        <f t="shared" si="59"/>
        <v>7.6042907962418171</v>
      </c>
      <c r="AF51" s="181">
        <f t="shared" si="59"/>
        <v>7.8186930994029291</v>
      </c>
      <c r="AG51" s="390">
        <v>-6</v>
      </c>
      <c r="AH51" s="2"/>
      <c r="AI51" s="2"/>
      <c r="AJ51" s="2"/>
      <c r="AK51" s="142"/>
      <c r="AL51" s="478" t="s">
        <v>55</v>
      </c>
      <c r="AM51" s="115">
        <f t="shared" ref="AM51:AX51" si="60">AM37/$AM$40</f>
        <v>16.346109622424006</v>
      </c>
      <c r="AN51" s="116">
        <f t="shared" si="60"/>
        <v>20.768951546784994</v>
      </c>
      <c r="AO51" s="117">
        <f t="shared" si="60"/>
        <v>15.537164782181868</v>
      </c>
      <c r="AP51" s="473">
        <f t="shared" si="60"/>
        <v>1.2626747801937075</v>
      </c>
      <c r="AQ51" s="31">
        <f t="shared" si="60"/>
        <v>1.0316352200287355</v>
      </c>
      <c r="AR51" s="32">
        <f t="shared" si="60"/>
        <v>1.4363484660172814</v>
      </c>
      <c r="AS51" s="115">
        <f t="shared" si="60"/>
        <v>5.4041881458349907</v>
      </c>
      <c r="AT51" s="116">
        <f t="shared" si="60"/>
        <v>0.3292426542559006</v>
      </c>
      <c r="AU51" s="118">
        <f t="shared" si="60"/>
        <v>6.1185032665037591</v>
      </c>
      <c r="AV51" s="274">
        <f t="shared" si="60"/>
        <v>62.449548329234965</v>
      </c>
      <c r="AW51" s="272">
        <f t="shared" si="60"/>
        <v>66.07638279942455</v>
      </c>
      <c r="AX51" s="273">
        <f t="shared" si="60"/>
        <v>67.36390278714309</v>
      </c>
      <c r="AY51" s="401">
        <v>-6</v>
      </c>
      <c r="AZ51" s="2"/>
      <c r="BA51" s="2"/>
      <c r="BB51" s="2"/>
      <c r="BC51" s="2"/>
      <c r="BD51" s="478" t="s">
        <v>55</v>
      </c>
      <c r="BE51" s="115">
        <f t="shared" ref="BE51:BP51" si="61">BE37/$BE$40</f>
        <v>0.81348657506524058</v>
      </c>
      <c r="BF51" s="116">
        <f t="shared" si="61"/>
        <v>0.82837220993067429</v>
      </c>
      <c r="BG51" s="118">
        <f t="shared" si="61"/>
        <v>0.82578333387364944</v>
      </c>
      <c r="BH51" s="473">
        <f t="shared" si="61"/>
        <v>0.80254296845675788</v>
      </c>
      <c r="BI51" s="31">
        <f t="shared" si="61"/>
        <v>0.79886751895478469</v>
      </c>
      <c r="BJ51" s="32">
        <f t="shared" si="61"/>
        <v>0.92575138821406078</v>
      </c>
      <c r="BK51" s="115">
        <f t="shared" si="61"/>
        <v>1.0482507288770557</v>
      </c>
      <c r="BL51" s="116">
        <f t="shared" si="61"/>
        <v>0.9387721529785652</v>
      </c>
      <c r="BM51" s="118">
        <f t="shared" si="61"/>
        <v>0.83609394874653453</v>
      </c>
      <c r="BN51" s="274">
        <f t="shared" si="61"/>
        <v>3.9284982075083836</v>
      </c>
      <c r="BO51" s="272">
        <f t="shared" si="61"/>
        <v>3.5119033427101431</v>
      </c>
      <c r="BP51" s="273">
        <f t="shared" si="61"/>
        <v>3.5464107906707802</v>
      </c>
      <c r="BQ51" s="401">
        <v>-6</v>
      </c>
    </row>
    <row r="52" spans="1:69" ht="15.75" customHeight="1" x14ac:dyDescent="0.2">
      <c r="A52" s="2"/>
      <c r="B52" s="414" t="s">
        <v>56</v>
      </c>
      <c r="C52" s="30">
        <f t="shared" ref="C52:H52" si="62">C38/$C$40</f>
        <v>5.466228506397802</v>
      </c>
      <c r="D52" s="31">
        <f t="shared" si="62"/>
        <v>4.9924888783774382</v>
      </c>
      <c r="E52" s="33">
        <f t="shared" si="62"/>
        <v>4.8336609564983597</v>
      </c>
      <c r="F52" s="30">
        <f t="shared" si="62"/>
        <v>4.0358461184749022</v>
      </c>
      <c r="G52" s="31">
        <f t="shared" si="62"/>
        <v>4.0587024336318169</v>
      </c>
      <c r="H52" s="33">
        <f t="shared" si="62"/>
        <v>3.8931918390291789</v>
      </c>
      <c r="I52" s="30">
        <f t="shared" ref="I52:N52" si="63">I38/$I$40</f>
        <v>4.4453209849230824</v>
      </c>
      <c r="J52" s="31">
        <f t="shared" si="63"/>
        <v>4.5220478295969064</v>
      </c>
      <c r="K52" s="67">
        <f t="shared" si="63"/>
        <v>4.2576640553990748</v>
      </c>
      <c r="L52" s="180">
        <f t="shared" si="63"/>
        <v>4.6424935389100819</v>
      </c>
      <c r="M52" s="175">
        <f t="shared" si="63"/>
        <v>4.4731825718405673</v>
      </c>
      <c r="N52" s="176">
        <f t="shared" si="63"/>
        <v>4.3988208979142192</v>
      </c>
      <c r="O52" s="391">
        <v>-5</v>
      </c>
      <c r="P52" s="2"/>
      <c r="Q52" s="2"/>
      <c r="R52" s="2"/>
      <c r="S52" s="2"/>
      <c r="T52" s="414" t="s">
        <v>56</v>
      </c>
      <c r="U52" s="30">
        <f t="shared" ref="U52:AF52" si="64">U38/$U$40</f>
        <v>8.9483369721756443</v>
      </c>
      <c r="V52" s="31">
        <f t="shared" si="64"/>
        <v>9.3321280114771223</v>
      </c>
      <c r="W52" s="33">
        <f t="shared" si="64"/>
        <v>9.6456814035161162</v>
      </c>
      <c r="X52" s="473">
        <f t="shared" si="64"/>
        <v>7.6910268635015271</v>
      </c>
      <c r="Y52" s="31">
        <f t="shared" si="64"/>
        <v>7.3754734659440171</v>
      </c>
      <c r="Z52" s="32">
        <f t="shared" si="64"/>
        <v>6.7513890055347501</v>
      </c>
      <c r="AA52" s="442">
        <f t="shared" si="64"/>
        <v>8.0943565393740862</v>
      </c>
      <c r="AB52" s="31">
        <f t="shared" si="64"/>
        <v>7.9065271878426753</v>
      </c>
      <c r="AC52" s="67">
        <f t="shared" si="64"/>
        <v>7.3795205929011907</v>
      </c>
      <c r="AD52" s="180">
        <f t="shared" si="64"/>
        <v>8.8979088055566073</v>
      </c>
      <c r="AE52" s="175">
        <f t="shared" si="64"/>
        <v>8.3033418607076968</v>
      </c>
      <c r="AF52" s="181">
        <f t="shared" si="64"/>
        <v>8.8557692733960369</v>
      </c>
      <c r="AG52" s="390">
        <v>-5</v>
      </c>
      <c r="AH52" s="2"/>
      <c r="AI52" s="2"/>
      <c r="AJ52" s="2"/>
      <c r="AK52" s="142"/>
      <c r="AL52" s="478" t="s">
        <v>56</v>
      </c>
      <c r="AM52" s="115">
        <f t="shared" ref="AM52:AX52" si="65">AM38/$AM$40</f>
        <v>60.600848278531593</v>
      </c>
      <c r="AN52" s="116">
        <f t="shared" si="65"/>
        <v>60.451447793483766</v>
      </c>
      <c r="AO52" s="117">
        <f t="shared" si="65"/>
        <v>57.97536207177415</v>
      </c>
      <c r="AP52" s="473">
        <f t="shared" si="65"/>
        <v>6.8385110902544648</v>
      </c>
      <c r="AQ52" s="31">
        <f t="shared" si="65"/>
        <v>5.5825290428743024</v>
      </c>
      <c r="AR52" s="32">
        <f t="shared" si="65"/>
        <v>7.3442780353478829</v>
      </c>
      <c r="AS52" s="115">
        <f t="shared" si="65"/>
        <v>34.042692091826879</v>
      </c>
      <c r="AT52" s="116">
        <f t="shared" si="65"/>
        <v>37.730627309556859</v>
      </c>
      <c r="AU52" s="118">
        <f t="shared" si="65"/>
        <v>31.242807092473303</v>
      </c>
      <c r="AV52" s="274">
        <f t="shared" si="65"/>
        <v>71.962695925780167</v>
      </c>
      <c r="AW52" s="272">
        <f t="shared" si="65"/>
        <v>71.054854539175366</v>
      </c>
      <c r="AX52" s="273">
        <f t="shared" si="65"/>
        <v>72.68217671579302</v>
      </c>
      <c r="AY52" s="401">
        <v>-5</v>
      </c>
      <c r="AZ52" s="2"/>
      <c r="BA52" s="2"/>
      <c r="BB52" s="2"/>
      <c r="BC52" s="2"/>
      <c r="BD52" s="478" t="s">
        <v>56</v>
      </c>
      <c r="BE52" s="115">
        <f t="shared" ref="BE52:BP52" si="66">BE38/$BE$40</f>
        <v>1.9914843702009084</v>
      </c>
      <c r="BF52" s="116">
        <f t="shared" si="66"/>
        <v>2.3813467964617483</v>
      </c>
      <c r="BG52" s="118">
        <f t="shared" si="66"/>
        <v>2.1022661948100341</v>
      </c>
      <c r="BH52" s="473">
        <f t="shared" si="66"/>
        <v>1.5817376426014131</v>
      </c>
      <c r="BI52" s="31">
        <f t="shared" si="66"/>
        <v>0.87634735664805452</v>
      </c>
      <c r="BJ52" s="32">
        <f t="shared" si="66"/>
        <v>1.2951441428430484</v>
      </c>
      <c r="BK52" s="115">
        <f t="shared" si="66"/>
        <v>1.0230569628354111</v>
      </c>
      <c r="BL52" s="116">
        <f t="shared" si="66"/>
        <v>1.1381124199194201</v>
      </c>
      <c r="BM52" s="118">
        <f t="shared" si="66"/>
        <v>1.244758506688656</v>
      </c>
      <c r="BN52" s="274">
        <f t="shared" si="66"/>
        <v>134.27787799592983</v>
      </c>
      <c r="BO52" s="272">
        <f t="shared" si="66"/>
        <v>119.92052049085878</v>
      </c>
      <c r="BP52" s="273">
        <f t="shared" si="66"/>
        <v>132.32035708699638</v>
      </c>
      <c r="BQ52" s="401">
        <v>-5</v>
      </c>
    </row>
    <row r="53" spans="1:69" ht="15.75" customHeight="1" x14ac:dyDescent="0.2">
      <c r="A53" s="2"/>
      <c r="B53" s="443" t="s">
        <v>57</v>
      </c>
      <c r="C53" s="49">
        <f t="shared" ref="C53:H53" si="67">C39/$C$40</f>
        <v>5.8424802307404038</v>
      </c>
      <c r="D53" s="50">
        <f t="shared" si="67"/>
        <v>5.152397708990593</v>
      </c>
      <c r="E53" s="51">
        <f t="shared" si="67"/>
        <v>5.0736677392865586</v>
      </c>
      <c r="F53" s="49">
        <f t="shared" si="67"/>
        <v>5.2220697591408385</v>
      </c>
      <c r="G53" s="50">
        <f t="shared" si="67"/>
        <v>4.9983837702369458</v>
      </c>
      <c r="H53" s="51">
        <f t="shared" si="67"/>
        <v>4.8189133318757689</v>
      </c>
      <c r="I53" s="49">
        <f t="shared" ref="I53:N53" si="68">I39/$I$40</f>
        <v>4.6081562955978006</v>
      </c>
      <c r="J53" s="50">
        <f t="shared" si="68"/>
        <v>4.8315878775842727</v>
      </c>
      <c r="K53" s="455">
        <f t="shared" si="68"/>
        <v>4.4648799149669811</v>
      </c>
      <c r="L53" s="196">
        <f t="shared" si="68"/>
        <v>3.0017090506087274</v>
      </c>
      <c r="M53" s="191">
        <f t="shared" si="68"/>
        <v>2.84350629571022</v>
      </c>
      <c r="N53" s="192">
        <f t="shared" si="68"/>
        <v>2.805835327399687</v>
      </c>
      <c r="O53" s="393">
        <v>-4</v>
      </c>
      <c r="P53" s="2"/>
      <c r="Q53" s="2"/>
      <c r="R53" s="2"/>
      <c r="S53" s="2"/>
      <c r="T53" s="443" t="s">
        <v>57</v>
      </c>
      <c r="U53" s="49">
        <f t="shared" ref="U53:AF53" si="69">U39/$U$40</f>
        <v>8.1017751153140338</v>
      </c>
      <c r="V53" s="50">
        <f t="shared" si="69"/>
        <v>8.8711688647461813</v>
      </c>
      <c r="W53" s="51">
        <f t="shared" si="69"/>
        <v>9.5089643109802644</v>
      </c>
      <c r="X53" s="525">
        <f t="shared" si="69"/>
        <v>9.3022980250283904</v>
      </c>
      <c r="Y53" s="50">
        <f t="shared" si="69"/>
        <v>9.0992810010603993</v>
      </c>
      <c r="Z53" s="526">
        <f t="shared" si="69"/>
        <v>9.009620662944771</v>
      </c>
      <c r="AA53" s="454">
        <f t="shared" si="69"/>
        <v>9.6700398934940992</v>
      </c>
      <c r="AB53" s="50">
        <f t="shared" si="69"/>
        <v>9.5204314842915352</v>
      </c>
      <c r="AC53" s="455">
        <f t="shared" si="69"/>
        <v>9.0379110285534807</v>
      </c>
      <c r="AD53" s="196">
        <f t="shared" si="69"/>
        <v>5.0175238808870297</v>
      </c>
      <c r="AE53" s="191">
        <f t="shared" si="69"/>
        <v>4.6165109249240839</v>
      </c>
      <c r="AF53" s="197">
        <f t="shared" si="69"/>
        <v>4.8899875503156904</v>
      </c>
      <c r="AG53" s="541">
        <v>-4</v>
      </c>
      <c r="AH53" s="2"/>
      <c r="AI53" s="2"/>
      <c r="AJ53" s="2"/>
      <c r="AK53" s="142"/>
      <c r="AL53" s="481" t="s">
        <v>57</v>
      </c>
      <c r="AM53" s="119">
        <f t="shared" ref="AM53:AX53" si="70">AM39/$AM$40</f>
        <v>76.736682192092033</v>
      </c>
      <c r="AN53" s="120">
        <f t="shared" si="70"/>
        <v>75.868322499965075</v>
      </c>
      <c r="AO53" s="121">
        <f t="shared" si="70"/>
        <v>73.55829266195056</v>
      </c>
      <c r="AP53" s="525">
        <f t="shared" si="70"/>
        <v>40.146710760488212</v>
      </c>
      <c r="AQ53" s="50">
        <f t="shared" si="70"/>
        <v>37.419903189135688</v>
      </c>
      <c r="AR53" s="526">
        <f t="shared" si="70"/>
        <v>37.89146415921001</v>
      </c>
      <c r="AS53" s="119">
        <f t="shared" si="70"/>
        <v>57.961640804219236</v>
      </c>
      <c r="AT53" s="120">
        <f t="shared" si="70"/>
        <v>53.347898849723123</v>
      </c>
      <c r="AU53" s="122">
        <f t="shared" si="70"/>
        <v>54.123172235048628</v>
      </c>
      <c r="AV53" s="279">
        <f t="shared" si="70"/>
        <v>53.472997159797487</v>
      </c>
      <c r="AW53" s="277">
        <f t="shared" si="70"/>
        <v>57.480271040537033</v>
      </c>
      <c r="AX53" s="278">
        <f t="shared" si="70"/>
        <v>62.340731810356843</v>
      </c>
      <c r="AY53" s="543">
        <v>-4</v>
      </c>
      <c r="AZ53" s="2"/>
      <c r="BA53" s="2"/>
      <c r="BB53" s="2"/>
      <c r="BC53" s="2"/>
      <c r="BD53" s="481" t="s">
        <v>57</v>
      </c>
      <c r="BE53" s="119">
        <f t="shared" ref="BE53:BP53" si="71">BE39/$BE$40</f>
        <v>53.529140665638693</v>
      </c>
      <c r="BF53" s="120">
        <f t="shared" si="71"/>
        <v>53.840565406961424</v>
      </c>
      <c r="BG53" s="122">
        <f t="shared" si="71"/>
        <v>57.09987579121227</v>
      </c>
      <c r="BH53" s="525">
        <f t="shared" si="71"/>
        <v>6.9317086947537652</v>
      </c>
      <c r="BI53" s="50">
        <f t="shared" si="71"/>
        <v>6.1024859277540626</v>
      </c>
      <c r="BJ53" s="526">
        <f t="shared" si="71"/>
        <v>6.5857094817842787</v>
      </c>
      <c r="BK53" s="119">
        <f t="shared" si="71"/>
        <v>1.6413098504175125</v>
      </c>
      <c r="BL53" s="120">
        <f t="shared" si="71"/>
        <v>1.9042073455141466</v>
      </c>
      <c r="BM53" s="122">
        <f t="shared" si="71"/>
        <v>1.8682697845562812</v>
      </c>
      <c r="BN53" s="279">
        <f t="shared" si="71"/>
        <v>97.009079331608632</v>
      </c>
      <c r="BO53" s="277">
        <f t="shared" si="71"/>
        <v>96.497588216492744</v>
      </c>
      <c r="BP53" s="278">
        <f t="shared" si="71"/>
        <v>103.02861477329473</v>
      </c>
      <c r="BQ53" s="543">
        <v>-4</v>
      </c>
    </row>
    <row r="54" spans="1:69" ht="15.75" customHeight="1" x14ac:dyDescent="0.2">
      <c r="A54" s="2"/>
      <c r="B54" s="1"/>
      <c r="C54" s="63"/>
      <c r="D54" s="64"/>
      <c r="E54" s="65"/>
      <c r="F54" s="63"/>
      <c r="G54" s="64"/>
      <c r="H54" s="65"/>
      <c r="I54" s="63"/>
      <c r="J54" s="64"/>
      <c r="K54" s="66"/>
      <c r="L54" s="204"/>
      <c r="M54" s="205"/>
      <c r="N54" s="206"/>
      <c r="O54" s="482" t="s">
        <v>34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154"/>
      <c r="AB54" s="64"/>
      <c r="AC54" s="66"/>
      <c r="AD54" s="204"/>
      <c r="AE54" s="205"/>
      <c r="AF54" s="206"/>
      <c r="AG54" s="123" t="s">
        <v>25</v>
      </c>
      <c r="AH54" s="1"/>
      <c r="AI54" s="2"/>
      <c r="AJ54" s="2"/>
      <c r="AK54" s="142"/>
      <c r="AL54" s="1"/>
      <c r="AM54" s="63"/>
      <c r="AN54" s="64"/>
      <c r="AO54" s="65"/>
      <c r="AP54" s="530"/>
      <c r="AQ54" s="64"/>
      <c r="AR54" s="531"/>
      <c r="AS54" s="63"/>
      <c r="AT54" s="64"/>
      <c r="AU54" s="66"/>
      <c r="AV54" s="204"/>
      <c r="AW54" s="205"/>
      <c r="AX54" s="206"/>
      <c r="AY54" s="123" t="s">
        <v>38</v>
      </c>
      <c r="AZ54" s="2"/>
      <c r="BA54" s="2"/>
      <c r="BB54" s="2"/>
      <c r="BC54" s="2"/>
      <c r="BD54" s="1"/>
      <c r="BE54" s="63"/>
      <c r="BF54" s="64"/>
      <c r="BG54" s="65"/>
      <c r="BH54" s="530"/>
      <c r="BI54" s="64"/>
      <c r="BJ54" s="531"/>
      <c r="BK54" s="63"/>
      <c r="BL54" s="64"/>
      <c r="BM54" s="66"/>
      <c r="BN54" s="204"/>
      <c r="BO54" s="205"/>
      <c r="BP54" s="206"/>
      <c r="BQ54" s="123" t="s">
        <v>26</v>
      </c>
    </row>
    <row r="55" spans="1:69" ht="15.75" customHeight="1" x14ac:dyDescent="0.2">
      <c r="A55" s="2"/>
      <c r="B55" s="1"/>
      <c r="C55" s="30"/>
      <c r="D55" s="31"/>
      <c r="E55" s="33"/>
      <c r="F55" s="30"/>
      <c r="G55" s="31"/>
      <c r="H55" s="33"/>
      <c r="I55" s="30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442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"/>
      <c r="AM55" s="30"/>
      <c r="AN55" s="31"/>
      <c r="AO55" s="33"/>
      <c r="AP55" s="473"/>
      <c r="AQ55" s="31"/>
      <c r="AR55" s="32"/>
      <c r="AS55" s="30"/>
      <c r="AT55" s="31"/>
      <c r="AU55" s="67"/>
      <c r="AV55" s="180"/>
      <c r="AW55" s="175"/>
      <c r="AX55" s="176"/>
      <c r="AY55" s="409" t="s">
        <v>29</v>
      </c>
      <c r="AZ55" s="2"/>
      <c r="BA55" s="2"/>
      <c r="BB55" s="2"/>
      <c r="BC55" s="2"/>
      <c r="BD55" s="1"/>
      <c r="BE55" s="30"/>
      <c r="BF55" s="31"/>
      <c r="BG55" s="33"/>
      <c r="BH55" s="473"/>
      <c r="BI55" s="31"/>
      <c r="BJ55" s="32"/>
      <c r="BK55" s="30"/>
      <c r="BL55" s="31"/>
      <c r="BM55" s="67"/>
      <c r="BN55" s="180"/>
      <c r="BO55" s="175"/>
      <c r="BP55" s="176"/>
      <c r="BQ55" s="409" t="s">
        <v>29</v>
      </c>
    </row>
    <row r="56" spans="1:69" ht="15.75" customHeight="1" x14ac:dyDescent="0.2">
      <c r="A56" s="2"/>
      <c r="B56" s="2"/>
      <c r="C56" s="97"/>
      <c r="D56" s="124"/>
      <c r="E56" s="125"/>
      <c r="F56" s="97"/>
      <c r="G56" s="124"/>
      <c r="H56" s="125"/>
      <c r="I56" s="97"/>
      <c r="J56" s="124"/>
      <c r="K56" s="150"/>
      <c r="L56" s="286"/>
      <c r="M56" s="282"/>
      <c r="N56" s="283"/>
      <c r="O56" s="126">
        <v>5.2510000000000003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533"/>
      <c r="AB56" s="124"/>
      <c r="AC56" s="150"/>
      <c r="AD56" s="286"/>
      <c r="AE56" s="282"/>
      <c r="AF56" s="283"/>
      <c r="AG56" s="126">
        <v>9.1679999999999993</v>
      </c>
      <c r="AH56" s="1"/>
      <c r="AI56" s="2"/>
      <c r="AJ56" s="2"/>
      <c r="AK56" s="142"/>
      <c r="AL56" s="2"/>
      <c r="AM56" s="97"/>
      <c r="AN56" s="124"/>
      <c r="AO56" s="125"/>
      <c r="AP56" s="474"/>
      <c r="AQ56" s="124"/>
      <c r="AR56" s="544"/>
      <c r="AS56" s="97"/>
      <c r="AT56" s="124"/>
      <c r="AU56" s="150"/>
      <c r="AV56" s="286"/>
      <c r="AW56" s="282"/>
      <c r="AX56" s="283"/>
      <c r="AY56" s="126">
        <v>78.42</v>
      </c>
      <c r="AZ56" s="2"/>
      <c r="BA56" s="2"/>
      <c r="BB56" s="2"/>
      <c r="BC56" s="2"/>
      <c r="BD56" s="2"/>
      <c r="BE56" s="97"/>
      <c r="BF56" s="124"/>
      <c r="BG56" s="125"/>
      <c r="BH56" s="474"/>
      <c r="BI56" s="124"/>
      <c r="BJ56" s="544"/>
      <c r="BK56" s="97"/>
      <c r="BL56" s="124"/>
      <c r="BM56" s="150"/>
      <c r="BN56" s="286"/>
      <c r="BO56" s="282"/>
      <c r="BP56" s="283"/>
      <c r="BQ56" s="126"/>
    </row>
    <row r="57" spans="1:69" ht="15.75" customHeight="1" x14ac:dyDescent="0.2">
      <c r="A57" s="2"/>
      <c r="B57" s="4" t="s">
        <v>29</v>
      </c>
      <c r="C57" s="609" t="s">
        <v>6</v>
      </c>
      <c r="D57" s="587"/>
      <c r="E57" s="588"/>
      <c r="F57" s="609" t="s">
        <v>47</v>
      </c>
      <c r="G57" s="587"/>
      <c r="H57" s="588"/>
      <c r="I57" s="609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97"/>
      <c r="X57" s="621" t="s">
        <v>47</v>
      </c>
      <c r="Y57" s="587"/>
      <c r="Z57" s="622"/>
      <c r="AA57" s="620" t="s">
        <v>48</v>
      </c>
      <c r="AB57" s="587"/>
      <c r="AC57" s="588"/>
      <c r="AD57" s="601" t="s">
        <v>40</v>
      </c>
      <c r="AE57" s="584"/>
      <c r="AF57" s="589"/>
      <c r="AG57" s="2"/>
      <c r="AH57" s="2"/>
      <c r="AI57" s="2"/>
      <c r="AJ57" s="2"/>
      <c r="AK57" s="142"/>
      <c r="AL57" s="4" t="s">
        <v>29</v>
      </c>
      <c r="AM57" s="609" t="s">
        <v>6</v>
      </c>
      <c r="AN57" s="587"/>
      <c r="AO57" s="588"/>
      <c r="AP57" s="621" t="s">
        <v>47</v>
      </c>
      <c r="AQ57" s="587"/>
      <c r="AR57" s="622"/>
      <c r="AS57" s="609" t="s">
        <v>48</v>
      </c>
      <c r="AT57" s="587"/>
      <c r="AU57" s="588"/>
      <c r="AV57" s="601" t="s">
        <v>40</v>
      </c>
      <c r="AW57" s="584"/>
      <c r="AX57" s="589"/>
      <c r="AY57" s="2"/>
      <c r="AZ57" s="2"/>
      <c r="BA57" s="2"/>
      <c r="BB57" s="2"/>
      <c r="BC57" s="2"/>
      <c r="BD57" s="4" t="s">
        <v>29</v>
      </c>
      <c r="BE57" s="609" t="s">
        <v>6</v>
      </c>
      <c r="BF57" s="587"/>
      <c r="BG57" s="588"/>
      <c r="BH57" s="621" t="s">
        <v>47</v>
      </c>
      <c r="BI57" s="587"/>
      <c r="BJ57" s="622"/>
      <c r="BK57" s="609" t="s">
        <v>48</v>
      </c>
      <c r="BL57" s="587"/>
      <c r="BM57" s="588"/>
      <c r="BN57" s="601" t="s">
        <v>40</v>
      </c>
      <c r="BO57" s="584"/>
      <c r="BP57" s="589"/>
      <c r="BQ57" s="2"/>
    </row>
    <row r="58" spans="1:69" ht="15.75" customHeight="1" x14ac:dyDescent="0.2">
      <c r="A58" s="2"/>
      <c r="B58" s="518" t="s">
        <v>10</v>
      </c>
      <c r="C58" s="415">
        <f t="shared" ref="C58:N58" si="72">C46/$O$56*100</f>
        <v>18.936003251738377</v>
      </c>
      <c r="D58" s="416">
        <f t="shared" si="72"/>
        <v>20.291683506000101</v>
      </c>
      <c r="E58" s="417">
        <f t="shared" si="72"/>
        <v>18.316400931289746</v>
      </c>
      <c r="F58" s="415">
        <f t="shared" si="72"/>
        <v>19.95357896526825</v>
      </c>
      <c r="G58" s="416">
        <f t="shared" si="72"/>
        <v>19.088796040617709</v>
      </c>
      <c r="H58" s="417">
        <f t="shared" si="72"/>
        <v>21.148471072014519</v>
      </c>
      <c r="I58" s="415">
        <f t="shared" si="72"/>
        <v>18.908916157353588</v>
      </c>
      <c r="J58" s="416">
        <f t="shared" si="72"/>
        <v>19.760745268386625</v>
      </c>
      <c r="K58" s="430">
        <f t="shared" si="72"/>
        <v>19.827914652244253</v>
      </c>
      <c r="L58" s="166">
        <f t="shared" si="72"/>
        <v>20.147880169586539</v>
      </c>
      <c r="M58" s="161">
        <f t="shared" si="72"/>
        <v>19.690872249158094</v>
      </c>
      <c r="N58" s="162">
        <f t="shared" si="72"/>
        <v>19.958581505894905</v>
      </c>
      <c r="O58" s="427" t="s">
        <v>10</v>
      </c>
      <c r="P58" s="2"/>
      <c r="Q58" s="2"/>
      <c r="R58" s="2"/>
      <c r="S58" s="2"/>
      <c r="T58" s="518" t="s">
        <v>10</v>
      </c>
      <c r="U58" s="415">
        <f t="shared" ref="U58:AF58" si="73">U46/$AG$56*100</f>
        <v>10.466766031624912</v>
      </c>
      <c r="V58" s="416">
        <f t="shared" si="73"/>
        <v>10.011705008497183</v>
      </c>
      <c r="W58" s="417">
        <f t="shared" si="73"/>
        <v>9.7549994109257021</v>
      </c>
      <c r="X58" s="519">
        <f t="shared" si="73"/>
        <v>10.711611040405421</v>
      </c>
      <c r="Y58" s="416">
        <f t="shared" si="73"/>
        <v>10.067408473714307</v>
      </c>
      <c r="Z58" s="520">
        <f t="shared" si="73"/>
        <v>9.4927439370879458</v>
      </c>
      <c r="AA58" s="429">
        <f t="shared" si="73"/>
        <v>10.078886944831465</v>
      </c>
      <c r="AB58" s="416">
        <f t="shared" si="73"/>
        <v>9.8041395690206077</v>
      </c>
      <c r="AC58" s="430">
        <f t="shared" si="73"/>
        <v>11.449106973971009</v>
      </c>
      <c r="AD58" s="166">
        <f t="shared" si="73"/>
        <v>10.334573678044293</v>
      </c>
      <c r="AE58" s="161">
        <f t="shared" si="73"/>
        <v>12.200490568440376</v>
      </c>
      <c r="AF58" s="167">
        <f t="shared" si="73"/>
        <v>11.56703993074232</v>
      </c>
      <c r="AG58" s="388" t="s">
        <v>10</v>
      </c>
      <c r="AH58" s="2"/>
      <c r="AI58" s="2"/>
      <c r="AJ58" s="2"/>
      <c r="AK58" s="142"/>
      <c r="AL58" s="548" t="s">
        <v>10</v>
      </c>
      <c r="AM58" s="18">
        <f t="shared" ref="AM58:AX58" si="74">AM46/$AY$56*100</f>
        <v>1.1954984522333578</v>
      </c>
      <c r="AN58" s="19">
        <f t="shared" si="74"/>
        <v>1.1211355418080688</v>
      </c>
      <c r="AO58" s="133">
        <f t="shared" si="74"/>
        <v>1.58819995273487</v>
      </c>
      <c r="AP58" s="519">
        <f t="shared" si="74"/>
        <v>1.1284768622155523</v>
      </c>
      <c r="AQ58" s="416">
        <f t="shared" si="74"/>
        <v>1.3649277629974796</v>
      </c>
      <c r="AR58" s="520">
        <f t="shared" si="74"/>
        <v>1.123940539998086</v>
      </c>
      <c r="AS58" s="537">
        <f t="shared" si="74"/>
        <v>1.2355916445916275</v>
      </c>
      <c r="AT58" s="19">
        <f t="shared" si="74"/>
        <v>0.9981548471056747</v>
      </c>
      <c r="AU58" s="133">
        <f t="shared" si="74"/>
        <v>1.3114655364213519</v>
      </c>
      <c r="AV58" s="265">
        <f t="shared" si="74"/>
        <v>1.4720868866131251</v>
      </c>
      <c r="AW58" s="266">
        <f t="shared" si="74"/>
        <v>1.5609362520449208</v>
      </c>
      <c r="AX58" s="267">
        <f t="shared" si="74"/>
        <v>0.84536763279190041</v>
      </c>
      <c r="AY58" s="397" t="s">
        <v>10</v>
      </c>
      <c r="AZ58" s="2"/>
      <c r="BA58" s="2"/>
      <c r="BB58" s="2"/>
      <c r="BC58" s="2"/>
      <c r="BD58" s="518" t="s">
        <v>10</v>
      </c>
      <c r="BE58" s="415">
        <f t="shared" ref="BE58:BP58" si="75">BE46/$AG$56*100</f>
        <v>9.0399110379960241</v>
      </c>
      <c r="BF58" s="416">
        <f t="shared" si="75"/>
        <v>12.073142912988065</v>
      </c>
      <c r="BG58" s="417">
        <f t="shared" si="75"/>
        <v>8.8698231466180797</v>
      </c>
      <c r="BH58" s="519">
        <f t="shared" si="75"/>
        <v>9.13099699509503</v>
      </c>
      <c r="BI58" s="416">
        <f t="shared" si="75"/>
        <v>10.623674179372841</v>
      </c>
      <c r="BJ58" s="520">
        <f t="shared" si="75"/>
        <v>11.130646193779594</v>
      </c>
      <c r="BK58" s="415">
        <f t="shared" si="75"/>
        <v>11.248214516681163</v>
      </c>
      <c r="BL58" s="416">
        <f t="shared" si="75"/>
        <v>10.108378901985111</v>
      </c>
      <c r="BM58" s="430">
        <f t="shared" si="75"/>
        <v>10.41626613665383</v>
      </c>
      <c r="BN58" s="166">
        <f t="shared" si="75"/>
        <v>11.592938624088536</v>
      </c>
      <c r="BO58" s="161">
        <f t="shared" si="75"/>
        <v>11.160454428340403</v>
      </c>
      <c r="BP58" s="167">
        <f t="shared" si="75"/>
        <v>11.649430698894561</v>
      </c>
      <c r="BQ58" s="388" t="s">
        <v>10</v>
      </c>
    </row>
    <row r="59" spans="1:69" ht="15.75" customHeight="1" x14ac:dyDescent="0.2">
      <c r="A59" s="2"/>
      <c r="B59" s="414" t="s">
        <v>31</v>
      </c>
      <c r="C59" s="30">
        <f t="shared" ref="C59:N59" si="76">C47/$O$56*100</f>
        <v>22.10090267499308</v>
      </c>
      <c r="D59" s="31">
        <f t="shared" si="76"/>
        <v>17.60427526235874</v>
      </c>
      <c r="E59" s="33">
        <f t="shared" si="76"/>
        <v>19.453169578759656</v>
      </c>
      <c r="F59" s="30">
        <f t="shared" si="76"/>
        <v>20.357476718057079</v>
      </c>
      <c r="G59" s="31">
        <f t="shared" si="76"/>
        <v>17.649777118345025</v>
      </c>
      <c r="H59" s="33">
        <f t="shared" si="76"/>
        <v>18.010379184763917</v>
      </c>
      <c r="I59" s="30">
        <f t="shared" si="76"/>
        <v>18.462388162963077</v>
      </c>
      <c r="J59" s="31">
        <f t="shared" si="76"/>
        <v>18.93259821616768</v>
      </c>
      <c r="K59" s="67">
        <f t="shared" si="76"/>
        <v>18.524260636085309</v>
      </c>
      <c r="L59" s="180">
        <f t="shared" si="76"/>
        <v>20.045289957265165</v>
      </c>
      <c r="M59" s="175">
        <f t="shared" si="76"/>
        <v>18.563060675001395</v>
      </c>
      <c r="N59" s="176">
        <f t="shared" si="76"/>
        <v>18.824321262964158</v>
      </c>
      <c r="O59" s="391" t="s">
        <v>31</v>
      </c>
      <c r="P59" s="2"/>
      <c r="Q59" s="2"/>
      <c r="R59" s="2"/>
      <c r="S59" s="2"/>
      <c r="T59" s="414" t="s">
        <v>31</v>
      </c>
      <c r="U59" s="30">
        <f t="shared" ref="U59:AF59" si="77">U47/$AG$56*100</f>
        <v>11.071568449017526</v>
      </c>
      <c r="V59" s="31">
        <f t="shared" si="77"/>
        <v>11.128132569530088</v>
      </c>
      <c r="W59" s="33">
        <f t="shared" si="77"/>
        <v>10.909074731671618</v>
      </c>
      <c r="X59" s="473">
        <f t="shared" si="77"/>
        <v>10.253435259344981</v>
      </c>
      <c r="Y59" s="31">
        <f t="shared" si="77"/>
        <v>9.3108590888440936</v>
      </c>
      <c r="Z59" s="32">
        <f t="shared" si="77"/>
        <v>10.763498584411826</v>
      </c>
      <c r="AA59" s="442">
        <f t="shared" si="77"/>
        <v>9.3240501769317774</v>
      </c>
      <c r="AB59" s="31">
        <f t="shared" si="77"/>
        <v>10.77285204267171</v>
      </c>
      <c r="AC59" s="67">
        <f t="shared" si="77"/>
        <v>10.745104490934528</v>
      </c>
      <c r="AD59" s="180">
        <f t="shared" si="77"/>
        <v>12.502635525294837</v>
      </c>
      <c r="AE59" s="175">
        <f t="shared" si="77"/>
        <v>10.928829201377578</v>
      </c>
      <c r="AF59" s="181">
        <f t="shared" si="77"/>
        <v>13.180012235990423</v>
      </c>
      <c r="AG59" s="390" t="s">
        <v>31</v>
      </c>
      <c r="AH59" s="2"/>
      <c r="AI59" s="2"/>
      <c r="AJ59" s="2"/>
      <c r="AK59" s="142"/>
      <c r="AL59" s="478" t="s">
        <v>31</v>
      </c>
      <c r="AM59" s="115">
        <f t="shared" ref="AM59:AX59" si="78">AM47/$AY$56*100</f>
        <v>1.4675090905770767</v>
      </c>
      <c r="AN59" s="116">
        <f t="shared" si="78"/>
        <v>1.4205149666160033</v>
      </c>
      <c r="AO59" s="117">
        <f t="shared" si="78"/>
        <v>1.1625225839423714</v>
      </c>
      <c r="AP59" s="473">
        <f t="shared" si="78"/>
        <v>1.151021804976851</v>
      </c>
      <c r="AQ59" s="31">
        <f t="shared" si="78"/>
        <v>1.1385556515608712</v>
      </c>
      <c r="AR59" s="32">
        <f t="shared" si="78"/>
        <v>1.4959138643848082</v>
      </c>
      <c r="AS59" s="539">
        <f t="shared" si="78"/>
        <v>1.3539458223137941</v>
      </c>
      <c r="AT59" s="116">
        <f t="shared" si="78"/>
        <v>1.1954588892484672</v>
      </c>
      <c r="AU59" s="117">
        <f t="shared" si="78"/>
        <v>1.196869399319525</v>
      </c>
      <c r="AV59" s="271">
        <f t="shared" si="78"/>
        <v>1.2477164290753728</v>
      </c>
      <c r="AW59" s="272">
        <f t="shared" si="78"/>
        <v>1.1422846992393243</v>
      </c>
      <c r="AX59" s="273">
        <f t="shared" si="78"/>
        <v>1.329905620474688</v>
      </c>
      <c r="AY59" s="401" t="s">
        <v>31</v>
      </c>
      <c r="AZ59" s="2"/>
      <c r="BA59" s="2"/>
      <c r="BB59" s="2"/>
      <c r="BC59" s="2"/>
      <c r="BD59" s="414" t="s">
        <v>31</v>
      </c>
      <c r="BE59" s="30">
        <f t="shared" ref="BE59:BP59" si="79">BE47/$AG$56*100</f>
        <v>10.892765267776587</v>
      </c>
      <c r="BF59" s="31">
        <f t="shared" si="79"/>
        <v>9.7785370925375723</v>
      </c>
      <c r="BG59" s="33">
        <f t="shared" si="79"/>
        <v>13.552346263818423</v>
      </c>
      <c r="BH59" s="473">
        <f t="shared" si="79"/>
        <v>10.357383603260235</v>
      </c>
      <c r="BI59" s="31">
        <f t="shared" si="79"/>
        <v>10.020091534912597</v>
      </c>
      <c r="BJ59" s="32">
        <f t="shared" si="79"/>
        <v>14.349058844527512</v>
      </c>
      <c r="BK59" s="30">
        <f t="shared" si="79"/>
        <v>9.1125762011570988</v>
      </c>
      <c r="BL59" s="31">
        <f t="shared" si="79"/>
        <v>10.788645598463352</v>
      </c>
      <c r="BM59" s="67">
        <f t="shared" si="79"/>
        <v>10.171677999155539</v>
      </c>
      <c r="BN59" s="180">
        <f t="shared" si="79"/>
        <v>8.2390209899396023</v>
      </c>
      <c r="BO59" s="175">
        <f t="shared" si="79"/>
        <v>12.370680314221564</v>
      </c>
      <c r="BP59" s="181">
        <f t="shared" si="79"/>
        <v>11.257268646250864</v>
      </c>
      <c r="BQ59" s="390" t="s">
        <v>31</v>
      </c>
    </row>
    <row r="60" spans="1:69" ht="15.75" customHeight="1" x14ac:dyDescent="0.2">
      <c r="A60" s="2"/>
      <c r="B60" s="414" t="s">
        <v>52</v>
      </c>
      <c r="C60" s="30">
        <f t="shared" ref="C60:N60" si="80">C48/$O$56*100</f>
        <v>25.264631897443081</v>
      </c>
      <c r="D60" s="31">
        <f t="shared" si="80"/>
        <v>21.495033202084937</v>
      </c>
      <c r="E60" s="33">
        <f t="shared" si="80"/>
        <v>19.099163582815198</v>
      </c>
      <c r="F60" s="30">
        <f t="shared" si="80"/>
        <v>17.216620477852068</v>
      </c>
      <c r="G60" s="31">
        <f t="shared" si="80"/>
        <v>19.313724194840603</v>
      </c>
      <c r="H60" s="33">
        <f t="shared" si="80"/>
        <v>18.396408330416232</v>
      </c>
      <c r="I60" s="30">
        <f t="shared" si="80"/>
        <v>23.049646850010536</v>
      </c>
      <c r="J60" s="31">
        <f t="shared" si="80"/>
        <v>19.899271166039991</v>
      </c>
      <c r="K60" s="67">
        <f t="shared" si="80"/>
        <v>17.991815498158278</v>
      </c>
      <c r="L60" s="180">
        <f t="shared" si="80"/>
        <v>18.953579982720274</v>
      </c>
      <c r="M60" s="175">
        <f t="shared" si="80"/>
        <v>19.400440209675555</v>
      </c>
      <c r="N60" s="176">
        <f t="shared" si="80"/>
        <v>18.346689956129943</v>
      </c>
      <c r="O60" s="391">
        <v>-9</v>
      </c>
      <c r="P60" s="2"/>
      <c r="Q60" s="2"/>
      <c r="R60" s="2"/>
      <c r="S60" s="2"/>
      <c r="T60" s="414" t="s">
        <v>52</v>
      </c>
      <c r="U60" s="30">
        <f t="shared" ref="U60:AF60" si="81">U48/$AG$56*100</f>
        <v>12.360274935891226</v>
      </c>
      <c r="V60" s="31">
        <f t="shared" si="81"/>
        <v>11.931841493262347</v>
      </c>
      <c r="W60" s="33">
        <f t="shared" si="81"/>
        <v>12.29557850697593</v>
      </c>
      <c r="X60" s="473">
        <f t="shared" si="81"/>
        <v>9.1637916368990666</v>
      </c>
      <c r="Y60" s="31">
        <f t="shared" si="81"/>
        <v>8.4372490444641617</v>
      </c>
      <c r="Z60" s="32">
        <f t="shared" si="81"/>
        <v>9.7835160849540515</v>
      </c>
      <c r="AA60" s="442">
        <f t="shared" si="81"/>
        <v>8.244721242727584</v>
      </c>
      <c r="AB60" s="31">
        <f t="shared" si="81"/>
        <v>9.4200517869539464</v>
      </c>
      <c r="AC60" s="67">
        <f t="shared" si="81"/>
        <v>11.86937265144182</v>
      </c>
      <c r="AD60" s="180">
        <f t="shared" si="81"/>
        <v>12.077508436370346</v>
      </c>
      <c r="AE60" s="175">
        <f t="shared" si="81"/>
        <v>12.709633325632225</v>
      </c>
      <c r="AF60" s="181">
        <f t="shared" si="81"/>
        <v>12.269738889133807</v>
      </c>
      <c r="AG60" s="390">
        <v>-9</v>
      </c>
      <c r="AH60" s="2"/>
      <c r="AI60" s="2"/>
      <c r="AJ60" s="2"/>
      <c r="AK60" s="142"/>
      <c r="AL60" s="478" t="s">
        <v>52</v>
      </c>
      <c r="AM60" s="115">
        <f t="shared" ref="AM60:AX60" si="82">AM48/$AY$56*100</f>
        <v>1.3130492632278989</v>
      </c>
      <c r="AN60" s="116">
        <f t="shared" si="82"/>
        <v>1.4427629415989491</v>
      </c>
      <c r="AO60" s="117">
        <f t="shared" si="82"/>
        <v>1.9670231967951197</v>
      </c>
      <c r="AP60" s="473">
        <f t="shared" si="82"/>
        <v>1.0505307616427377</v>
      </c>
      <c r="AQ60" s="31">
        <f t="shared" si="82"/>
        <v>1.0671391624911668</v>
      </c>
      <c r="AR60" s="32">
        <f t="shared" si="82"/>
        <v>1.3343830473999252</v>
      </c>
      <c r="AS60" s="539">
        <f t="shared" si="82"/>
        <v>1.1870990368761003</v>
      </c>
      <c r="AT60" s="116">
        <f t="shared" si="82"/>
        <v>1.6306932014724531</v>
      </c>
      <c r="AU60" s="117">
        <f t="shared" si="82"/>
        <v>0.95086662538672784</v>
      </c>
      <c r="AV60" s="271">
        <f t="shared" si="82"/>
        <v>1.3198720260806824</v>
      </c>
      <c r="AW60" s="272">
        <f t="shared" si="82"/>
        <v>1.1945489855945937</v>
      </c>
      <c r="AX60" s="273">
        <f t="shared" si="82"/>
        <v>1.5467642089880458</v>
      </c>
      <c r="AY60" s="401">
        <v>-9</v>
      </c>
      <c r="AZ60" s="2"/>
      <c r="BA60" s="2"/>
      <c r="BB60" s="2"/>
      <c r="BC60" s="2">
        <v>-13</v>
      </c>
      <c r="BD60" s="414" t="s">
        <v>52</v>
      </c>
      <c r="BE60" s="30">
        <f t="shared" ref="BE60:BP60" si="83">BE48/$AG$56*100</f>
        <v>8.7457589130380242</v>
      </c>
      <c r="BF60" s="31">
        <f t="shared" si="83"/>
        <v>10.193500951309916</v>
      </c>
      <c r="BG60" s="33">
        <f t="shared" si="83"/>
        <v>12.345290915111395</v>
      </c>
      <c r="BH60" s="473">
        <f t="shared" si="83"/>
        <v>12.010239748746956</v>
      </c>
      <c r="BI60" s="31">
        <f t="shared" si="83"/>
        <v>8.6651613435298458</v>
      </c>
      <c r="BJ60" s="32">
        <f t="shared" si="83"/>
        <v>9.104284118874272</v>
      </c>
      <c r="BK60" s="30">
        <f t="shared" si="83"/>
        <v>8.9514215880656618</v>
      </c>
      <c r="BL60" s="31">
        <f t="shared" si="83"/>
        <v>8.5844981216210989</v>
      </c>
      <c r="BM60" s="67">
        <f t="shared" si="83"/>
        <v>9.5347201794196366</v>
      </c>
      <c r="BN60" s="180">
        <f t="shared" si="83"/>
        <v>11.173073490501622</v>
      </c>
      <c r="BO60" s="175">
        <f t="shared" si="83"/>
        <v>10.384703782753009</v>
      </c>
      <c r="BP60" s="181">
        <f t="shared" si="83"/>
        <v>9.4372231125268193</v>
      </c>
      <c r="BQ60" s="390">
        <v>-9</v>
      </c>
    </row>
    <row r="61" spans="1:69" ht="15.75" customHeight="1" x14ac:dyDescent="0.2">
      <c r="A61" s="2"/>
      <c r="B61" s="414" t="s">
        <v>53</v>
      </c>
      <c r="C61" s="30">
        <f t="shared" ref="C61:N61" si="84">C49/$O$56*100</f>
        <v>31.590004990199944</v>
      </c>
      <c r="D61" s="31">
        <f t="shared" si="84"/>
        <v>31.544427238929885</v>
      </c>
      <c r="E61" s="33">
        <f t="shared" si="84"/>
        <v>29.314347259039625</v>
      </c>
      <c r="F61" s="30">
        <f t="shared" si="84"/>
        <v>16.691725079707819</v>
      </c>
      <c r="G61" s="31">
        <f t="shared" si="84"/>
        <v>16.290200090952215</v>
      </c>
      <c r="H61" s="33">
        <f t="shared" si="84"/>
        <v>15.625235631319795</v>
      </c>
      <c r="I61" s="30">
        <f t="shared" si="84"/>
        <v>16.974183571697083</v>
      </c>
      <c r="J61" s="31">
        <f t="shared" si="84"/>
        <v>19.388605610973958</v>
      </c>
      <c r="K61" s="67">
        <f t="shared" si="84"/>
        <v>17.952374638241835</v>
      </c>
      <c r="L61" s="180">
        <f t="shared" si="84"/>
        <v>27.372630324473668</v>
      </c>
      <c r="M61" s="175">
        <f t="shared" si="84"/>
        <v>27.125233148419049</v>
      </c>
      <c r="N61" s="176">
        <f t="shared" si="84"/>
        <v>27.486045607986547</v>
      </c>
      <c r="O61" s="391">
        <v>-8</v>
      </c>
      <c r="P61" s="2"/>
      <c r="Q61" s="2"/>
      <c r="R61" s="2"/>
      <c r="S61" s="2"/>
      <c r="T61" s="414" t="s">
        <v>53</v>
      </c>
      <c r="U61" s="30">
        <f t="shared" ref="U61:AF61" si="85">U49/$AG$56*100</f>
        <v>18.673769115517462</v>
      </c>
      <c r="V61" s="31">
        <f t="shared" si="85"/>
        <v>18.191040219797618</v>
      </c>
      <c r="W61" s="33">
        <f t="shared" si="85"/>
        <v>18.631278538057831</v>
      </c>
      <c r="X61" s="473">
        <f t="shared" si="85"/>
        <v>10.289568643851442</v>
      </c>
      <c r="Y61" s="31">
        <f t="shared" si="85"/>
        <v>8.7248160819435832</v>
      </c>
      <c r="Z61" s="32">
        <f t="shared" si="85"/>
        <v>8.8654893369450996</v>
      </c>
      <c r="AA61" s="442">
        <f t="shared" si="85"/>
        <v>9.9052783515124805</v>
      </c>
      <c r="AB61" s="31">
        <f t="shared" si="85"/>
        <v>11.717592589667243</v>
      </c>
      <c r="AC61" s="67">
        <f t="shared" si="85"/>
        <v>12.557471448402033</v>
      </c>
      <c r="AD61" s="180">
        <f t="shared" si="85"/>
        <v>25.467156999570527</v>
      </c>
      <c r="AE61" s="175">
        <f t="shared" si="85"/>
        <v>22.147615330295537</v>
      </c>
      <c r="AF61" s="181">
        <f t="shared" si="85"/>
        <v>23.097443743012551</v>
      </c>
      <c r="AG61" s="390">
        <v>-8</v>
      </c>
      <c r="AH61" s="2"/>
      <c r="AI61" s="2"/>
      <c r="AJ61" s="2"/>
      <c r="AK61" s="142"/>
      <c r="AL61" s="478" t="s">
        <v>53</v>
      </c>
      <c r="AM61" s="115">
        <f t="shared" ref="AM61:AX61" si="86">AM49/$AY$56*100</f>
        <v>1.5637092778968391</v>
      </c>
      <c r="AN61" s="116">
        <f t="shared" si="86"/>
        <v>1.2784929452960816</v>
      </c>
      <c r="AO61" s="117">
        <f t="shared" si="86"/>
        <v>1.1186595659635823</v>
      </c>
      <c r="AP61" s="473">
        <f t="shared" si="86"/>
        <v>1.340056600337711</v>
      </c>
      <c r="AQ61" s="31">
        <f t="shared" si="86"/>
        <v>1.2827778133714722</v>
      </c>
      <c r="AR61" s="32">
        <f t="shared" si="86"/>
        <v>1.081831941069032</v>
      </c>
      <c r="AS61" s="539">
        <f t="shared" si="86"/>
        <v>1.4346851606311448</v>
      </c>
      <c r="AT61" s="116">
        <f t="shared" si="86"/>
        <v>0.93805891921292794</v>
      </c>
      <c r="AU61" s="117">
        <f t="shared" si="86"/>
        <v>1.3743086247651111</v>
      </c>
      <c r="AV61" s="271">
        <f t="shared" si="86"/>
        <v>7.4059830053591167</v>
      </c>
      <c r="AW61" s="272">
        <f t="shared" si="86"/>
        <v>6.0022115010857089</v>
      </c>
      <c r="AX61" s="273">
        <f t="shared" si="86"/>
        <v>5.6734973095144037</v>
      </c>
      <c r="AY61" s="401">
        <v>-8</v>
      </c>
      <c r="AZ61" s="2"/>
      <c r="BA61" s="2"/>
      <c r="BB61" s="2"/>
      <c r="BC61" s="2">
        <v>-12</v>
      </c>
      <c r="BD61" s="414" t="s">
        <v>53</v>
      </c>
      <c r="BE61" s="30">
        <f t="shared" ref="BE61:BP61" si="87">BE49/$AG$56*100</f>
        <v>8.6033796264410309</v>
      </c>
      <c r="BF61" s="31">
        <f t="shared" si="87"/>
        <v>10.548661853086912</v>
      </c>
      <c r="BG61" s="33">
        <f t="shared" si="87"/>
        <v>9.6938348245968928</v>
      </c>
      <c r="BH61" s="473">
        <f t="shared" si="87"/>
        <v>9.5040447946501683</v>
      </c>
      <c r="BI61" s="31">
        <f t="shared" si="87"/>
        <v>8.1022897188196339</v>
      </c>
      <c r="BJ61" s="32">
        <f t="shared" si="87"/>
        <v>9.2673803318692816</v>
      </c>
      <c r="BK61" s="30">
        <f t="shared" si="87"/>
        <v>11.834701290694909</v>
      </c>
      <c r="BL61" s="31">
        <f t="shared" si="87"/>
        <v>9.6560548598901192</v>
      </c>
      <c r="BM61" s="67">
        <f t="shared" si="87"/>
        <v>8.1559739448719935</v>
      </c>
      <c r="BN61" s="180">
        <f t="shared" si="87"/>
        <v>11.958776582061168</v>
      </c>
      <c r="BO61" s="175">
        <f t="shared" si="87"/>
        <v>9.7450738648737776</v>
      </c>
      <c r="BP61" s="181">
        <f t="shared" si="87"/>
        <v>11.111988307149105</v>
      </c>
      <c r="BQ61" s="390">
        <v>-8</v>
      </c>
    </row>
    <row r="62" spans="1:69" ht="15.75" customHeight="1" x14ac:dyDescent="0.2">
      <c r="A62" s="2"/>
      <c r="B62" s="414" t="s">
        <v>54</v>
      </c>
      <c r="C62" s="30">
        <f t="shared" ref="C62:N62" si="88">C50/$O$56*100</f>
        <v>76.03978422862329</v>
      </c>
      <c r="D62" s="31">
        <f t="shared" si="88"/>
        <v>69.345436669112175</v>
      </c>
      <c r="E62" s="33">
        <f t="shared" si="88"/>
        <v>68.402656656289366</v>
      </c>
      <c r="F62" s="30">
        <f t="shared" si="88"/>
        <v>25.733570709724024</v>
      </c>
      <c r="G62" s="31">
        <f t="shared" si="88"/>
        <v>20.027196231664057</v>
      </c>
      <c r="H62" s="33">
        <f t="shared" si="88"/>
        <v>23.495017299318516</v>
      </c>
      <c r="I62" s="30">
        <f t="shared" si="88"/>
        <v>29.10367820366309</v>
      </c>
      <c r="J62" s="31">
        <f t="shared" si="88"/>
        <v>27.057256530492875</v>
      </c>
      <c r="K62" s="67">
        <f t="shared" si="88"/>
        <v>27.979191317624778</v>
      </c>
      <c r="L62" s="180">
        <f t="shared" si="88"/>
        <v>52.636349121610515</v>
      </c>
      <c r="M62" s="175">
        <f t="shared" si="88"/>
        <v>54.900580118443976</v>
      </c>
      <c r="N62" s="176">
        <f t="shared" si="88"/>
        <v>49.874994219925838</v>
      </c>
      <c r="O62" s="391">
        <v>-7</v>
      </c>
      <c r="P62" s="2"/>
      <c r="Q62" s="2"/>
      <c r="R62" s="2"/>
      <c r="S62" s="2"/>
      <c r="T62" s="414" t="s">
        <v>54</v>
      </c>
      <c r="U62" s="30">
        <f t="shared" ref="U62:AF62" si="89">U50/$AG$56*100</f>
        <v>53.102367215258283</v>
      </c>
      <c r="V62" s="31">
        <f t="shared" si="89"/>
        <v>52.850798931822851</v>
      </c>
      <c r="W62" s="33">
        <f t="shared" si="89"/>
        <v>57.186261741635001</v>
      </c>
      <c r="X62" s="473">
        <f t="shared" si="89"/>
        <v>12.297142013102141</v>
      </c>
      <c r="Y62" s="31">
        <f t="shared" si="89"/>
        <v>11.591301778299002</v>
      </c>
      <c r="Z62" s="32">
        <f t="shared" si="89"/>
        <v>11.913610783533276</v>
      </c>
      <c r="AA62" s="442">
        <f t="shared" si="89"/>
        <v>17.599035613207832</v>
      </c>
      <c r="AB62" s="31">
        <f t="shared" si="89"/>
        <v>16.346677308751545</v>
      </c>
      <c r="AC62" s="67">
        <f t="shared" si="89"/>
        <v>18.298006090285913</v>
      </c>
      <c r="AD62" s="180">
        <f t="shared" si="89"/>
        <v>57.437057803456845</v>
      </c>
      <c r="AE62" s="175">
        <f t="shared" si="89"/>
        <v>54.865667093597658</v>
      </c>
      <c r="AF62" s="181">
        <f t="shared" si="89"/>
        <v>58.030120784755049</v>
      </c>
      <c r="AG62" s="390">
        <v>-7</v>
      </c>
      <c r="AH62" s="2"/>
      <c r="AI62" s="2"/>
      <c r="AJ62" s="2"/>
      <c r="AK62" s="142"/>
      <c r="AL62" s="478" t="s">
        <v>54</v>
      </c>
      <c r="AM62" s="115">
        <f t="shared" ref="AM62:AX62" si="90">AM50/$AY$56*100</f>
        <v>2.5973467451649763</v>
      </c>
      <c r="AN62" s="116">
        <f t="shared" si="90"/>
        <v>1.5752374532367246</v>
      </c>
      <c r="AO62" s="117">
        <f t="shared" si="90"/>
        <v>2.9848366397076402</v>
      </c>
      <c r="AP62" s="473">
        <f t="shared" si="90"/>
        <v>1.6544597004332733</v>
      </c>
      <c r="AQ62" s="31">
        <f t="shared" si="90"/>
        <v>0.96571825648800613</v>
      </c>
      <c r="AR62" s="32">
        <f t="shared" si="90"/>
        <v>1.2725955940165745</v>
      </c>
      <c r="AS62" s="539">
        <f t="shared" si="90"/>
        <v>1.2325820534591654</v>
      </c>
      <c r="AT62" s="116">
        <f t="shared" si="90"/>
        <v>1.1672566887938993</v>
      </c>
      <c r="AU62" s="117">
        <f t="shared" si="90"/>
        <v>1.6589574384707262</v>
      </c>
      <c r="AV62" s="271">
        <f t="shared" si="90"/>
        <v>47.972162593914156</v>
      </c>
      <c r="AW62" s="272">
        <f t="shared" si="90"/>
        <v>39.482232080115331</v>
      </c>
      <c r="AX62" s="273">
        <f t="shared" si="90"/>
        <v>44.201326110161283</v>
      </c>
      <c r="AY62" s="401">
        <v>-7</v>
      </c>
      <c r="AZ62" s="2"/>
      <c r="BA62" s="2"/>
      <c r="BB62" s="2"/>
      <c r="BC62" s="2">
        <v>-11</v>
      </c>
      <c r="BD62" s="414" t="s">
        <v>54</v>
      </c>
      <c r="BE62" s="30">
        <f t="shared" ref="BE62:BP62" si="91">BE50/$AG$56*100</f>
        <v>6.9540271903532762</v>
      </c>
      <c r="BF62" s="31">
        <f t="shared" si="91"/>
        <v>11.485342351414801</v>
      </c>
      <c r="BG62" s="33">
        <f t="shared" si="91"/>
        <v>12.340623508338195</v>
      </c>
      <c r="BH62" s="473">
        <f t="shared" si="91"/>
        <v>7.0561802861203367</v>
      </c>
      <c r="BI62" s="31">
        <f t="shared" si="91"/>
        <v>9.0470683729502017</v>
      </c>
      <c r="BJ62" s="32">
        <f t="shared" si="91"/>
        <v>10.404379345211506</v>
      </c>
      <c r="BK62" s="30">
        <f t="shared" si="91"/>
        <v>12.306194080664504</v>
      </c>
      <c r="BL62" s="31">
        <f t="shared" si="91"/>
        <v>7.7901845292969547</v>
      </c>
      <c r="BM62" s="67">
        <f t="shared" si="91"/>
        <v>10.569799181670001</v>
      </c>
      <c r="BN62" s="180">
        <f t="shared" si="91"/>
        <v>12.652243994555711</v>
      </c>
      <c r="BO62" s="175">
        <f t="shared" si="91"/>
        <v>10.707141892197104</v>
      </c>
      <c r="BP62" s="181">
        <f t="shared" si="91"/>
        <v>11.659980417073132</v>
      </c>
      <c r="BQ62" s="390">
        <v>-7</v>
      </c>
    </row>
    <row r="63" spans="1:69" ht="15.75" customHeight="1" x14ac:dyDescent="0.2">
      <c r="A63" s="1"/>
      <c r="B63" s="414" t="s">
        <v>55</v>
      </c>
      <c r="C63" s="30">
        <f t="shared" ref="C63:N63" si="92">C51/$O$56*100</f>
        <v>100.56245419836563</v>
      </c>
      <c r="D63" s="31">
        <f t="shared" si="92"/>
        <v>92.15917502220276</v>
      </c>
      <c r="E63" s="33">
        <f t="shared" si="92"/>
        <v>94.969308754989868</v>
      </c>
      <c r="F63" s="30">
        <f t="shared" si="92"/>
        <v>44.126473377680675</v>
      </c>
      <c r="G63" s="31">
        <f t="shared" si="92"/>
        <v>40.7113224841777</v>
      </c>
      <c r="H63" s="33">
        <f t="shared" si="92"/>
        <v>45.969692499411849</v>
      </c>
      <c r="I63" s="30">
        <f t="shared" si="92"/>
        <v>57.531564046828443</v>
      </c>
      <c r="J63" s="31">
        <f t="shared" si="92"/>
        <v>62.471742653412079</v>
      </c>
      <c r="K63" s="67">
        <f t="shared" si="92"/>
        <v>54.611935649823664</v>
      </c>
      <c r="L63" s="180">
        <f t="shared" si="92"/>
        <v>79.402034581963079</v>
      </c>
      <c r="M63" s="175">
        <f t="shared" si="92"/>
        <v>78.312545465377227</v>
      </c>
      <c r="N63" s="176">
        <f t="shared" si="92"/>
        <v>73.501197426352505</v>
      </c>
      <c r="O63" s="391">
        <v>-6</v>
      </c>
      <c r="P63" s="2"/>
      <c r="Q63" s="2"/>
      <c r="R63" s="2"/>
      <c r="S63" s="1"/>
      <c r="T63" s="414" t="s">
        <v>55</v>
      </c>
      <c r="U63" s="30">
        <f t="shared" ref="U63:AF63" si="93">U51/$AG$56*100</f>
        <v>94.112761915890019</v>
      </c>
      <c r="V63" s="31">
        <f t="shared" si="93"/>
        <v>92.58479909921688</v>
      </c>
      <c r="W63" s="33">
        <f t="shared" si="93"/>
        <v>93.455902286774176</v>
      </c>
      <c r="X63" s="473">
        <f t="shared" si="93"/>
        <v>32.890347941695751</v>
      </c>
      <c r="Y63" s="31">
        <f t="shared" si="93"/>
        <v>30.521683069493228</v>
      </c>
      <c r="Z63" s="32">
        <f t="shared" si="93"/>
        <v>32.392795779455987</v>
      </c>
      <c r="AA63" s="442">
        <f t="shared" si="93"/>
        <v>49.202576866772255</v>
      </c>
      <c r="AB63" s="31">
        <f t="shared" si="93"/>
        <v>50.44060795779054</v>
      </c>
      <c r="AC63" s="67">
        <f t="shared" si="93"/>
        <v>47.357663731598983</v>
      </c>
      <c r="AD63" s="180">
        <f t="shared" si="93"/>
        <v>89.878369602499916</v>
      </c>
      <c r="AE63" s="175">
        <f t="shared" si="93"/>
        <v>82.943835037541646</v>
      </c>
      <c r="AF63" s="181">
        <f t="shared" si="93"/>
        <v>85.282429094709087</v>
      </c>
      <c r="AG63" s="390">
        <v>-6</v>
      </c>
      <c r="AH63" s="2"/>
      <c r="AI63" s="2"/>
      <c r="AJ63" s="2"/>
      <c r="AK63" s="151"/>
      <c r="AL63" s="478" t="s">
        <v>55</v>
      </c>
      <c r="AM63" s="115">
        <f t="shared" ref="AM63:AX63" si="94">AM51/$AY$56*100</f>
        <v>20.844312193858716</v>
      </c>
      <c r="AN63" s="116">
        <f t="shared" si="94"/>
        <v>26.484253438899508</v>
      </c>
      <c r="AO63" s="117">
        <f t="shared" si="94"/>
        <v>19.812757947184224</v>
      </c>
      <c r="AP63" s="473">
        <f t="shared" si="94"/>
        <v>1.610143815600239</v>
      </c>
      <c r="AQ63" s="31">
        <f t="shared" si="94"/>
        <v>1.3155256567568674</v>
      </c>
      <c r="AR63" s="32">
        <f t="shared" si="94"/>
        <v>1.8316098776042864</v>
      </c>
      <c r="AS63" s="539">
        <f t="shared" si="94"/>
        <v>6.8913391301134785</v>
      </c>
      <c r="AT63" s="116">
        <f t="shared" si="94"/>
        <v>0.41984526173922548</v>
      </c>
      <c r="AU63" s="117">
        <f t="shared" si="94"/>
        <v>7.8022229871254263</v>
      </c>
      <c r="AV63" s="271">
        <f t="shared" si="94"/>
        <v>79.63472115434196</v>
      </c>
      <c r="AW63" s="272">
        <f t="shared" si="94"/>
        <v>84.259605712094555</v>
      </c>
      <c r="AX63" s="273">
        <f t="shared" si="94"/>
        <v>85.901431761212805</v>
      </c>
      <c r="AY63" s="401">
        <v>-6</v>
      </c>
      <c r="AZ63" s="2"/>
      <c r="BA63" s="2"/>
      <c r="BB63" s="2"/>
      <c r="BC63" s="2">
        <v>-10</v>
      </c>
      <c r="BD63" s="414" t="s">
        <v>55</v>
      </c>
      <c r="BE63" s="30">
        <f t="shared" ref="BE63:BP63" si="95">BE51/$AG$56*100</f>
        <v>8.8731083667674593</v>
      </c>
      <c r="BF63" s="31">
        <f t="shared" si="95"/>
        <v>9.0354734940082277</v>
      </c>
      <c r="BG63" s="33">
        <f t="shared" si="95"/>
        <v>9.0072353171209585</v>
      </c>
      <c r="BH63" s="473">
        <f t="shared" si="95"/>
        <v>8.7537409299384592</v>
      </c>
      <c r="BI63" s="31">
        <f t="shared" si="95"/>
        <v>8.7136509484596942</v>
      </c>
      <c r="BJ63" s="32">
        <f t="shared" si="95"/>
        <v>10.097637305999791</v>
      </c>
      <c r="BK63" s="30">
        <f t="shared" si="95"/>
        <v>11.433799398746245</v>
      </c>
      <c r="BL63" s="31">
        <f t="shared" si="95"/>
        <v>10.239661354478242</v>
      </c>
      <c r="BM63" s="67">
        <f t="shared" si="95"/>
        <v>9.1196983938321825</v>
      </c>
      <c r="BN63" s="180">
        <f t="shared" si="95"/>
        <v>42.850111338442233</v>
      </c>
      <c r="BO63" s="175">
        <f t="shared" si="95"/>
        <v>38.306101033051306</v>
      </c>
      <c r="BP63" s="181">
        <f t="shared" si="95"/>
        <v>38.682491172238009</v>
      </c>
      <c r="BQ63" s="390">
        <v>-6</v>
      </c>
    </row>
    <row r="64" spans="1:69" ht="15.75" customHeight="1" x14ac:dyDescent="0.2">
      <c r="A64" s="2"/>
      <c r="B64" s="414" t="s">
        <v>56</v>
      </c>
      <c r="C64" s="30">
        <f t="shared" ref="C64:N64" si="96">C52/$O$56*100</f>
        <v>104.09880987236339</v>
      </c>
      <c r="D64" s="31">
        <f t="shared" si="96"/>
        <v>95.076916365976729</v>
      </c>
      <c r="E64" s="33">
        <f t="shared" si="96"/>
        <v>92.052198752587302</v>
      </c>
      <c r="F64" s="30">
        <f t="shared" si="96"/>
        <v>76.858619662443388</v>
      </c>
      <c r="G64" s="31">
        <f t="shared" si="96"/>
        <v>77.293895136770459</v>
      </c>
      <c r="H64" s="33">
        <f t="shared" si="96"/>
        <v>74.141912760030067</v>
      </c>
      <c r="I64" s="30">
        <f t="shared" si="96"/>
        <v>84.656655587946716</v>
      </c>
      <c r="J64" s="31">
        <f t="shared" si="96"/>
        <v>86.117840974993456</v>
      </c>
      <c r="K64" s="67">
        <f t="shared" si="96"/>
        <v>81.082918594535798</v>
      </c>
      <c r="L64" s="180">
        <f t="shared" si="96"/>
        <v>88.411608053896046</v>
      </c>
      <c r="M64" s="175">
        <f t="shared" si="96"/>
        <v>85.187251415741144</v>
      </c>
      <c r="N64" s="176">
        <f t="shared" si="96"/>
        <v>83.771108320590727</v>
      </c>
      <c r="O64" s="391">
        <v>-5</v>
      </c>
      <c r="P64" s="2"/>
      <c r="Q64" s="2"/>
      <c r="R64" s="2"/>
      <c r="S64" s="2"/>
      <c r="T64" s="414" t="s">
        <v>56</v>
      </c>
      <c r="U64" s="30">
        <f t="shared" ref="U64:AF64" si="97">U52/$AG$56*100</f>
        <v>97.604024565615674</v>
      </c>
      <c r="V64" s="31">
        <f t="shared" si="97"/>
        <v>101.79022700127751</v>
      </c>
      <c r="W64" s="33">
        <f t="shared" si="97"/>
        <v>105.21031199297684</v>
      </c>
      <c r="X64" s="473">
        <f t="shared" si="97"/>
        <v>83.889909069606546</v>
      </c>
      <c r="Y64" s="31">
        <f t="shared" si="97"/>
        <v>80.448009008987981</v>
      </c>
      <c r="Z64" s="32">
        <f t="shared" si="97"/>
        <v>73.640805034192297</v>
      </c>
      <c r="AA64" s="442">
        <f t="shared" si="97"/>
        <v>88.289229268914553</v>
      </c>
      <c r="AB64" s="31">
        <f t="shared" si="97"/>
        <v>86.240479797585905</v>
      </c>
      <c r="AC64" s="67">
        <f t="shared" si="97"/>
        <v>80.492153063930971</v>
      </c>
      <c r="AD64" s="180">
        <f t="shared" si="97"/>
        <v>97.053979118200346</v>
      </c>
      <c r="AE64" s="175">
        <f t="shared" si="97"/>
        <v>90.568737573164242</v>
      </c>
      <c r="AF64" s="181">
        <f t="shared" si="97"/>
        <v>96.594341987304077</v>
      </c>
      <c r="AG64" s="390">
        <v>-5</v>
      </c>
      <c r="AH64" s="2"/>
      <c r="AI64" s="2"/>
      <c r="AJ64" s="2"/>
      <c r="AK64" s="142"/>
      <c r="AL64" s="478" t="s">
        <v>56</v>
      </c>
      <c r="AM64" s="115">
        <f t="shared" ref="AM64:AX64" si="98">AM52/$AY$56*100</f>
        <v>77.277286761708226</v>
      </c>
      <c r="AN64" s="116">
        <f t="shared" si="98"/>
        <v>77.086773518852041</v>
      </c>
      <c r="AO64" s="117">
        <f t="shared" si="98"/>
        <v>73.92930639093872</v>
      </c>
      <c r="AP64" s="473">
        <f t="shared" si="98"/>
        <v>8.7203660931579492</v>
      </c>
      <c r="AQ64" s="31">
        <f t="shared" si="98"/>
        <v>7.1187567493933974</v>
      </c>
      <c r="AR64" s="32">
        <f t="shared" si="98"/>
        <v>9.3653124653760305</v>
      </c>
      <c r="AS64" s="539">
        <f t="shared" si="98"/>
        <v>43.410726972490281</v>
      </c>
      <c r="AT64" s="116">
        <f t="shared" si="98"/>
        <v>48.113526280995735</v>
      </c>
      <c r="AU64" s="117">
        <f t="shared" si="98"/>
        <v>39.840355894508164</v>
      </c>
      <c r="AV64" s="271">
        <f t="shared" si="98"/>
        <v>91.765743338153754</v>
      </c>
      <c r="AW64" s="272">
        <f t="shared" si="98"/>
        <v>90.608077708716351</v>
      </c>
      <c r="AX64" s="273">
        <f t="shared" si="98"/>
        <v>92.683214378721019</v>
      </c>
      <c r="AY64" s="401">
        <v>-5</v>
      </c>
      <c r="AZ64" s="2"/>
      <c r="BA64" s="2"/>
      <c r="BB64" s="2"/>
      <c r="BC64" s="2">
        <v>-9</v>
      </c>
      <c r="BD64" s="414" t="s">
        <v>56</v>
      </c>
      <c r="BE64" s="30">
        <f t="shared" ref="BE64:BP64" si="99">BE52/$AG$56*100</f>
        <v>21.722124456816193</v>
      </c>
      <c r="BF64" s="31">
        <f t="shared" si="99"/>
        <v>25.97455057222675</v>
      </c>
      <c r="BG64" s="33">
        <f t="shared" si="99"/>
        <v>22.930477692081524</v>
      </c>
      <c r="BH64" s="473">
        <f t="shared" si="99"/>
        <v>17.252810237799011</v>
      </c>
      <c r="BI64" s="31">
        <f t="shared" si="99"/>
        <v>9.5587626161437029</v>
      </c>
      <c r="BJ64" s="32">
        <f t="shared" si="99"/>
        <v>14.126790388776705</v>
      </c>
      <c r="BK64" s="30">
        <f t="shared" si="99"/>
        <v>11.158998285726563</v>
      </c>
      <c r="BL64" s="31">
        <f t="shared" si="99"/>
        <v>12.41396618585755</v>
      </c>
      <c r="BM64" s="67">
        <f t="shared" si="99"/>
        <v>13.577208842590052</v>
      </c>
      <c r="BN64" s="180">
        <f t="shared" si="99"/>
        <v>1464.6365400952209</v>
      </c>
      <c r="BO64" s="175">
        <f t="shared" si="99"/>
        <v>1308.0336004674825</v>
      </c>
      <c r="BP64" s="181">
        <f t="shared" si="99"/>
        <v>1443.2848722403621</v>
      </c>
      <c r="BQ64" s="390">
        <v>-5</v>
      </c>
    </row>
    <row r="65" spans="1:69" ht="15.75" customHeight="1" x14ac:dyDescent="0.2">
      <c r="A65" s="2"/>
      <c r="B65" s="443" t="s">
        <v>57</v>
      </c>
      <c r="C65" s="49">
        <f t="shared" ref="C65:N65" si="100">C53/$O$56*100</f>
        <v>111.26414455799664</v>
      </c>
      <c r="D65" s="50">
        <f t="shared" si="100"/>
        <v>98.122218796240574</v>
      </c>
      <c r="E65" s="51">
        <f t="shared" si="100"/>
        <v>96.622885912903413</v>
      </c>
      <c r="F65" s="49">
        <f t="shared" si="100"/>
        <v>99.449052735494917</v>
      </c>
      <c r="G65" s="50">
        <f t="shared" si="100"/>
        <v>95.189178637153788</v>
      </c>
      <c r="H65" s="51">
        <f t="shared" si="100"/>
        <v>91.771345112850284</v>
      </c>
      <c r="I65" s="49">
        <f t="shared" si="100"/>
        <v>87.757689879980958</v>
      </c>
      <c r="J65" s="50">
        <f t="shared" si="100"/>
        <v>92.012719055118495</v>
      </c>
      <c r="K65" s="455">
        <f t="shared" si="100"/>
        <v>85.02913568781149</v>
      </c>
      <c r="L65" s="286">
        <f t="shared" si="100"/>
        <v>57.164522007402915</v>
      </c>
      <c r="M65" s="282">
        <f t="shared" si="100"/>
        <v>54.151710068752998</v>
      </c>
      <c r="N65" s="283">
        <f t="shared" si="100"/>
        <v>53.434304463905669</v>
      </c>
      <c r="O65" s="393">
        <v>-4</v>
      </c>
      <c r="P65" s="2"/>
      <c r="Q65" s="2"/>
      <c r="R65" s="2"/>
      <c r="S65" s="2"/>
      <c r="T65" s="443" t="s">
        <v>57</v>
      </c>
      <c r="U65" s="49">
        <f t="shared" ref="U65:AF65" si="101">U53/$AG$56*100</f>
        <v>88.370147418346804</v>
      </c>
      <c r="V65" s="50">
        <f t="shared" si="101"/>
        <v>96.762313097144215</v>
      </c>
      <c r="W65" s="51">
        <f t="shared" si="101"/>
        <v>103.71906970964513</v>
      </c>
      <c r="X65" s="500">
        <f t="shared" si="101"/>
        <v>101.46485629393969</v>
      </c>
      <c r="Y65" s="60">
        <f t="shared" si="101"/>
        <v>99.250447219245203</v>
      </c>
      <c r="Z65" s="61">
        <f t="shared" si="101"/>
        <v>98.27247669006077</v>
      </c>
      <c r="AA65" s="454">
        <f t="shared" si="101"/>
        <v>105.47600232868784</v>
      </c>
      <c r="AB65" s="50">
        <f t="shared" si="101"/>
        <v>103.84414795256912</v>
      </c>
      <c r="AC65" s="455">
        <f t="shared" si="101"/>
        <v>98.581053976368693</v>
      </c>
      <c r="AD65" s="196">
        <f t="shared" si="101"/>
        <v>54.728663622240724</v>
      </c>
      <c r="AE65" s="191">
        <f t="shared" si="101"/>
        <v>50.354613055454664</v>
      </c>
      <c r="AF65" s="197">
        <f t="shared" si="101"/>
        <v>53.33756054009261</v>
      </c>
      <c r="AG65" s="529">
        <v>-4</v>
      </c>
      <c r="AH65" s="2"/>
      <c r="AI65" s="2"/>
      <c r="AJ65" s="2"/>
      <c r="AK65" s="142"/>
      <c r="AL65" s="481" t="s">
        <v>57</v>
      </c>
      <c r="AM65" s="119">
        <f t="shared" ref="AM65:AX65" si="102">AM53/$AY$56*100</f>
        <v>97.853458546406571</v>
      </c>
      <c r="AN65" s="120">
        <f t="shared" si="102"/>
        <v>96.74613937766523</v>
      </c>
      <c r="AO65" s="121">
        <f t="shared" si="102"/>
        <v>93.800424205496753</v>
      </c>
      <c r="AP65" s="500">
        <f t="shared" si="102"/>
        <v>51.19447941913824</v>
      </c>
      <c r="AQ65" s="60">
        <f t="shared" si="102"/>
        <v>47.717295574006229</v>
      </c>
      <c r="AR65" s="61">
        <f t="shared" si="102"/>
        <v>48.318623003328241</v>
      </c>
      <c r="AS65" s="542">
        <f t="shared" si="102"/>
        <v>73.911809237718998</v>
      </c>
      <c r="AT65" s="120">
        <f t="shared" si="102"/>
        <v>68.028435156494666</v>
      </c>
      <c r="AU65" s="121">
        <f t="shared" si="102"/>
        <v>69.017052072237476</v>
      </c>
      <c r="AV65" s="276">
        <f t="shared" si="102"/>
        <v>68.187958632743545</v>
      </c>
      <c r="AW65" s="277">
        <f t="shared" si="102"/>
        <v>73.297973782883233</v>
      </c>
      <c r="AX65" s="278">
        <f t="shared" si="102"/>
        <v>79.495959972400982</v>
      </c>
      <c r="AY65" s="547">
        <v>-4</v>
      </c>
      <c r="AZ65" s="2"/>
      <c r="BA65" s="2"/>
      <c r="BB65" s="2"/>
      <c r="BC65" s="2">
        <v>-8</v>
      </c>
      <c r="BD65" s="443" t="s">
        <v>57</v>
      </c>
      <c r="BE65" s="49">
        <f t="shared" ref="BE65:BP65" si="103">BE53/$AG$56*100</f>
        <v>583.86933535818821</v>
      </c>
      <c r="BF65" s="50">
        <f t="shared" si="103"/>
        <v>587.26620208291263</v>
      </c>
      <c r="BG65" s="51">
        <f t="shared" si="103"/>
        <v>622.81714431950559</v>
      </c>
      <c r="BH65" s="500">
        <f t="shared" si="103"/>
        <v>75.607642831083837</v>
      </c>
      <c r="BI65" s="60">
        <f t="shared" si="103"/>
        <v>66.562891882134195</v>
      </c>
      <c r="BJ65" s="61">
        <f t="shared" si="103"/>
        <v>71.833654906023995</v>
      </c>
      <c r="BK65" s="49">
        <f t="shared" si="103"/>
        <v>17.902594354466761</v>
      </c>
      <c r="BL65" s="50">
        <f t="shared" si="103"/>
        <v>20.770149929255528</v>
      </c>
      <c r="BM65" s="455">
        <f t="shared" si="103"/>
        <v>20.378160826311969</v>
      </c>
      <c r="BN65" s="196">
        <f t="shared" si="103"/>
        <v>1058.1269560603037</v>
      </c>
      <c r="BO65" s="191">
        <f t="shared" si="103"/>
        <v>1052.5478644905406</v>
      </c>
      <c r="BP65" s="197">
        <f t="shared" si="103"/>
        <v>1123.7850651537383</v>
      </c>
      <c r="BQ65" s="529">
        <v>-4</v>
      </c>
    </row>
    <row r="66" spans="1:69" ht="15.75" customHeight="1" x14ac:dyDescent="0.2">
      <c r="A66" s="2"/>
      <c r="B66" s="1"/>
      <c r="C66" s="63">
        <f>AVERAGE(C59:N59)</f>
        <v>19.043991620643691</v>
      </c>
      <c r="D66" s="64"/>
      <c r="E66" s="65"/>
      <c r="F66" s="63"/>
      <c r="G66" s="64"/>
      <c r="H66" s="65"/>
      <c r="I66" s="63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10.907504363001749</v>
      </c>
      <c r="V66" s="64"/>
      <c r="W66" s="65"/>
      <c r="X66" s="530"/>
      <c r="Y66" s="64"/>
      <c r="Z66" s="531"/>
      <c r="AA66" s="154"/>
      <c r="AB66" s="64"/>
      <c r="AC66" s="66"/>
      <c r="AD66" s="204"/>
      <c r="AE66" s="205"/>
      <c r="AF66" s="206"/>
      <c r="AG66" s="2"/>
      <c r="AH66" s="2"/>
      <c r="AI66" s="2"/>
      <c r="AJ66" s="2"/>
      <c r="AK66" s="142"/>
      <c r="AL66" s="151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ht="15.75" customHeight="1" x14ac:dyDescent="0.2">
      <c r="A67" s="2"/>
      <c r="B67" s="1"/>
      <c r="C67" s="30"/>
      <c r="D67" s="31"/>
      <c r="E67" s="33"/>
      <c r="F67" s="30"/>
      <c r="G67" s="31"/>
      <c r="H67" s="33"/>
      <c r="I67" s="30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442"/>
      <c r="AB67" s="31"/>
      <c r="AC67" s="67"/>
      <c r="AD67" s="180"/>
      <c r="AE67" s="175"/>
      <c r="AF67" s="176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ht="15.75" customHeight="1" x14ac:dyDescent="0.2">
      <c r="A68" s="2"/>
      <c r="B68" s="2"/>
      <c r="C68" s="97"/>
      <c r="D68" s="124"/>
      <c r="E68" s="125"/>
      <c r="F68" s="97"/>
      <c r="G68" s="124"/>
      <c r="H68" s="125"/>
      <c r="I68" s="97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533"/>
      <c r="AB68" s="124"/>
      <c r="AC68" s="150"/>
      <c r="AD68" s="286"/>
      <c r="AE68" s="282"/>
      <c r="AF68" s="283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ht="15.75" customHeight="1" x14ac:dyDescent="0.2">
      <c r="A69" s="2"/>
      <c r="B69" s="4" t="s">
        <v>30</v>
      </c>
      <c r="C69" s="609" t="s">
        <v>6</v>
      </c>
      <c r="D69" s="587"/>
      <c r="E69" s="588"/>
      <c r="F69" s="609" t="s">
        <v>47</v>
      </c>
      <c r="G69" s="587"/>
      <c r="H69" s="588"/>
      <c r="I69" s="609" t="s">
        <v>48</v>
      </c>
      <c r="J69" s="587"/>
      <c r="K69" s="588"/>
      <c r="L69" s="612" t="s">
        <v>40</v>
      </c>
      <c r="M69" s="613"/>
      <c r="N69" s="614"/>
      <c r="O69" s="2"/>
      <c r="P69" s="2"/>
      <c r="Q69" s="2"/>
      <c r="R69" s="2"/>
      <c r="S69" s="2"/>
      <c r="T69" s="4" t="s">
        <v>30</v>
      </c>
      <c r="U69" s="609" t="s">
        <v>6</v>
      </c>
      <c r="V69" s="587"/>
      <c r="W69" s="597"/>
      <c r="X69" s="621" t="s">
        <v>47</v>
      </c>
      <c r="Y69" s="587"/>
      <c r="Z69" s="622"/>
      <c r="AA69" s="620" t="s">
        <v>48</v>
      </c>
      <c r="AB69" s="587"/>
      <c r="AC69" s="588"/>
      <c r="AD69" s="601" t="s">
        <v>40</v>
      </c>
      <c r="AE69" s="584"/>
      <c r="AF69" s="589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ht="15.75" customHeight="1" x14ac:dyDescent="0.2">
      <c r="A70" s="2"/>
      <c r="B70" s="518" t="s">
        <v>10</v>
      </c>
      <c r="C70" s="415">
        <f t="shared" ref="C70:N70" si="104">C58-$C$66</f>
        <v>-0.10798836890531405</v>
      </c>
      <c r="D70" s="416">
        <f t="shared" si="104"/>
        <v>1.2476918853564101</v>
      </c>
      <c r="E70" s="417">
        <f t="shared" si="104"/>
        <v>-0.72759068935394566</v>
      </c>
      <c r="F70" s="415">
        <f t="shared" si="104"/>
        <v>0.90958734462455837</v>
      </c>
      <c r="G70" s="416">
        <f t="shared" si="104"/>
        <v>4.4804419974017407E-2</v>
      </c>
      <c r="H70" s="417">
        <f t="shared" si="104"/>
        <v>2.1044794513708283</v>
      </c>
      <c r="I70" s="415">
        <f t="shared" si="104"/>
        <v>-0.13507546329010367</v>
      </c>
      <c r="J70" s="416">
        <f t="shared" si="104"/>
        <v>0.71675364774293371</v>
      </c>
      <c r="K70" s="430">
        <f t="shared" si="104"/>
        <v>0.78392303160056187</v>
      </c>
      <c r="L70" s="166">
        <f t="shared" si="104"/>
        <v>1.103888548942848</v>
      </c>
      <c r="M70" s="161">
        <f t="shared" si="104"/>
        <v>0.64688062851440264</v>
      </c>
      <c r="N70" s="162">
        <f t="shared" si="104"/>
        <v>0.91458988525121399</v>
      </c>
      <c r="O70" s="427" t="s">
        <v>10</v>
      </c>
      <c r="P70" s="2"/>
      <c r="Q70" s="2"/>
      <c r="R70" s="2"/>
      <c r="S70" s="2"/>
      <c r="T70" s="518" t="s">
        <v>10</v>
      </c>
      <c r="U70" s="415">
        <f t="shared" ref="U70:AF70" si="105">U58-$U$66</f>
        <v>-0.44073833137683671</v>
      </c>
      <c r="V70" s="416">
        <f t="shared" si="105"/>
        <v>-0.89579935450456638</v>
      </c>
      <c r="W70" s="417">
        <f t="shared" si="105"/>
        <v>-1.1525049520760469</v>
      </c>
      <c r="X70" s="519">
        <f t="shared" si="105"/>
        <v>-0.19589332259632819</v>
      </c>
      <c r="Y70" s="416">
        <f t="shared" si="105"/>
        <v>-0.84009588928744172</v>
      </c>
      <c r="Z70" s="520">
        <f t="shared" si="105"/>
        <v>-1.4147604259138031</v>
      </c>
      <c r="AA70" s="429">
        <f t="shared" si="105"/>
        <v>-0.82861741817028367</v>
      </c>
      <c r="AB70" s="416">
        <f t="shared" si="105"/>
        <v>-1.1033647939811413</v>
      </c>
      <c r="AC70" s="430">
        <f t="shared" si="105"/>
        <v>0.54160261096926021</v>
      </c>
      <c r="AD70" s="166">
        <f t="shared" si="105"/>
        <v>-0.57293068495745558</v>
      </c>
      <c r="AE70" s="161">
        <f t="shared" si="105"/>
        <v>1.292986205438627</v>
      </c>
      <c r="AF70" s="167">
        <f t="shared" si="105"/>
        <v>0.65953556774057098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ht="15.75" customHeight="1" x14ac:dyDescent="0.2">
      <c r="A71" s="2"/>
      <c r="B71" s="414" t="s">
        <v>31</v>
      </c>
      <c r="C71" s="30">
        <f t="shared" ref="C71:N71" si="106">C59-$C$66</f>
        <v>3.0569110543493885</v>
      </c>
      <c r="D71" s="31">
        <f t="shared" si="106"/>
        <v>-1.4397163582849508</v>
      </c>
      <c r="E71" s="33">
        <f t="shared" si="106"/>
        <v>0.40917795811596491</v>
      </c>
      <c r="F71" s="30">
        <f t="shared" si="106"/>
        <v>1.3134850974133876</v>
      </c>
      <c r="G71" s="31">
        <f t="shared" si="106"/>
        <v>-1.3942145022986665</v>
      </c>
      <c r="H71" s="33">
        <f t="shared" si="106"/>
        <v>-1.0336124358797747</v>
      </c>
      <c r="I71" s="30">
        <f t="shared" si="106"/>
        <v>-0.58160345768061461</v>
      </c>
      <c r="J71" s="31">
        <f t="shared" si="106"/>
        <v>-0.11139340447601143</v>
      </c>
      <c r="K71" s="67">
        <f t="shared" si="106"/>
        <v>-0.5197309845583824</v>
      </c>
      <c r="L71" s="180">
        <f t="shared" si="106"/>
        <v>1.001298336621474</v>
      </c>
      <c r="M71" s="175">
        <f t="shared" si="106"/>
        <v>-0.48093094564229588</v>
      </c>
      <c r="N71" s="176">
        <f t="shared" si="106"/>
        <v>-0.21967035767953291</v>
      </c>
      <c r="O71" s="391" t="s">
        <v>31</v>
      </c>
      <c r="P71" s="2"/>
      <c r="Q71" s="2"/>
      <c r="R71" s="2"/>
      <c r="S71" s="2"/>
      <c r="T71" s="414" t="s">
        <v>31</v>
      </c>
      <c r="U71" s="30">
        <f t="shared" ref="U71:AF71" si="107">U59-$U$66</f>
        <v>0.16406408601577738</v>
      </c>
      <c r="V71" s="31">
        <f t="shared" si="107"/>
        <v>0.22062820652833892</v>
      </c>
      <c r="W71" s="33">
        <f t="shared" si="107"/>
        <v>1.5703686698689268E-3</v>
      </c>
      <c r="X71" s="473">
        <f t="shared" si="107"/>
        <v>-0.65406910365676829</v>
      </c>
      <c r="Y71" s="31">
        <f t="shared" si="107"/>
        <v>-1.5966452741576553</v>
      </c>
      <c r="Z71" s="32">
        <f t="shared" si="107"/>
        <v>-0.14400577858992314</v>
      </c>
      <c r="AA71" s="442">
        <f t="shared" si="107"/>
        <v>-1.5834541860699716</v>
      </c>
      <c r="AB71" s="31">
        <f t="shared" si="107"/>
        <v>-0.13465232033003893</v>
      </c>
      <c r="AC71" s="67">
        <f t="shared" si="107"/>
        <v>-0.16239987206722084</v>
      </c>
      <c r="AD71" s="180">
        <f t="shared" si="107"/>
        <v>1.5951311622930877</v>
      </c>
      <c r="AE71" s="175">
        <f t="shared" si="107"/>
        <v>2.1324838375829103E-2</v>
      </c>
      <c r="AF71" s="181">
        <f t="shared" si="107"/>
        <v>2.2725078729886743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ht="15.75" customHeight="1" x14ac:dyDescent="0.2">
      <c r="A72" s="2"/>
      <c r="B72" s="414" t="s">
        <v>52</v>
      </c>
      <c r="C72" s="30">
        <f t="shared" ref="C72:N72" si="108">C60-$C$66</f>
        <v>6.22064027679939</v>
      </c>
      <c r="D72" s="31">
        <f t="shared" si="108"/>
        <v>2.4510415814412454</v>
      </c>
      <c r="E72" s="33">
        <f t="shared" si="108"/>
        <v>5.517196217150655E-2</v>
      </c>
      <c r="F72" s="30">
        <f t="shared" si="108"/>
        <v>-1.8273711427916233</v>
      </c>
      <c r="G72" s="31">
        <f t="shared" si="108"/>
        <v>0.26973257419691166</v>
      </c>
      <c r="H72" s="33">
        <f t="shared" si="108"/>
        <v>-0.64758329022745897</v>
      </c>
      <c r="I72" s="30">
        <f t="shared" si="108"/>
        <v>4.0056552293668446</v>
      </c>
      <c r="J72" s="31">
        <f t="shared" si="108"/>
        <v>0.85527954539630002</v>
      </c>
      <c r="K72" s="67">
        <f t="shared" si="108"/>
        <v>-1.0521761224854131</v>
      </c>
      <c r="L72" s="180">
        <f t="shared" si="108"/>
        <v>-9.0411637923416777E-2</v>
      </c>
      <c r="M72" s="175">
        <f t="shared" si="108"/>
        <v>0.35644858903186361</v>
      </c>
      <c r="N72" s="176">
        <f t="shared" si="108"/>
        <v>-0.69730166451374842</v>
      </c>
      <c r="O72" s="391">
        <v>-9</v>
      </c>
      <c r="P72" s="2"/>
      <c r="Q72" s="2"/>
      <c r="R72" s="2"/>
      <c r="S72" s="2"/>
      <c r="T72" s="414" t="s">
        <v>52</v>
      </c>
      <c r="U72" s="30">
        <f t="shared" ref="U72:AF72" si="109">U60-$U$66</f>
        <v>1.4527705728894773</v>
      </c>
      <c r="V72" s="31">
        <f t="shared" si="109"/>
        <v>1.0243371302605979</v>
      </c>
      <c r="W72" s="33">
        <f t="shared" si="109"/>
        <v>1.3880741439741815</v>
      </c>
      <c r="X72" s="473">
        <f t="shared" si="109"/>
        <v>-1.7437127261026824</v>
      </c>
      <c r="Y72" s="31">
        <f t="shared" si="109"/>
        <v>-2.4702553185375873</v>
      </c>
      <c r="Z72" s="32">
        <f t="shared" si="109"/>
        <v>-1.1239882780476975</v>
      </c>
      <c r="AA72" s="442">
        <f t="shared" si="109"/>
        <v>-2.662783120274165</v>
      </c>
      <c r="AB72" s="31">
        <f t="shared" si="109"/>
        <v>-1.4874525760478026</v>
      </c>
      <c r="AC72" s="67">
        <f t="shared" si="109"/>
        <v>0.96186828844007088</v>
      </c>
      <c r="AD72" s="180">
        <f t="shared" si="109"/>
        <v>1.170004073368597</v>
      </c>
      <c r="AE72" s="175">
        <f t="shared" si="109"/>
        <v>1.8021289626304764</v>
      </c>
      <c r="AF72" s="181">
        <f t="shared" si="109"/>
        <v>1.3622345261320579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ht="15.75" customHeight="1" x14ac:dyDescent="0.2">
      <c r="A73" s="2"/>
      <c r="B73" s="414" t="s">
        <v>53</v>
      </c>
      <c r="C73" s="30">
        <f t="shared" ref="C73:N73" si="110">C61-$C$66</f>
        <v>12.546013369556253</v>
      </c>
      <c r="D73" s="31">
        <f t="shared" si="110"/>
        <v>12.500435618286193</v>
      </c>
      <c r="E73" s="33">
        <f t="shared" si="110"/>
        <v>10.270355638395934</v>
      </c>
      <c r="F73" s="30">
        <f t="shared" si="110"/>
        <v>-2.3522665409358723</v>
      </c>
      <c r="G73" s="31">
        <f t="shared" si="110"/>
        <v>-2.7537915296914761</v>
      </c>
      <c r="H73" s="33">
        <f t="shared" si="110"/>
        <v>-3.4187559893238966</v>
      </c>
      <c r="I73" s="30">
        <f t="shared" si="110"/>
        <v>-2.0698080489466086</v>
      </c>
      <c r="J73" s="31">
        <f t="shared" si="110"/>
        <v>0.34461399033026652</v>
      </c>
      <c r="K73" s="67">
        <f t="shared" si="110"/>
        <v>-1.091616982401856</v>
      </c>
      <c r="L73" s="180">
        <f t="shared" si="110"/>
        <v>8.3286387038299772</v>
      </c>
      <c r="M73" s="175">
        <f t="shared" si="110"/>
        <v>8.081241527775358</v>
      </c>
      <c r="N73" s="176">
        <f t="shared" si="110"/>
        <v>8.4420539873428559</v>
      </c>
      <c r="O73" s="391">
        <v>-8</v>
      </c>
      <c r="P73" s="2"/>
      <c r="Q73" s="2"/>
      <c r="R73" s="2"/>
      <c r="S73" s="2"/>
      <c r="T73" s="414" t="s">
        <v>53</v>
      </c>
      <c r="U73" s="30">
        <f t="shared" ref="U73:AF73" si="111">U61-$U$66</f>
        <v>7.7662647525157134</v>
      </c>
      <c r="V73" s="31">
        <f t="shared" si="111"/>
        <v>7.2835358567958686</v>
      </c>
      <c r="W73" s="33">
        <f t="shared" si="111"/>
        <v>7.7237741750560822</v>
      </c>
      <c r="X73" s="473">
        <f t="shared" si="111"/>
        <v>-0.61793571915030654</v>
      </c>
      <c r="Y73" s="31">
        <f t="shared" si="111"/>
        <v>-2.1826882810581658</v>
      </c>
      <c r="Z73" s="32">
        <f t="shared" si="111"/>
        <v>-2.0420150260566494</v>
      </c>
      <c r="AA73" s="442">
        <f t="shared" si="111"/>
        <v>-1.0022260114892685</v>
      </c>
      <c r="AB73" s="31">
        <f t="shared" si="111"/>
        <v>0.81008822666549385</v>
      </c>
      <c r="AC73" s="67">
        <f t="shared" si="111"/>
        <v>1.6499670854002844</v>
      </c>
      <c r="AD73" s="180">
        <f t="shared" si="111"/>
        <v>14.559652636568778</v>
      </c>
      <c r="AE73" s="175">
        <f t="shared" si="111"/>
        <v>11.240110967293788</v>
      </c>
      <c r="AF73" s="181">
        <f t="shared" si="111"/>
        <v>12.189939380010802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ht="15.75" customHeight="1" x14ac:dyDescent="0.2">
      <c r="A74" s="2"/>
      <c r="B74" s="414" t="s">
        <v>54</v>
      </c>
      <c r="C74" s="30">
        <f t="shared" ref="C74:N74" si="112">C62-$C$66</f>
        <v>56.995792607979595</v>
      </c>
      <c r="D74" s="31">
        <f t="shared" si="112"/>
        <v>50.30144504846848</v>
      </c>
      <c r="E74" s="33">
        <f t="shared" si="112"/>
        <v>49.358665035645672</v>
      </c>
      <c r="F74" s="30">
        <f t="shared" si="112"/>
        <v>6.6895790890803326</v>
      </c>
      <c r="G74" s="31">
        <f t="shared" si="112"/>
        <v>0.9832046110203656</v>
      </c>
      <c r="H74" s="33">
        <f t="shared" si="112"/>
        <v>4.4510256786748243</v>
      </c>
      <c r="I74" s="30">
        <f t="shared" si="112"/>
        <v>10.059686583019399</v>
      </c>
      <c r="J74" s="31">
        <f t="shared" si="112"/>
        <v>8.0132649098491839</v>
      </c>
      <c r="K74" s="67">
        <f t="shared" si="112"/>
        <v>8.935199696981087</v>
      </c>
      <c r="L74" s="180">
        <f t="shared" si="112"/>
        <v>33.592357500966827</v>
      </c>
      <c r="M74" s="175">
        <f t="shared" si="112"/>
        <v>35.856588497800288</v>
      </c>
      <c r="N74" s="176">
        <f t="shared" si="112"/>
        <v>30.831002599282147</v>
      </c>
      <c r="O74" s="391">
        <v>-7</v>
      </c>
      <c r="P74" s="2"/>
      <c r="Q74" s="2"/>
      <c r="R74" s="2"/>
      <c r="S74" s="2"/>
      <c r="T74" s="414" t="s">
        <v>54</v>
      </c>
      <c r="U74" s="30">
        <f t="shared" ref="U74:AF74" si="113">U62-$U$66</f>
        <v>42.194862852256534</v>
      </c>
      <c r="V74" s="31">
        <f t="shared" si="113"/>
        <v>41.943294568821102</v>
      </c>
      <c r="W74" s="33">
        <f t="shared" si="113"/>
        <v>46.278757378633252</v>
      </c>
      <c r="X74" s="473">
        <f t="shared" si="113"/>
        <v>1.3896376501003918</v>
      </c>
      <c r="Y74" s="31">
        <f t="shared" si="113"/>
        <v>0.6837974152972528</v>
      </c>
      <c r="Z74" s="32">
        <f t="shared" si="113"/>
        <v>1.0061064205315269</v>
      </c>
      <c r="AA74" s="442">
        <f t="shared" si="113"/>
        <v>6.6915312502060829</v>
      </c>
      <c r="AB74" s="31">
        <f t="shared" si="113"/>
        <v>5.4391729457497959</v>
      </c>
      <c r="AC74" s="67">
        <f t="shared" si="113"/>
        <v>7.390501727284164</v>
      </c>
      <c r="AD74" s="180">
        <f t="shared" si="113"/>
        <v>46.529553440455096</v>
      </c>
      <c r="AE74" s="175">
        <f t="shared" si="113"/>
        <v>43.958162730595909</v>
      </c>
      <c r="AF74" s="181">
        <f t="shared" si="113"/>
        <v>47.1226164217533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ht="15.75" customHeight="1" x14ac:dyDescent="0.2">
      <c r="A75" s="2"/>
      <c r="B75" s="414" t="s">
        <v>55</v>
      </c>
      <c r="C75" s="30">
        <f t="shared" ref="C75:N75" si="114">C63-$C$66</f>
        <v>81.518462577721934</v>
      </c>
      <c r="D75" s="31">
        <f t="shared" si="114"/>
        <v>73.115183401559065</v>
      </c>
      <c r="E75" s="33">
        <f t="shared" si="114"/>
        <v>75.925317134346173</v>
      </c>
      <c r="F75" s="30">
        <f t="shared" si="114"/>
        <v>25.082481757036984</v>
      </c>
      <c r="G75" s="31">
        <f t="shared" si="114"/>
        <v>21.667330863534009</v>
      </c>
      <c r="H75" s="33">
        <f t="shared" si="114"/>
        <v>26.925700878768158</v>
      </c>
      <c r="I75" s="30">
        <f t="shared" si="114"/>
        <v>38.487572426184755</v>
      </c>
      <c r="J75" s="31">
        <f t="shared" si="114"/>
        <v>43.427751032768384</v>
      </c>
      <c r="K75" s="67">
        <f t="shared" si="114"/>
        <v>35.567944029179969</v>
      </c>
      <c r="L75" s="180">
        <f t="shared" si="114"/>
        <v>60.358042961319384</v>
      </c>
      <c r="M75" s="175">
        <f t="shared" si="114"/>
        <v>59.268553844733532</v>
      </c>
      <c r="N75" s="176">
        <f t="shared" si="114"/>
        <v>54.45720580570881</v>
      </c>
      <c r="O75" s="391">
        <v>-6</v>
      </c>
      <c r="P75" s="2"/>
      <c r="Q75" s="2"/>
      <c r="R75" s="2"/>
      <c r="S75" s="2"/>
      <c r="T75" s="414" t="s">
        <v>55</v>
      </c>
      <c r="U75" s="30">
        <f t="shared" ref="U75:AF75" si="115">U63-$U$66</f>
        <v>83.20525755288827</v>
      </c>
      <c r="V75" s="31">
        <f t="shared" si="115"/>
        <v>81.677294736215131</v>
      </c>
      <c r="W75" s="33">
        <f t="shared" si="115"/>
        <v>82.548397923772427</v>
      </c>
      <c r="X75" s="473">
        <f t="shared" si="115"/>
        <v>21.982843578694002</v>
      </c>
      <c r="Y75" s="31">
        <f t="shared" si="115"/>
        <v>19.614178706491479</v>
      </c>
      <c r="Z75" s="32">
        <f t="shared" si="115"/>
        <v>21.485291416454238</v>
      </c>
      <c r="AA75" s="442">
        <f t="shared" si="115"/>
        <v>38.295072503770506</v>
      </c>
      <c r="AB75" s="31">
        <f t="shared" si="115"/>
        <v>39.533103594788791</v>
      </c>
      <c r="AC75" s="67">
        <f t="shared" si="115"/>
        <v>36.450159368597234</v>
      </c>
      <c r="AD75" s="180">
        <f t="shared" si="115"/>
        <v>78.970865239498167</v>
      </c>
      <c r="AE75" s="175">
        <f t="shared" si="115"/>
        <v>72.036330674539897</v>
      </c>
      <c r="AF75" s="181">
        <f t="shared" si="115"/>
        <v>74.374924731707338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ht="15.75" customHeight="1" x14ac:dyDescent="0.2">
      <c r="A76" s="2"/>
      <c r="B76" s="414" t="s">
        <v>56</v>
      </c>
      <c r="C76" s="30">
        <f t="shared" ref="C76:N76" si="116">C64-$C$66</f>
        <v>85.054818251719695</v>
      </c>
      <c r="D76" s="31">
        <f t="shared" si="116"/>
        <v>76.032924745333034</v>
      </c>
      <c r="E76" s="33">
        <f t="shared" si="116"/>
        <v>73.008207131943607</v>
      </c>
      <c r="F76" s="30">
        <f t="shared" si="116"/>
        <v>57.814628041799693</v>
      </c>
      <c r="G76" s="31">
        <f t="shared" si="116"/>
        <v>58.249903516126764</v>
      </c>
      <c r="H76" s="33">
        <f t="shared" si="116"/>
        <v>55.097921139386372</v>
      </c>
      <c r="I76" s="30">
        <f t="shared" si="116"/>
        <v>65.612663967303021</v>
      </c>
      <c r="J76" s="31">
        <f t="shared" si="116"/>
        <v>67.073849354349761</v>
      </c>
      <c r="K76" s="67">
        <f t="shared" si="116"/>
        <v>62.038926973892103</v>
      </c>
      <c r="L76" s="180">
        <f t="shared" si="116"/>
        <v>69.367616433252351</v>
      </c>
      <c r="M76" s="175">
        <f t="shared" si="116"/>
        <v>66.14325979509745</v>
      </c>
      <c r="N76" s="176">
        <f t="shared" si="116"/>
        <v>64.727116699947032</v>
      </c>
      <c r="O76" s="391">
        <v>-5</v>
      </c>
      <c r="P76" s="2"/>
      <c r="Q76" s="2"/>
      <c r="R76" s="2"/>
      <c r="S76" s="2"/>
      <c r="T76" s="414" t="s">
        <v>56</v>
      </c>
      <c r="U76" s="30">
        <f t="shared" ref="U76:AF76" si="117">U64-$U$66</f>
        <v>86.696520202613925</v>
      </c>
      <c r="V76" s="31">
        <f t="shared" si="117"/>
        <v>90.882722638275766</v>
      </c>
      <c r="W76" s="33">
        <f t="shared" si="117"/>
        <v>94.302807629975092</v>
      </c>
      <c r="X76" s="473">
        <f t="shared" si="117"/>
        <v>72.982404706604797</v>
      </c>
      <c r="Y76" s="31">
        <f t="shared" si="117"/>
        <v>69.540504645986232</v>
      </c>
      <c r="Z76" s="32">
        <f t="shared" si="117"/>
        <v>62.733300671190548</v>
      </c>
      <c r="AA76" s="442">
        <f t="shared" si="117"/>
        <v>77.381724905912805</v>
      </c>
      <c r="AB76" s="31">
        <f t="shared" si="117"/>
        <v>75.332975434584156</v>
      </c>
      <c r="AC76" s="67">
        <f t="shared" si="117"/>
        <v>69.584648700929222</v>
      </c>
      <c r="AD76" s="180">
        <f t="shared" si="117"/>
        <v>86.146474755198597</v>
      </c>
      <c r="AE76" s="175">
        <f t="shared" si="117"/>
        <v>79.661233210162493</v>
      </c>
      <c r="AF76" s="181">
        <f t="shared" si="117"/>
        <v>85.686837624302328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ht="15.75" customHeight="1" x14ac:dyDescent="0.2">
      <c r="A77" s="2"/>
      <c r="B77" s="443" t="s">
        <v>57</v>
      </c>
      <c r="C77" s="49">
        <f t="shared" ref="C77:N77" si="118">C65-$C$66</f>
        <v>92.22015293735295</v>
      </c>
      <c r="D77" s="50">
        <f t="shared" si="118"/>
        <v>79.078227175596879</v>
      </c>
      <c r="E77" s="51">
        <f t="shared" si="118"/>
        <v>77.578894292259719</v>
      </c>
      <c r="F77" s="49">
        <f t="shared" si="118"/>
        <v>80.405061114851222</v>
      </c>
      <c r="G77" s="50">
        <f t="shared" si="118"/>
        <v>76.145187016510093</v>
      </c>
      <c r="H77" s="51">
        <f t="shared" si="118"/>
        <v>72.727353492206589</v>
      </c>
      <c r="I77" s="49">
        <f t="shared" si="118"/>
        <v>68.713698259337264</v>
      </c>
      <c r="J77" s="50">
        <f t="shared" si="118"/>
        <v>72.9687274344748</v>
      </c>
      <c r="K77" s="455">
        <f t="shared" si="118"/>
        <v>65.985144067167795</v>
      </c>
      <c r="L77" s="196">
        <f t="shared" si="118"/>
        <v>38.120530386759228</v>
      </c>
      <c r="M77" s="191">
        <f t="shared" si="118"/>
        <v>35.10771844810931</v>
      </c>
      <c r="N77" s="192">
        <f t="shared" si="118"/>
        <v>34.390312843261981</v>
      </c>
      <c r="O77" s="393">
        <v>-4</v>
      </c>
      <c r="P77" s="2"/>
      <c r="Q77" s="2"/>
      <c r="R77" s="2"/>
      <c r="S77" s="2"/>
      <c r="T77" s="443" t="s">
        <v>57</v>
      </c>
      <c r="U77" s="49">
        <f t="shared" ref="U77:AF77" si="119">U65-$U$66</f>
        <v>77.462643055345055</v>
      </c>
      <c r="V77" s="50">
        <f t="shared" si="119"/>
        <v>85.854808734142466</v>
      </c>
      <c r="W77" s="51">
        <f t="shared" si="119"/>
        <v>92.811565346643377</v>
      </c>
      <c r="X77" s="500">
        <f t="shared" si="119"/>
        <v>90.557351930937941</v>
      </c>
      <c r="Y77" s="60">
        <f t="shared" si="119"/>
        <v>88.342942856243454</v>
      </c>
      <c r="Z77" s="61">
        <f t="shared" si="119"/>
        <v>87.364972327059021</v>
      </c>
      <c r="AA77" s="454">
        <f t="shared" si="119"/>
        <v>94.568497965686092</v>
      </c>
      <c r="AB77" s="50">
        <f t="shared" si="119"/>
        <v>92.936643589567367</v>
      </c>
      <c r="AC77" s="455">
        <f t="shared" si="119"/>
        <v>87.673549613366944</v>
      </c>
      <c r="AD77" s="196">
        <f t="shared" si="119"/>
        <v>43.821159259238975</v>
      </c>
      <c r="AE77" s="191">
        <f t="shared" si="119"/>
        <v>39.447108692452915</v>
      </c>
      <c r="AF77" s="197">
        <f t="shared" si="119"/>
        <v>42.430056177090862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</row>
    <row r="527" spans="1:69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</row>
    <row r="548" spans="1:69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</row>
    <row r="571" spans="1:69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</row>
    <row r="593" spans="1:69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</row>
    <row r="614" spans="1:69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</row>
    <row r="636" spans="1:69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</row>
    <row r="659" spans="1:69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</row>
    <row r="681" spans="1:69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</row>
    <row r="703" spans="1:69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</row>
    <row r="725" spans="1:69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</row>
    <row r="747" spans="1:69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</row>
    <row r="770" spans="1:69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</row>
    <row r="790" spans="1:69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</row>
    <row r="810" spans="1:69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</row>
    <row r="833" spans="1:69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</row>
    <row r="855" spans="1:69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</row>
    <row r="877" spans="1:69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</row>
    <row r="899" spans="1:69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</row>
    <row r="921" spans="1:69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</row>
    <row r="944" spans="1:69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</row>
    <row r="966" spans="1:69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</row>
    <row r="987" spans="1:69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</sheetData>
  <mergeCells count="92">
    <mergeCell ref="AA57:AC57"/>
    <mergeCell ref="BK45:BM45"/>
    <mergeCell ref="BN45:BP45"/>
    <mergeCell ref="C69:E69"/>
    <mergeCell ref="F69:H69"/>
    <mergeCell ref="I69:K69"/>
    <mergeCell ref="L69:N69"/>
    <mergeCell ref="U69:W69"/>
    <mergeCell ref="X69:Z69"/>
    <mergeCell ref="AA69:AC69"/>
    <mergeCell ref="AD69:AF69"/>
    <mergeCell ref="C57:E57"/>
    <mergeCell ref="F57:H57"/>
    <mergeCell ref="I57:K57"/>
    <mergeCell ref="L57:N57"/>
    <mergeCell ref="U57:W57"/>
    <mergeCell ref="X57:Z57"/>
    <mergeCell ref="C31:E31"/>
    <mergeCell ref="F31:H31"/>
    <mergeCell ref="I31:K31"/>
    <mergeCell ref="L31:N31"/>
    <mergeCell ref="U31:W31"/>
    <mergeCell ref="BK31:BM31"/>
    <mergeCell ref="BN31:BP31"/>
    <mergeCell ref="AD31:AF31"/>
    <mergeCell ref="AM31:AO31"/>
    <mergeCell ref="AP31:AR31"/>
    <mergeCell ref="AS31:AU31"/>
    <mergeCell ref="AV31:AX31"/>
    <mergeCell ref="BE31:BG31"/>
    <mergeCell ref="BH31:BJ31"/>
    <mergeCell ref="BE17:BG17"/>
    <mergeCell ref="BH17:BJ17"/>
    <mergeCell ref="X17:Z17"/>
    <mergeCell ref="AA17:AC17"/>
    <mergeCell ref="AD17:AF17"/>
    <mergeCell ref="AM17:AO17"/>
    <mergeCell ref="AP17:AR17"/>
    <mergeCell ref="AS17:AU17"/>
    <mergeCell ref="AV17:AX17"/>
    <mergeCell ref="BK57:BM57"/>
    <mergeCell ref="BN57:BP57"/>
    <mergeCell ref="AD57:AF57"/>
    <mergeCell ref="AM57:AO57"/>
    <mergeCell ref="AP57:AR57"/>
    <mergeCell ref="AS57:AU57"/>
    <mergeCell ref="AV57:AX57"/>
    <mergeCell ref="BE57:BG57"/>
    <mergeCell ref="BH57:BJ57"/>
    <mergeCell ref="AV45:AX45"/>
    <mergeCell ref="BE45:BG45"/>
    <mergeCell ref="BH45:BJ45"/>
    <mergeCell ref="C45:E45"/>
    <mergeCell ref="F45:H45"/>
    <mergeCell ref="I45:K45"/>
    <mergeCell ref="L45:N45"/>
    <mergeCell ref="U45:W45"/>
    <mergeCell ref="X45:Z45"/>
    <mergeCell ref="AA45:AC45"/>
    <mergeCell ref="U17:W17"/>
    <mergeCell ref="AD45:AF45"/>
    <mergeCell ref="AM45:AO45"/>
    <mergeCell ref="AP45:AR45"/>
    <mergeCell ref="AS45:AU45"/>
    <mergeCell ref="X31:Z31"/>
    <mergeCell ref="AA31:AC31"/>
    <mergeCell ref="BK17:BM17"/>
    <mergeCell ref="BN17:BP17"/>
    <mergeCell ref="C2:N2"/>
    <mergeCell ref="U2:AF2"/>
    <mergeCell ref="AM2:AX2"/>
    <mergeCell ref="BE2:BP2"/>
    <mergeCell ref="C3:E3"/>
    <mergeCell ref="F3:H3"/>
    <mergeCell ref="I3:K3"/>
    <mergeCell ref="BN3:BP3"/>
    <mergeCell ref="L3:N3"/>
    <mergeCell ref="U3:W3"/>
    <mergeCell ref="C17:E17"/>
    <mergeCell ref="F17:H17"/>
    <mergeCell ref="I17:K17"/>
    <mergeCell ref="L17:N17"/>
    <mergeCell ref="AS3:AU3"/>
    <mergeCell ref="AV3:AX3"/>
    <mergeCell ref="BE3:BG3"/>
    <mergeCell ref="BH3:BJ3"/>
    <mergeCell ref="BK3:BM3"/>
    <mergeCell ref="X3:Z3"/>
    <mergeCell ref="AA3:AC3"/>
    <mergeCell ref="AD3:AF3"/>
    <mergeCell ref="AM3:AO3"/>
    <mergeCell ref="AP3:AR3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EDD9B2"/>
  </sheetPr>
  <dimension ref="A1:A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9" customWidth="1"/>
    <col min="10" max="10" width="10.6640625" customWidth="1"/>
    <col min="11" max="14" width="9" customWidth="1"/>
    <col min="15" max="15" width="9.6640625" customWidth="1"/>
    <col min="16" max="18" width="9" customWidth="1"/>
    <col min="19" max="19" width="5.5" customWidth="1"/>
    <col min="20" max="20" width="15.1640625" customWidth="1"/>
    <col min="21" max="52" width="11" customWidth="1"/>
  </cols>
  <sheetData>
    <row r="1" spans="1:52" ht="15.75" customHeight="1" x14ac:dyDescent="0.2">
      <c r="A1" s="380" t="s">
        <v>0</v>
      </c>
      <c r="B1" s="2"/>
      <c r="C1" s="2"/>
      <c r="D1" s="2"/>
      <c r="E1" s="2"/>
      <c r="F1" s="2"/>
      <c r="G1" s="2"/>
      <c r="H1" s="381"/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</row>
    <row r="2" spans="1:52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33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142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2"/>
      <c r="AZ2" s="2"/>
    </row>
    <row r="3" spans="1:52" ht="15.75" customHeight="1" x14ac:dyDescent="0.2">
      <c r="A3" s="382"/>
      <c r="B3" s="4" t="s">
        <v>5</v>
      </c>
      <c r="C3" s="609" t="s">
        <v>6</v>
      </c>
      <c r="D3" s="587"/>
      <c r="E3" s="597"/>
      <c r="F3" s="619" t="s">
        <v>47</v>
      </c>
      <c r="G3" s="584"/>
      <c r="H3" s="589"/>
      <c r="I3" s="620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4" t="s">
        <v>5</v>
      </c>
      <c r="U3" s="609" t="s">
        <v>6</v>
      </c>
      <c r="V3" s="587"/>
      <c r="W3" s="588"/>
      <c r="X3" s="619" t="s">
        <v>47</v>
      </c>
      <c r="Y3" s="584"/>
      <c r="Z3" s="589"/>
      <c r="AA3" s="609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549"/>
      <c r="AM3" s="550"/>
      <c r="AN3" s="550"/>
      <c r="AO3" s="550"/>
      <c r="AP3" s="551"/>
      <c r="AQ3" s="551"/>
      <c r="AR3" s="551"/>
      <c r="AS3" s="550"/>
      <c r="AT3" s="550"/>
      <c r="AU3" s="552"/>
      <c r="AV3" s="626"/>
      <c r="AW3" s="624"/>
      <c r="AX3" s="625"/>
      <c r="AY3" s="380"/>
      <c r="AZ3" s="1"/>
    </row>
    <row r="4" spans="1:52" ht="15.75" customHeight="1" x14ac:dyDescent="0.2">
      <c r="A4" s="2"/>
      <c r="B4" s="518" t="s">
        <v>10</v>
      </c>
      <c r="C4" s="415">
        <v>2736</v>
      </c>
      <c r="D4" s="416">
        <v>2646</v>
      </c>
      <c r="E4" s="417">
        <v>2834</v>
      </c>
      <c r="F4" s="519">
        <v>2617</v>
      </c>
      <c r="G4" s="416">
        <v>2364</v>
      </c>
      <c r="H4" s="520">
        <v>2547</v>
      </c>
      <c r="I4" s="521">
        <v>2487</v>
      </c>
      <c r="J4" s="422">
        <v>2523</v>
      </c>
      <c r="K4" s="423">
        <v>2612</v>
      </c>
      <c r="L4" s="424">
        <v>2495</v>
      </c>
      <c r="M4" s="425">
        <v>2476</v>
      </c>
      <c r="N4" s="522">
        <v>2520</v>
      </c>
      <c r="O4" s="388"/>
      <c r="P4" s="1"/>
      <c r="Q4" s="16"/>
      <c r="R4" s="2"/>
      <c r="S4" s="145"/>
      <c r="T4" s="518" t="s">
        <v>10</v>
      </c>
      <c r="U4" s="415">
        <v>2435</v>
      </c>
      <c r="V4" s="416">
        <v>2284</v>
      </c>
      <c r="W4" s="417">
        <v>2047</v>
      </c>
      <c r="X4" s="519">
        <v>2063</v>
      </c>
      <c r="Y4" s="416">
        <v>1952</v>
      </c>
      <c r="Z4" s="520">
        <v>2148</v>
      </c>
      <c r="AA4" s="415">
        <v>1714</v>
      </c>
      <c r="AB4" s="416">
        <v>1822</v>
      </c>
      <c r="AC4" s="430">
        <v>2307</v>
      </c>
      <c r="AD4" s="166">
        <v>2168</v>
      </c>
      <c r="AE4" s="161">
        <v>2431</v>
      </c>
      <c r="AF4" s="167">
        <v>2287</v>
      </c>
      <c r="AG4" s="388"/>
      <c r="AH4" s="1"/>
      <c r="AI4" s="146"/>
      <c r="AJ4" s="146"/>
      <c r="AK4" s="146"/>
      <c r="AL4" s="146"/>
      <c r="AM4" s="146"/>
      <c r="AN4" s="146"/>
      <c r="AO4" s="553"/>
      <c r="AP4" s="553"/>
      <c r="AQ4" s="553"/>
      <c r="AR4" s="553"/>
      <c r="AS4" s="553"/>
      <c r="AT4" s="553"/>
      <c r="AU4" s="158"/>
      <c r="AV4" s="142"/>
      <c r="AW4" s="142"/>
      <c r="AX4" s="142"/>
      <c r="AY4" s="380"/>
      <c r="AZ4" s="1"/>
    </row>
    <row r="5" spans="1:52" ht="15.75" customHeight="1" x14ac:dyDescent="0.2">
      <c r="A5" s="2"/>
      <c r="B5" s="414" t="s">
        <v>31</v>
      </c>
      <c r="C5" s="30">
        <v>3132</v>
      </c>
      <c r="D5" s="31">
        <v>2836</v>
      </c>
      <c r="E5" s="33">
        <v>2999</v>
      </c>
      <c r="F5" s="473">
        <v>2626</v>
      </c>
      <c r="G5" s="31">
        <v>2680</v>
      </c>
      <c r="H5" s="32">
        <v>2714</v>
      </c>
      <c r="I5" s="523">
        <v>3255</v>
      </c>
      <c r="J5" s="437">
        <v>2390</v>
      </c>
      <c r="K5" s="438">
        <v>2476</v>
      </c>
      <c r="L5" s="439">
        <v>2127</v>
      </c>
      <c r="M5" s="229">
        <v>2310</v>
      </c>
      <c r="N5" s="524">
        <v>2326</v>
      </c>
      <c r="O5" s="390"/>
      <c r="P5" s="1"/>
      <c r="Q5" s="16"/>
      <c r="R5" s="2"/>
      <c r="S5" s="2"/>
      <c r="T5" s="414" t="s">
        <v>31</v>
      </c>
      <c r="U5" s="30">
        <v>3354</v>
      </c>
      <c r="V5" s="31">
        <v>2109</v>
      </c>
      <c r="W5" s="33">
        <v>2062</v>
      </c>
      <c r="X5" s="473">
        <v>1958</v>
      </c>
      <c r="Y5" s="31">
        <v>2082</v>
      </c>
      <c r="Z5" s="32">
        <v>2032</v>
      </c>
      <c r="AA5" s="30">
        <v>1669</v>
      </c>
      <c r="AB5" s="31">
        <v>1151</v>
      </c>
      <c r="AC5" s="67">
        <v>1972</v>
      </c>
      <c r="AD5" s="180">
        <v>2049</v>
      </c>
      <c r="AE5" s="175">
        <v>1926</v>
      </c>
      <c r="AF5" s="181">
        <v>2338</v>
      </c>
      <c r="AG5" s="390"/>
      <c r="AH5" s="1"/>
      <c r="AI5" s="146"/>
      <c r="AJ5" s="146"/>
      <c r="AK5" s="146"/>
      <c r="AL5" s="146"/>
      <c r="AM5" s="146"/>
      <c r="AN5" s="146"/>
      <c r="AO5" s="553"/>
      <c r="AP5" s="553"/>
      <c r="AQ5" s="553"/>
      <c r="AR5" s="553"/>
      <c r="AS5" s="553"/>
      <c r="AT5" s="553"/>
      <c r="AU5" s="158"/>
      <c r="AV5" s="142"/>
      <c r="AW5" s="142"/>
      <c r="AX5" s="142"/>
      <c r="AY5" s="380"/>
      <c r="AZ5" s="1"/>
    </row>
    <row r="6" spans="1:52" ht="15.75" customHeight="1" x14ac:dyDescent="0.2">
      <c r="A6" s="2"/>
      <c r="B6" s="414">
        <v>-13</v>
      </c>
      <c r="C6" s="30">
        <v>2869</v>
      </c>
      <c r="D6" s="31">
        <v>2679</v>
      </c>
      <c r="E6" s="33">
        <v>2992</v>
      </c>
      <c r="F6" s="473">
        <v>2526</v>
      </c>
      <c r="G6" s="31">
        <v>2585</v>
      </c>
      <c r="H6" s="32">
        <v>2604</v>
      </c>
      <c r="I6" s="523">
        <v>2981</v>
      </c>
      <c r="J6" s="437">
        <v>2263</v>
      </c>
      <c r="K6" s="438">
        <v>2281</v>
      </c>
      <c r="L6" s="439">
        <v>2509</v>
      </c>
      <c r="M6" s="229">
        <v>2423</v>
      </c>
      <c r="N6" s="524">
        <v>2400</v>
      </c>
      <c r="O6" s="390"/>
      <c r="P6" s="1"/>
      <c r="Q6" s="392"/>
      <c r="R6" s="2"/>
      <c r="S6" s="2"/>
      <c r="T6" s="414">
        <v>-13</v>
      </c>
      <c r="U6" s="30">
        <v>2467</v>
      </c>
      <c r="V6" s="31">
        <v>1721</v>
      </c>
      <c r="W6" s="33">
        <v>1932</v>
      </c>
      <c r="X6" s="473">
        <v>1615</v>
      </c>
      <c r="Y6" s="31">
        <v>1584</v>
      </c>
      <c r="Z6" s="32">
        <v>1619</v>
      </c>
      <c r="AA6" s="30">
        <v>1216</v>
      </c>
      <c r="AB6" s="31">
        <v>1352</v>
      </c>
      <c r="AC6" s="67">
        <v>1647</v>
      </c>
      <c r="AD6" s="180">
        <v>1880</v>
      </c>
      <c r="AE6" s="175">
        <v>2077</v>
      </c>
      <c r="AF6" s="181">
        <v>2238</v>
      </c>
      <c r="AG6" s="390"/>
      <c r="AH6" s="1"/>
      <c r="AI6" s="146"/>
      <c r="AJ6" s="146"/>
      <c r="AK6" s="146"/>
      <c r="AL6" s="146"/>
      <c r="AM6" s="146"/>
      <c r="AN6" s="146"/>
      <c r="AO6" s="553"/>
      <c r="AP6" s="553"/>
      <c r="AQ6" s="553"/>
      <c r="AR6" s="553"/>
      <c r="AS6" s="553"/>
      <c r="AT6" s="553"/>
      <c r="AU6" s="158"/>
      <c r="AV6" s="142"/>
      <c r="AW6" s="142"/>
      <c r="AX6" s="142"/>
      <c r="AY6" s="380"/>
      <c r="AZ6" s="1"/>
    </row>
    <row r="7" spans="1:52" ht="15.75" customHeight="1" x14ac:dyDescent="0.2">
      <c r="A7" s="2"/>
      <c r="B7" s="414">
        <v>-12</v>
      </c>
      <c r="C7" s="30">
        <v>4069</v>
      </c>
      <c r="D7" s="31">
        <v>3189</v>
      </c>
      <c r="E7" s="33">
        <v>3836</v>
      </c>
      <c r="F7" s="473">
        <v>2920</v>
      </c>
      <c r="G7" s="31">
        <v>2732</v>
      </c>
      <c r="H7" s="32">
        <v>2529</v>
      </c>
      <c r="I7" s="523">
        <v>2910</v>
      </c>
      <c r="J7" s="437">
        <v>2309</v>
      </c>
      <c r="K7" s="438">
        <v>2448</v>
      </c>
      <c r="L7" s="439">
        <v>3623</v>
      </c>
      <c r="M7" s="229">
        <v>3865</v>
      </c>
      <c r="N7" s="524">
        <v>3723</v>
      </c>
      <c r="O7" s="390"/>
      <c r="P7" s="1"/>
      <c r="Q7" s="2"/>
      <c r="R7" s="2"/>
      <c r="S7" s="2"/>
      <c r="T7" s="414">
        <v>-12</v>
      </c>
      <c r="U7" s="30">
        <v>3103</v>
      </c>
      <c r="V7" s="31">
        <v>2981</v>
      </c>
      <c r="W7" s="33">
        <v>2890</v>
      </c>
      <c r="X7" s="473">
        <v>1496</v>
      </c>
      <c r="Y7" s="31">
        <v>1692</v>
      </c>
      <c r="Z7" s="32">
        <v>1705</v>
      </c>
      <c r="AA7" s="30">
        <v>1585</v>
      </c>
      <c r="AB7" s="31">
        <v>608</v>
      </c>
      <c r="AC7" s="67">
        <v>1730</v>
      </c>
      <c r="AD7" s="180">
        <v>4601</v>
      </c>
      <c r="AE7" s="175">
        <v>4649</v>
      </c>
      <c r="AF7" s="181">
        <v>4798</v>
      </c>
      <c r="AG7" s="390"/>
      <c r="AH7" s="1"/>
      <c r="AI7" s="146"/>
      <c r="AJ7" s="146"/>
      <c r="AK7" s="146"/>
      <c r="AL7" s="146"/>
      <c r="AM7" s="146"/>
      <c r="AN7" s="146"/>
      <c r="AO7" s="553"/>
      <c r="AP7" s="553"/>
      <c r="AQ7" s="553"/>
      <c r="AR7" s="553"/>
      <c r="AS7" s="553"/>
      <c r="AT7" s="553"/>
      <c r="AU7" s="158"/>
      <c r="AV7" s="142"/>
      <c r="AW7" s="142"/>
      <c r="AX7" s="142"/>
      <c r="AY7" s="2"/>
      <c r="AZ7" s="2"/>
    </row>
    <row r="8" spans="1:52" ht="16.5" customHeight="1" x14ac:dyDescent="0.2">
      <c r="A8" s="2"/>
      <c r="B8" s="414">
        <v>-11</v>
      </c>
      <c r="C8" s="30">
        <v>7476</v>
      </c>
      <c r="D8" s="31">
        <v>7408</v>
      </c>
      <c r="E8" s="33">
        <v>7614</v>
      </c>
      <c r="F8" s="473">
        <v>2422</v>
      </c>
      <c r="G8" s="31">
        <v>2699</v>
      </c>
      <c r="H8" s="32">
        <v>2757</v>
      </c>
      <c r="I8" s="523">
        <v>3615</v>
      </c>
      <c r="J8" s="437">
        <v>3045</v>
      </c>
      <c r="K8" s="438">
        <v>2821</v>
      </c>
      <c r="L8" s="439">
        <v>5708</v>
      </c>
      <c r="M8" s="229">
        <v>6114</v>
      </c>
      <c r="N8" s="524">
        <v>5493</v>
      </c>
      <c r="O8" s="390"/>
      <c r="P8" s="1"/>
      <c r="Q8" s="2"/>
      <c r="R8" s="2"/>
      <c r="S8" s="2"/>
      <c r="T8" s="414">
        <v>-11</v>
      </c>
      <c r="U8" s="30">
        <v>8137</v>
      </c>
      <c r="V8" s="31">
        <v>8561</v>
      </c>
      <c r="W8" s="33">
        <v>7701</v>
      </c>
      <c r="X8" s="473">
        <v>2056</v>
      </c>
      <c r="Y8" s="31">
        <v>1879</v>
      </c>
      <c r="Z8" s="32">
        <v>2099</v>
      </c>
      <c r="AA8" s="30">
        <v>2556</v>
      </c>
      <c r="AB8" s="31">
        <v>852</v>
      </c>
      <c r="AC8" s="67">
        <v>2635</v>
      </c>
      <c r="AD8" s="180">
        <v>9152</v>
      </c>
      <c r="AE8" s="175">
        <v>10073</v>
      </c>
      <c r="AF8" s="181">
        <v>10164</v>
      </c>
      <c r="AG8" s="390"/>
      <c r="AH8" s="1"/>
      <c r="AI8" s="146"/>
      <c r="AJ8" s="146"/>
      <c r="AK8" s="146"/>
      <c r="AL8" s="146"/>
      <c r="AM8" s="146"/>
      <c r="AN8" s="146"/>
      <c r="AO8" s="553"/>
      <c r="AP8" s="553"/>
      <c r="AQ8" s="553"/>
      <c r="AR8" s="553"/>
      <c r="AS8" s="553"/>
      <c r="AT8" s="553"/>
      <c r="AU8" s="158"/>
      <c r="AV8" s="142"/>
      <c r="AW8" s="142"/>
      <c r="AX8" s="142"/>
      <c r="AY8" s="2"/>
      <c r="AZ8" s="1"/>
    </row>
    <row r="9" spans="1:52" ht="15.75" customHeight="1" x14ac:dyDescent="0.2">
      <c r="A9" s="2"/>
      <c r="B9" s="414">
        <v>-10</v>
      </c>
      <c r="C9" s="30">
        <v>12035</v>
      </c>
      <c r="D9" s="31">
        <v>10964</v>
      </c>
      <c r="E9" s="33">
        <v>12126</v>
      </c>
      <c r="F9" s="473">
        <v>4641</v>
      </c>
      <c r="G9" s="31">
        <v>4282</v>
      </c>
      <c r="H9" s="32">
        <v>5030</v>
      </c>
      <c r="I9" s="523">
        <v>8486</v>
      </c>
      <c r="J9" s="437">
        <v>7517</v>
      </c>
      <c r="K9" s="438">
        <v>7186</v>
      </c>
      <c r="L9" s="439">
        <v>10142</v>
      </c>
      <c r="M9" s="229">
        <v>9484</v>
      </c>
      <c r="N9" s="524">
        <v>9708</v>
      </c>
      <c r="O9" s="390"/>
      <c r="P9" s="2"/>
      <c r="Q9" s="2"/>
      <c r="R9" s="2"/>
      <c r="S9" s="2"/>
      <c r="T9" s="414">
        <v>-10</v>
      </c>
      <c r="U9" s="30">
        <v>14081</v>
      </c>
      <c r="V9" s="31">
        <v>14050</v>
      </c>
      <c r="W9" s="33">
        <v>12893</v>
      </c>
      <c r="X9" s="473">
        <v>3652</v>
      </c>
      <c r="Y9" s="31">
        <v>3909</v>
      </c>
      <c r="Z9" s="32">
        <v>4293</v>
      </c>
      <c r="AA9" s="30">
        <v>8158</v>
      </c>
      <c r="AB9" s="31">
        <v>5246</v>
      </c>
      <c r="AC9" s="67">
        <v>6763</v>
      </c>
      <c r="AD9" s="180">
        <v>12156</v>
      </c>
      <c r="AE9" s="175">
        <v>14010</v>
      </c>
      <c r="AF9" s="181">
        <v>14086</v>
      </c>
      <c r="AG9" s="390"/>
      <c r="AH9" s="2"/>
      <c r="AI9" s="146"/>
      <c r="AJ9" s="146"/>
      <c r="AK9" s="146"/>
      <c r="AL9" s="146"/>
      <c r="AM9" s="146"/>
      <c r="AN9" s="146"/>
      <c r="AO9" s="553"/>
      <c r="AP9" s="553"/>
      <c r="AQ9" s="553"/>
      <c r="AR9" s="553"/>
      <c r="AS9" s="553"/>
      <c r="AT9" s="553"/>
      <c r="AU9" s="158"/>
      <c r="AV9" s="142"/>
      <c r="AW9" s="142"/>
      <c r="AX9" s="142"/>
      <c r="AY9" s="2"/>
      <c r="AZ9" s="2"/>
    </row>
    <row r="10" spans="1:52" ht="15.75" customHeight="1" x14ac:dyDescent="0.2">
      <c r="A10" s="2"/>
      <c r="B10" s="414">
        <v>-9</v>
      </c>
      <c r="C10" s="30">
        <v>11636</v>
      </c>
      <c r="D10" s="31">
        <v>10240</v>
      </c>
      <c r="E10" s="33">
        <v>12112</v>
      </c>
      <c r="F10" s="473">
        <v>8240</v>
      </c>
      <c r="G10" s="31">
        <v>8852</v>
      </c>
      <c r="H10" s="32">
        <v>10168</v>
      </c>
      <c r="I10" s="523">
        <v>12340</v>
      </c>
      <c r="J10" s="437">
        <v>9361</v>
      </c>
      <c r="K10" s="438">
        <v>9971</v>
      </c>
      <c r="L10" s="439">
        <v>9518</v>
      </c>
      <c r="M10" s="229">
        <v>10075</v>
      </c>
      <c r="N10" s="524">
        <v>12013</v>
      </c>
      <c r="O10" s="390"/>
      <c r="P10" s="2"/>
      <c r="Q10" s="2"/>
      <c r="R10" s="2"/>
      <c r="S10" s="2"/>
      <c r="T10" s="414">
        <v>-9</v>
      </c>
      <c r="U10" s="30">
        <v>15877</v>
      </c>
      <c r="V10" s="31">
        <v>13999</v>
      </c>
      <c r="W10" s="33">
        <v>13214</v>
      </c>
      <c r="X10" s="473">
        <v>10990</v>
      </c>
      <c r="Y10" s="31">
        <v>10434</v>
      </c>
      <c r="Z10" s="32">
        <v>11605</v>
      </c>
      <c r="AA10" s="30">
        <v>12650</v>
      </c>
      <c r="AB10" s="31">
        <v>8530</v>
      </c>
      <c r="AC10" s="67">
        <v>13079</v>
      </c>
      <c r="AD10" s="180">
        <v>11971</v>
      </c>
      <c r="AE10" s="175">
        <v>14266</v>
      </c>
      <c r="AF10" s="181">
        <v>13064</v>
      </c>
      <c r="AG10" s="390"/>
      <c r="AH10" s="2"/>
      <c r="AI10" s="146"/>
      <c r="AJ10" s="146"/>
      <c r="AK10" s="146"/>
      <c r="AL10" s="146"/>
      <c r="AM10" s="146"/>
      <c r="AN10" s="146"/>
      <c r="AO10" s="553"/>
      <c r="AP10" s="553"/>
      <c r="AQ10" s="553"/>
      <c r="AR10" s="553"/>
      <c r="AS10" s="553"/>
      <c r="AT10" s="553"/>
      <c r="AU10" s="158"/>
      <c r="AV10" s="142"/>
      <c r="AW10" s="142"/>
      <c r="AX10" s="142"/>
      <c r="AY10" s="2"/>
      <c r="AZ10" s="2"/>
    </row>
    <row r="11" spans="1:52" ht="15.75" customHeight="1" x14ac:dyDescent="0.2">
      <c r="A11" s="2"/>
      <c r="B11" s="443">
        <v>-8</v>
      </c>
      <c r="C11" s="49">
        <v>12333</v>
      </c>
      <c r="D11" s="50">
        <v>11969</v>
      </c>
      <c r="E11" s="51">
        <v>12516</v>
      </c>
      <c r="F11" s="525">
        <v>12476</v>
      </c>
      <c r="G11" s="50">
        <v>12442</v>
      </c>
      <c r="H11" s="526">
        <v>12277</v>
      </c>
      <c r="I11" s="527">
        <v>12827</v>
      </c>
      <c r="J11" s="448">
        <v>11115</v>
      </c>
      <c r="K11" s="449">
        <v>11557</v>
      </c>
      <c r="L11" s="450">
        <v>8000</v>
      </c>
      <c r="M11" s="451">
        <v>7945</v>
      </c>
      <c r="N11" s="528">
        <v>7283</v>
      </c>
      <c r="O11" s="529"/>
      <c r="P11" s="2"/>
      <c r="Q11" s="2"/>
      <c r="R11" s="2"/>
      <c r="S11" s="2"/>
      <c r="T11" s="443">
        <v>-8</v>
      </c>
      <c r="U11" s="49">
        <v>15041</v>
      </c>
      <c r="V11" s="50">
        <v>15318</v>
      </c>
      <c r="W11" s="51">
        <v>12816</v>
      </c>
      <c r="X11" s="525">
        <v>13759</v>
      </c>
      <c r="Y11" s="50">
        <v>7830</v>
      </c>
      <c r="Z11" s="526">
        <v>15501</v>
      </c>
      <c r="AA11" s="49">
        <v>12052</v>
      </c>
      <c r="AB11" s="50">
        <v>10796</v>
      </c>
      <c r="AC11" s="455">
        <v>14111</v>
      </c>
      <c r="AD11" s="196">
        <v>9981</v>
      </c>
      <c r="AE11" s="191">
        <v>10434</v>
      </c>
      <c r="AF11" s="197">
        <v>8482</v>
      </c>
      <c r="AG11" s="529"/>
      <c r="AH11" s="147"/>
      <c r="AI11" s="146"/>
      <c r="AJ11" s="146"/>
      <c r="AK11" s="146"/>
      <c r="AL11" s="146"/>
      <c r="AM11" s="146"/>
      <c r="AN11" s="146"/>
      <c r="AO11" s="553"/>
      <c r="AP11" s="553"/>
      <c r="AQ11" s="553"/>
      <c r="AR11" s="553"/>
      <c r="AS11" s="553"/>
      <c r="AT11" s="553"/>
      <c r="AU11" s="158"/>
      <c r="AV11" s="142"/>
      <c r="AW11" s="142"/>
      <c r="AX11" s="142"/>
      <c r="AY11" s="2"/>
      <c r="AZ11" s="2"/>
    </row>
    <row r="12" spans="1:52" ht="15.7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530"/>
      <c r="Y12" s="64"/>
      <c r="Z12" s="531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554"/>
      <c r="AM12" s="148"/>
      <c r="AN12" s="148"/>
      <c r="AO12" s="148"/>
      <c r="AP12" s="148"/>
      <c r="AQ12" s="148"/>
      <c r="AR12" s="148"/>
      <c r="AS12" s="148"/>
      <c r="AT12" s="148"/>
      <c r="AU12" s="142"/>
      <c r="AV12" s="142"/>
      <c r="AW12" s="142"/>
      <c r="AX12" s="142"/>
      <c r="AY12" s="2"/>
      <c r="AZ12" s="2"/>
    </row>
    <row r="13" spans="1:52" ht="15.7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73"/>
      <c r="Y13" s="31"/>
      <c r="Z13" s="32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51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2"/>
      <c r="AZ13" s="2"/>
    </row>
    <row r="14" spans="1:52" ht="15.7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73"/>
      <c r="Y14" s="31"/>
      <c r="Z14" s="32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2"/>
      <c r="AZ14" s="2"/>
    </row>
    <row r="15" spans="1:52" ht="15.7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73"/>
      <c r="Y15" s="31"/>
      <c r="Z15" s="32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2"/>
      <c r="AZ15" s="2"/>
    </row>
    <row r="16" spans="1:52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73"/>
      <c r="Y16" s="31"/>
      <c r="Z16" s="32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55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2"/>
      <c r="AZ16" s="2"/>
    </row>
    <row r="17" spans="1:52" ht="15.75" customHeight="1" x14ac:dyDescent="0.2">
      <c r="A17" s="2"/>
      <c r="B17" s="4" t="s">
        <v>16</v>
      </c>
      <c r="C17" s="609" t="s">
        <v>6</v>
      </c>
      <c r="D17" s="587"/>
      <c r="E17" s="597"/>
      <c r="F17" s="621" t="s">
        <v>47</v>
      </c>
      <c r="G17" s="587"/>
      <c r="H17" s="622"/>
      <c r="I17" s="620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88"/>
      <c r="X17" s="621" t="s">
        <v>47</v>
      </c>
      <c r="Y17" s="587"/>
      <c r="Z17" s="622"/>
      <c r="AA17" s="609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555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2"/>
      <c r="AZ17" s="2"/>
    </row>
    <row r="18" spans="1:52" ht="15.75" customHeight="1" x14ac:dyDescent="0.2">
      <c r="A18" s="2"/>
      <c r="B18" s="518" t="s">
        <v>10</v>
      </c>
      <c r="C18" s="415">
        <v>0.90810000000000002</v>
      </c>
      <c r="D18" s="416">
        <v>0.85540000000000005</v>
      </c>
      <c r="E18" s="417">
        <v>0.85419999999999996</v>
      </c>
      <c r="F18" s="519">
        <v>0.87439999999999996</v>
      </c>
      <c r="G18" s="416">
        <v>0.82150000000000001</v>
      </c>
      <c r="H18" s="520">
        <v>0.82930000000000004</v>
      </c>
      <c r="I18" s="429">
        <v>0.82669999999999999</v>
      </c>
      <c r="J18" s="416">
        <v>0.82169999999999999</v>
      </c>
      <c r="K18" s="430">
        <v>0.84099999999999997</v>
      </c>
      <c r="L18" s="166">
        <v>0.85419999999999996</v>
      </c>
      <c r="M18" s="161">
        <v>0.81810000000000005</v>
      </c>
      <c r="N18" s="167">
        <v>0.86619999999999997</v>
      </c>
      <c r="O18" s="388"/>
      <c r="P18" s="2"/>
      <c r="Q18" s="2"/>
      <c r="R18" s="2"/>
      <c r="S18" s="2"/>
      <c r="T18" s="518" t="s">
        <v>10</v>
      </c>
      <c r="U18" s="415">
        <v>1.1406000000000001</v>
      </c>
      <c r="V18" s="416">
        <v>0.94230000000000003</v>
      </c>
      <c r="W18" s="417">
        <v>1.012</v>
      </c>
      <c r="X18" s="519">
        <v>0.96079999999999999</v>
      </c>
      <c r="Y18" s="416">
        <v>0.93969999999999998</v>
      </c>
      <c r="Z18" s="520">
        <v>0.95709999999999995</v>
      </c>
      <c r="AA18" s="461">
        <v>1.0041</v>
      </c>
      <c r="AB18" s="462">
        <v>0.91020000000000001</v>
      </c>
      <c r="AC18" s="463">
        <v>0.99609999999999999</v>
      </c>
      <c r="AD18" s="166">
        <v>1.0337000000000001</v>
      </c>
      <c r="AE18" s="161">
        <v>1.0324</v>
      </c>
      <c r="AF18" s="167">
        <v>0.95550000000000002</v>
      </c>
      <c r="AG18" s="388"/>
      <c r="AH18" s="2"/>
      <c r="AI18" s="2"/>
      <c r="AJ18" s="2"/>
      <c r="AK18" s="142"/>
      <c r="AL18" s="151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2"/>
      <c r="AZ18" s="2"/>
    </row>
    <row r="19" spans="1:52" ht="15.75" customHeight="1" x14ac:dyDescent="0.2">
      <c r="A19" s="2"/>
      <c r="B19" s="414" t="s">
        <v>31</v>
      </c>
      <c r="C19" s="30">
        <v>0.96699999999999997</v>
      </c>
      <c r="D19" s="31">
        <v>0.93769999999999998</v>
      </c>
      <c r="E19" s="33">
        <v>0.8569</v>
      </c>
      <c r="F19" s="473">
        <v>0.82410000000000005</v>
      </c>
      <c r="G19" s="31">
        <v>0.83899999999999997</v>
      </c>
      <c r="H19" s="32">
        <v>0.83499999999999996</v>
      </c>
      <c r="I19" s="442">
        <v>1.0031000000000001</v>
      </c>
      <c r="J19" s="31">
        <v>0.79410000000000003</v>
      </c>
      <c r="K19" s="67">
        <v>0.87570000000000003</v>
      </c>
      <c r="L19" s="180">
        <v>0.81230000000000002</v>
      </c>
      <c r="M19" s="175">
        <v>0.85070000000000001</v>
      </c>
      <c r="N19" s="181">
        <v>0.81420000000000003</v>
      </c>
      <c r="O19" s="390"/>
      <c r="P19" s="2"/>
      <c r="Q19" s="2"/>
      <c r="R19" s="2"/>
      <c r="S19" s="2"/>
      <c r="T19" s="414" t="s">
        <v>31</v>
      </c>
      <c r="U19" s="30">
        <v>0.99360000000000004</v>
      </c>
      <c r="V19" s="31">
        <v>0.86180000000000001</v>
      </c>
      <c r="W19" s="33">
        <v>0.88990000000000002</v>
      </c>
      <c r="X19" s="473">
        <v>0.90700000000000003</v>
      </c>
      <c r="Y19" s="31">
        <v>0.89900000000000002</v>
      </c>
      <c r="Z19" s="32">
        <v>0.88039999999999996</v>
      </c>
      <c r="AA19" s="436">
        <v>0.85950000000000004</v>
      </c>
      <c r="AB19" s="465">
        <v>0.82069999999999999</v>
      </c>
      <c r="AC19" s="466">
        <v>0.85060000000000002</v>
      </c>
      <c r="AD19" s="180">
        <v>0.85709999999999997</v>
      </c>
      <c r="AE19" s="175">
        <v>0.77639999999999998</v>
      </c>
      <c r="AF19" s="181">
        <v>0.88590000000000002</v>
      </c>
      <c r="AG19" s="390"/>
      <c r="AH19" s="2"/>
      <c r="AI19" s="2"/>
      <c r="AJ19" s="2"/>
      <c r="AK19" s="142"/>
      <c r="AL19" s="151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2"/>
      <c r="AZ19" s="2"/>
    </row>
    <row r="20" spans="1:52" ht="15.75" customHeight="1" x14ac:dyDescent="0.2">
      <c r="A20" s="2"/>
      <c r="B20" s="414">
        <v>-13</v>
      </c>
      <c r="C20" s="30">
        <v>0.94379999999999997</v>
      </c>
      <c r="D20" s="31">
        <v>0.72609999999999997</v>
      </c>
      <c r="E20" s="33">
        <v>0.89170000000000005</v>
      </c>
      <c r="F20" s="473">
        <v>0.83489999999999998</v>
      </c>
      <c r="G20" s="31">
        <v>0.80789999999999995</v>
      </c>
      <c r="H20" s="32">
        <v>0.79479999999999995</v>
      </c>
      <c r="I20" s="442">
        <v>0.9496</v>
      </c>
      <c r="J20" s="31">
        <v>0.75090000000000001</v>
      </c>
      <c r="K20" s="67">
        <v>0.83620000000000005</v>
      </c>
      <c r="L20" s="180">
        <v>0.79990000000000006</v>
      </c>
      <c r="M20" s="175">
        <v>0.81599999999999995</v>
      </c>
      <c r="N20" s="181">
        <v>0.77649999999999997</v>
      </c>
      <c r="O20" s="390"/>
      <c r="P20" s="2"/>
      <c r="Q20" s="2"/>
      <c r="R20" s="2"/>
      <c r="S20" s="2"/>
      <c r="T20" s="414">
        <v>-13</v>
      </c>
      <c r="U20" s="30">
        <v>1.0163</v>
      </c>
      <c r="V20" s="31">
        <v>0.77110000000000001</v>
      </c>
      <c r="W20" s="33">
        <v>0.7712</v>
      </c>
      <c r="X20" s="473">
        <v>0.75219999999999998</v>
      </c>
      <c r="Y20" s="31">
        <v>0.79900000000000004</v>
      </c>
      <c r="Z20" s="32">
        <v>0.82089999999999996</v>
      </c>
      <c r="AA20" s="436">
        <v>0.74150000000000005</v>
      </c>
      <c r="AB20" s="437">
        <v>0.72009999999999996</v>
      </c>
      <c r="AC20" s="438">
        <v>0.78159999999999996</v>
      </c>
      <c r="AD20" s="180">
        <v>0.77339999999999998</v>
      </c>
      <c r="AE20" s="175">
        <v>1.2079</v>
      </c>
      <c r="AF20" s="181">
        <v>0.7903</v>
      </c>
      <c r="AG20" s="390"/>
      <c r="AH20" s="2"/>
      <c r="AI20" s="2"/>
      <c r="AJ20" s="2"/>
      <c r="AK20" s="142"/>
      <c r="AL20" s="151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2"/>
      <c r="AZ20" s="2"/>
    </row>
    <row r="21" spans="1:52" ht="15.75" customHeight="1" x14ac:dyDescent="0.2">
      <c r="A21" s="2"/>
      <c r="B21" s="414">
        <v>-12</v>
      </c>
      <c r="C21" s="30">
        <v>0.95909999999999995</v>
      </c>
      <c r="D21" s="31">
        <v>0.76290000000000002</v>
      </c>
      <c r="E21" s="33">
        <v>0.87380000000000002</v>
      </c>
      <c r="F21" s="473">
        <v>0.84119999999999995</v>
      </c>
      <c r="G21" s="31">
        <v>0.84899999999999998</v>
      </c>
      <c r="H21" s="32">
        <v>0.81699999999999995</v>
      </c>
      <c r="I21" s="442">
        <v>0.93389999999999995</v>
      </c>
      <c r="J21" s="31">
        <v>0.76370000000000005</v>
      </c>
      <c r="K21" s="67">
        <v>0.76929999999999998</v>
      </c>
      <c r="L21" s="180">
        <v>0.72919999999999996</v>
      </c>
      <c r="M21" s="175">
        <v>0.80589999999999995</v>
      </c>
      <c r="N21" s="181">
        <v>0.80559999999999998</v>
      </c>
      <c r="O21" s="390"/>
      <c r="P21" s="2"/>
      <c r="Q21" s="2"/>
      <c r="R21" s="2"/>
      <c r="S21" s="2"/>
      <c r="T21" s="414">
        <v>-12</v>
      </c>
      <c r="U21" s="30">
        <v>0.98509999999999998</v>
      </c>
      <c r="V21" s="31">
        <v>0.82499999999999996</v>
      </c>
      <c r="W21" s="33">
        <v>0.77959999999999996</v>
      </c>
      <c r="X21" s="473">
        <v>0.75849999999999995</v>
      </c>
      <c r="Y21" s="31">
        <v>0.7903</v>
      </c>
      <c r="Z21" s="32">
        <v>0.77800000000000002</v>
      </c>
      <c r="AA21" s="436">
        <v>0.7762</v>
      </c>
      <c r="AB21" s="437">
        <v>0.755</v>
      </c>
      <c r="AC21" s="438">
        <v>0.78200000000000003</v>
      </c>
      <c r="AD21" s="180">
        <v>0.80569999999999997</v>
      </c>
      <c r="AE21" s="175">
        <v>0.78669999999999995</v>
      </c>
      <c r="AF21" s="181">
        <v>0.79710000000000003</v>
      </c>
      <c r="AG21" s="390"/>
      <c r="AH21" s="2"/>
      <c r="AI21" s="2"/>
      <c r="AJ21" s="2"/>
      <c r="AK21" s="142"/>
      <c r="AL21" s="151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2"/>
      <c r="AZ21" s="2"/>
    </row>
    <row r="22" spans="1:52" ht="15.75" customHeight="1" x14ac:dyDescent="0.2">
      <c r="A22" s="2"/>
      <c r="B22" s="414">
        <v>-11</v>
      </c>
      <c r="C22" s="30">
        <v>0.77139999999999997</v>
      </c>
      <c r="D22" s="31">
        <v>0.72419999999999995</v>
      </c>
      <c r="E22" s="33">
        <v>0.74760000000000004</v>
      </c>
      <c r="F22" s="473">
        <v>0.72240000000000004</v>
      </c>
      <c r="G22" s="31">
        <v>0.73140000000000005</v>
      </c>
      <c r="H22" s="32">
        <v>0.79790000000000005</v>
      </c>
      <c r="I22" s="442">
        <v>0.79259999999999997</v>
      </c>
      <c r="J22" s="31">
        <v>0.72140000000000004</v>
      </c>
      <c r="K22" s="67">
        <v>0.67949999999999999</v>
      </c>
      <c r="L22" s="180">
        <v>0.63070000000000004</v>
      </c>
      <c r="M22" s="175">
        <v>0.65869999999999995</v>
      </c>
      <c r="N22" s="181">
        <v>0.69550000000000001</v>
      </c>
      <c r="O22" s="390"/>
      <c r="P22" s="2"/>
      <c r="Q22" s="2"/>
      <c r="R22" s="2"/>
      <c r="S22" s="2"/>
      <c r="T22" s="414">
        <v>-11</v>
      </c>
      <c r="U22" s="30">
        <v>0.91420000000000001</v>
      </c>
      <c r="V22" s="31">
        <v>0.8427</v>
      </c>
      <c r="W22" s="33">
        <v>0.73319999999999996</v>
      </c>
      <c r="X22" s="473">
        <v>0.85829999999999995</v>
      </c>
      <c r="Y22" s="31">
        <v>0.77200000000000002</v>
      </c>
      <c r="Z22" s="32">
        <v>0.81010000000000004</v>
      </c>
      <c r="AA22" s="436">
        <v>0.74939999999999996</v>
      </c>
      <c r="AB22" s="437">
        <v>0.79049999999999998</v>
      </c>
      <c r="AC22" s="438">
        <v>0.7873</v>
      </c>
      <c r="AD22" s="180">
        <v>0.72160000000000002</v>
      </c>
      <c r="AE22" s="175">
        <v>0.75609999999999999</v>
      </c>
      <c r="AF22" s="181">
        <v>0.75190000000000001</v>
      </c>
      <c r="AG22" s="390"/>
      <c r="AH22" s="2"/>
      <c r="AI22" s="2"/>
      <c r="AJ22" s="2"/>
      <c r="AK22" s="142"/>
      <c r="AL22" s="151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2"/>
      <c r="AZ22" s="2"/>
    </row>
    <row r="23" spans="1:52" ht="15.75" customHeight="1" x14ac:dyDescent="0.2">
      <c r="A23" s="2"/>
      <c r="B23" s="414">
        <v>-10</v>
      </c>
      <c r="C23" s="30">
        <v>0.83609999999999995</v>
      </c>
      <c r="D23" s="31">
        <v>0.76</v>
      </c>
      <c r="E23" s="33">
        <v>0.79930000000000001</v>
      </c>
      <c r="F23" s="473">
        <v>0.81179999999999997</v>
      </c>
      <c r="G23" s="31">
        <v>0.75690000000000002</v>
      </c>
      <c r="H23" s="32">
        <v>0.83050000000000002</v>
      </c>
      <c r="I23" s="442">
        <v>0.9022</v>
      </c>
      <c r="J23" s="31">
        <v>0.87480000000000002</v>
      </c>
      <c r="K23" s="67">
        <v>0.86360000000000003</v>
      </c>
      <c r="L23" s="180">
        <v>0.71679999999999999</v>
      </c>
      <c r="M23" s="175">
        <v>0.75860000000000005</v>
      </c>
      <c r="N23" s="181">
        <v>0.7117</v>
      </c>
      <c r="O23" s="390"/>
      <c r="P23" s="2"/>
      <c r="Q23" s="2"/>
      <c r="R23" s="2"/>
      <c r="S23" s="2"/>
      <c r="T23" s="414">
        <v>-10</v>
      </c>
      <c r="U23" s="30">
        <v>0.86070000000000002</v>
      </c>
      <c r="V23" s="31">
        <v>0.75460000000000005</v>
      </c>
      <c r="W23" s="33">
        <v>0.70689999999999997</v>
      </c>
      <c r="X23" s="473">
        <v>0.77610000000000001</v>
      </c>
      <c r="Y23" s="31">
        <v>0.80179999999999996</v>
      </c>
      <c r="Z23" s="32">
        <v>0.8044</v>
      </c>
      <c r="AA23" s="436">
        <v>0.78490000000000004</v>
      </c>
      <c r="AB23" s="437">
        <v>0.70620000000000005</v>
      </c>
      <c r="AC23" s="438">
        <v>0.74019999999999997</v>
      </c>
      <c r="AD23" s="180">
        <v>0.71220000000000006</v>
      </c>
      <c r="AE23" s="175">
        <v>0.73340000000000005</v>
      </c>
      <c r="AF23" s="181">
        <v>0.76929999999999998</v>
      </c>
      <c r="AG23" s="390"/>
      <c r="AH23" s="2"/>
      <c r="AI23" s="2"/>
      <c r="AJ23" s="2"/>
      <c r="AK23" s="142"/>
      <c r="AL23" s="151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2"/>
      <c r="AZ23" s="2"/>
    </row>
    <row r="24" spans="1:52" ht="15.75" customHeight="1" x14ac:dyDescent="0.2">
      <c r="A24" s="2"/>
      <c r="B24" s="414">
        <v>-9</v>
      </c>
      <c r="C24" s="30">
        <v>0.80279999999999996</v>
      </c>
      <c r="D24" s="31">
        <v>0.69569999999999999</v>
      </c>
      <c r="E24" s="33">
        <v>0.72450000000000003</v>
      </c>
      <c r="F24" s="473">
        <v>0.7319</v>
      </c>
      <c r="G24" s="31">
        <v>0.73409999999999997</v>
      </c>
      <c r="H24" s="32">
        <v>0.83699999999999997</v>
      </c>
      <c r="I24" s="442">
        <v>0.85299999999999998</v>
      </c>
      <c r="J24" s="31">
        <v>0.74360000000000004</v>
      </c>
      <c r="K24" s="67">
        <v>0.75860000000000005</v>
      </c>
      <c r="L24" s="180">
        <v>0.64590000000000003</v>
      </c>
      <c r="M24" s="175">
        <v>0.69569999999999999</v>
      </c>
      <c r="N24" s="181">
        <v>0.78569999999999995</v>
      </c>
      <c r="O24" s="390"/>
      <c r="P24" s="2"/>
      <c r="Q24" s="2"/>
      <c r="R24" s="2"/>
      <c r="S24" s="2"/>
      <c r="T24" s="414">
        <v>-9</v>
      </c>
      <c r="U24" s="30">
        <v>0.83819999999999995</v>
      </c>
      <c r="V24" s="31">
        <v>0.71450000000000002</v>
      </c>
      <c r="W24" s="33">
        <v>0.65939999999999999</v>
      </c>
      <c r="X24" s="473">
        <v>0.77449999999999997</v>
      </c>
      <c r="Y24" s="31">
        <v>0.73850000000000005</v>
      </c>
      <c r="Z24" s="32">
        <v>0.77159999999999995</v>
      </c>
      <c r="AA24" s="436">
        <v>0.7288</v>
      </c>
      <c r="AB24" s="437">
        <v>0.70689999999999997</v>
      </c>
      <c r="AC24" s="438">
        <v>0.74650000000000005</v>
      </c>
      <c r="AD24" s="180">
        <v>0.71560000000000001</v>
      </c>
      <c r="AE24" s="175">
        <v>0.73699999999999999</v>
      </c>
      <c r="AF24" s="181">
        <v>0.70679999999999998</v>
      </c>
      <c r="AG24" s="390"/>
      <c r="AH24" s="2"/>
      <c r="AI24" s="2"/>
      <c r="AJ24" s="2"/>
      <c r="AK24" s="142"/>
      <c r="AL24" s="151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2"/>
      <c r="AZ24" s="2"/>
    </row>
    <row r="25" spans="1:52" ht="15.75" customHeight="1" x14ac:dyDescent="0.2">
      <c r="A25" s="2"/>
      <c r="B25" s="443">
        <v>-8</v>
      </c>
      <c r="C25" s="49">
        <v>0.89139999999999997</v>
      </c>
      <c r="D25" s="50">
        <v>0.83660000000000001</v>
      </c>
      <c r="E25" s="51">
        <v>0.82250000000000001</v>
      </c>
      <c r="F25" s="525">
        <v>0.86760000000000004</v>
      </c>
      <c r="G25" s="50">
        <v>0.86929999999999996</v>
      </c>
      <c r="H25" s="526">
        <v>0.89959999999999996</v>
      </c>
      <c r="I25" s="454">
        <v>0.90349999999999997</v>
      </c>
      <c r="J25" s="50">
        <v>0.82879999999999998</v>
      </c>
      <c r="K25" s="455">
        <v>0.8296</v>
      </c>
      <c r="L25" s="196">
        <v>0.93879999999999997</v>
      </c>
      <c r="M25" s="191">
        <v>0.95120000000000005</v>
      </c>
      <c r="N25" s="197">
        <v>0.89449999999999996</v>
      </c>
      <c r="O25" s="529"/>
      <c r="P25" s="2"/>
      <c r="Q25" s="2"/>
      <c r="R25" s="2"/>
      <c r="S25" s="2"/>
      <c r="T25" s="443">
        <v>-8</v>
      </c>
      <c r="U25" s="49">
        <v>0.83189999999999997</v>
      </c>
      <c r="V25" s="50">
        <v>0.81799999999999995</v>
      </c>
      <c r="W25" s="51">
        <v>0.65310000000000001</v>
      </c>
      <c r="X25" s="525">
        <v>0.75290000000000001</v>
      </c>
      <c r="Y25" s="50">
        <v>0.74119999999999997</v>
      </c>
      <c r="Z25" s="526">
        <v>0.74619999999999997</v>
      </c>
      <c r="AA25" s="447">
        <v>0.74219999999999997</v>
      </c>
      <c r="AB25" s="448">
        <v>0.69310000000000005</v>
      </c>
      <c r="AC25" s="449">
        <v>0.75519999999999998</v>
      </c>
      <c r="AD25" s="196">
        <v>0.97729999999999995</v>
      </c>
      <c r="AE25" s="191">
        <v>1.0089999999999999</v>
      </c>
      <c r="AF25" s="197">
        <v>0.97060000000000002</v>
      </c>
      <c r="AG25" s="529"/>
      <c r="AH25" s="2"/>
      <c r="AI25" s="2"/>
      <c r="AJ25" s="2"/>
      <c r="AK25" s="142"/>
      <c r="AL25" s="151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2"/>
      <c r="AZ25" s="2"/>
    </row>
    <row r="26" spans="1:52" ht="15.7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51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2"/>
      <c r="AZ26" s="2"/>
    </row>
    <row r="27" spans="1:52" ht="15.7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51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2"/>
      <c r="AZ27" s="2"/>
    </row>
    <row r="28" spans="1:52" ht="15.7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2"/>
      <c r="AZ28" s="2"/>
    </row>
    <row r="29" spans="1:52" ht="15.7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2"/>
      <c r="AZ29" s="2"/>
    </row>
    <row r="30" spans="1:52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55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2"/>
      <c r="AZ30" s="2"/>
    </row>
    <row r="31" spans="1:52" ht="15.75" customHeight="1" x14ac:dyDescent="0.2">
      <c r="A31" s="2"/>
      <c r="B31" s="5" t="s">
        <v>19</v>
      </c>
      <c r="C31" s="609" t="s">
        <v>6</v>
      </c>
      <c r="D31" s="587"/>
      <c r="E31" s="597"/>
      <c r="F31" s="621" t="s">
        <v>47</v>
      </c>
      <c r="G31" s="587"/>
      <c r="H31" s="622"/>
      <c r="I31" s="620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88"/>
      <c r="X31" s="621" t="s">
        <v>47</v>
      </c>
      <c r="Y31" s="587"/>
      <c r="Z31" s="622"/>
      <c r="AA31" s="609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55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2"/>
      <c r="AZ31" s="2"/>
    </row>
    <row r="32" spans="1:52" ht="15.75" customHeight="1" x14ac:dyDescent="0.2">
      <c r="A32" s="2"/>
      <c r="B32" s="518" t="s">
        <v>10</v>
      </c>
      <c r="C32" s="415">
        <f t="shared" ref="C32:N32" si="0">C4/C18</f>
        <v>3012.884043607532</v>
      </c>
      <c r="D32" s="416">
        <f t="shared" si="0"/>
        <v>3093.2896890343695</v>
      </c>
      <c r="E32" s="417">
        <f t="shared" si="0"/>
        <v>3317.7241863732147</v>
      </c>
      <c r="F32" s="519">
        <f t="shared" si="0"/>
        <v>2992.9094236047576</v>
      </c>
      <c r="G32" s="416">
        <f t="shared" si="0"/>
        <v>2877.6628119293973</v>
      </c>
      <c r="H32" s="520">
        <f t="shared" si="0"/>
        <v>3071.2649222235618</v>
      </c>
      <c r="I32" s="429">
        <f t="shared" si="0"/>
        <v>3008.3464376436436</v>
      </c>
      <c r="J32" s="416">
        <f t="shared" si="0"/>
        <v>3070.4636728733117</v>
      </c>
      <c r="K32" s="430">
        <f t="shared" si="0"/>
        <v>3105.8263971462547</v>
      </c>
      <c r="L32" s="166">
        <f t="shared" si="0"/>
        <v>2920.8616249121987</v>
      </c>
      <c r="M32" s="161">
        <f t="shared" si="0"/>
        <v>3026.524874709693</v>
      </c>
      <c r="N32" s="167">
        <f t="shared" si="0"/>
        <v>2909.2588316785964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2134.8413115903909</v>
      </c>
      <c r="V32" s="416">
        <f t="shared" si="1"/>
        <v>2423.8565212777248</v>
      </c>
      <c r="W32" s="417">
        <f t="shared" si="1"/>
        <v>2022.7272727272727</v>
      </c>
      <c r="X32" s="519">
        <f t="shared" si="1"/>
        <v>2147.1690258118233</v>
      </c>
      <c r="Y32" s="416">
        <f t="shared" si="1"/>
        <v>2077.2586995849738</v>
      </c>
      <c r="Z32" s="520">
        <f t="shared" si="1"/>
        <v>2244.279594608714</v>
      </c>
      <c r="AA32" s="415">
        <f t="shared" si="1"/>
        <v>1707.0012946917639</v>
      </c>
      <c r="AB32" s="416">
        <f t="shared" si="1"/>
        <v>2001.757855416392</v>
      </c>
      <c r="AC32" s="430">
        <f t="shared" si="1"/>
        <v>2316.0325268547335</v>
      </c>
      <c r="AD32" s="166">
        <f t="shared" si="1"/>
        <v>2097.3203056979778</v>
      </c>
      <c r="AE32" s="161">
        <f t="shared" si="1"/>
        <v>2354.7074777218131</v>
      </c>
      <c r="AF32" s="167">
        <f t="shared" si="1"/>
        <v>2393.5112506541077</v>
      </c>
      <c r="AG32" s="388" t="s">
        <v>10</v>
      </c>
      <c r="AH32" s="2"/>
      <c r="AI32" s="2"/>
      <c r="AJ32" s="2"/>
      <c r="AK32" s="142"/>
      <c r="AL32" s="151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2"/>
      <c r="AZ32" s="2"/>
    </row>
    <row r="33" spans="1:52" ht="15.75" customHeight="1" x14ac:dyDescent="0.2">
      <c r="A33" s="2"/>
      <c r="B33" s="414" t="s">
        <v>31</v>
      </c>
      <c r="C33" s="30">
        <f t="shared" ref="C33:N33" si="2">C5/C19</f>
        <v>3238.8831437435369</v>
      </c>
      <c r="D33" s="31">
        <f t="shared" si="2"/>
        <v>3024.421456755892</v>
      </c>
      <c r="E33" s="33">
        <f t="shared" si="2"/>
        <v>3499.8249504026139</v>
      </c>
      <c r="F33" s="473">
        <f t="shared" si="2"/>
        <v>3186.5064919305905</v>
      </c>
      <c r="G33" s="31">
        <f t="shared" si="2"/>
        <v>3194.2789034564958</v>
      </c>
      <c r="H33" s="32">
        <f t="shared" si="2"/>
        <v>3250.2994011976048</v>
      </c>
      <c r="I33" s="442">
        <f t="shared" si="2"/>
        <v>3244.9406838799719</v>
      </c>
      <c r="J33" s="31">
        <f t="shared" si="2"/>
        <v>3009.6965117743357</v>
      </c>
      <c r="K33" s="67">
        <f t="shared" si="2"/>
        <v>2827.4523238552015</v>
      </c>
      <c r="L33" s="180">
        <f t="shared" si="2"/>
        <v>2618.490705404407</v>
      </c>
      <c r="M33" s="175">
        <f t="shared" si="2"/>
        <v>2715.4108381333021</v>
      </c>
      <c r="N33" s="181">
        <f t="shared" si="2"/>
        <v>2856.7919430115448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3">U5/U19</f>
        <v>3375.6038647342993</v>
      </c>
      <c r="V33" s="31">
        <f t="shared" si="3"/>
        <v>2447.2035275005801</v>
      </c>
      <c r="W33" s="33">
        <f t="shared" si="3"/>
        <v>2317.1142825036522</v>
      </c>
      <c r="X33" s="473">
        <f t="shared" si="3"/>
        <v>2158.7651598676957</v>
      </c>
      <c r="Y33" s="31">
        <f t="shared" si="3"/>
        <v>2315.9065628476083</v>
      </c>
      <c r="Z33" s="32">
        <f t="shared" si="3"/>
        <v>2308.0417991821901</v>
      </c>
      <c r="AA33" s="30">
        <f t="shared" si="3"/>
        <v>1941.826643397324</v>
      </c>
      <c r="AB33" s="31">
        <f t="shared" si="3"/>
        <v>1402.461313512855</v>
      </c>
      <c r="AC33" s="67">
        <f t="shared" si="3"/>
        <v>2318.363508111921</v>
      </c>
      <c r="AD33" s="180">
        <f t="shared" si="3"/>
        <v>2390.619530976549</v>
      </c>
      <c r="AE33" s="175">
        <f t="shared" si="3"/>
        <v>2480.6800618238021</v>
      </c>
      <c r="AF33" s="181">
        <f t="shared" si="3"/>
        <v>2639.1240546337058</v>
      </c>
      <c r="AG33" s="390" t="s">
        <v>31</v>
      </c>
      <c r="AH33" s="2"/>
      <c r="AI33" s="2"/>
      <c r="AJ33" s="2"/>
      <c r="AK33" s="142"/>
      <c r="AL33" s="151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2"/>
      <c r="AZ33" s="2"/>
    </row>
    <row r="34" spans="1:52" ht="15.75" customHeight="1" x14ac:dyDescent="0.2">
      <c r="A34" s="2"/>
      <c r="B34" s="414" t="s">
        <v>52</v>
      </c>
      <c r="C34" s="30">
        <f t="shared" ref="C34:N34" si="4">C6/C20</f>
        <v>3039.8389489298579</v>
      </c>
      <c r="D34" s="31">
        <f t="shared" si="4"/>
        <v>3689.5744387825371</v>
      </c>
      <c r="E34" s="33">
        <f t="shared" si="4"/>
        <v>3355.388583604351</v>
      </c>
      <c r="F34" s="473">
        <f t="shared" si="4"/>
        <v>3025.512037369745</v>
      </c>
      <c r="G34" s="31">
        <f t="shared" si="4"/>
        <v>3199.6534224532743</v>
      </c>
      <c r="H34" s="32">
        <f t="shared" si="4"/>
        <v>3276.2959235027683</v>
      </c>
      <c r="I34" s="442">
        <f t="shared" si="4"/>
        <v>3139.2165122156698</v>
      </c>
      <c r="J34" s="31">
        <f t="shared" si="4"/>
        <v>3013.7168730856306</v>
      </c>
      <c r="K34" s="67">
        <f t="shared" si="4"/>
        <v>2727.816311887108</v>
      </c>
      <c r="L34" s="180">
        <f t="shared" si="4"/>
        <v>3136.6420802600323</v>
      </c>
      <c r="M34" s="175">
        <f t="shared" si="4"/>
        <v>2969.3627450980393</v>
      </c>
      <c r="N34" s="181">
        <f t="shared" si="4"/>
        <v>3090.7920154539602</v>
      </c>
      <c r="O34" s="390">
        <v>-9</v>
      </c>
      <c r="P34" s="2"/>
      <c r="Q34" s="2"/>
      <c r="R34" s="2"/>
      <c r="S34" s="2"/>
      <c r="T34" s="414" t="s">
        <v>52</v>
      </c>
      <c r="U34" s="30">
        <f t="shared" ref="U34:AF34" si="5">U6/U20</f>
        <v>2427.4328446324903</v>
      </c>
      <c r="V34" s="31">
        <f t="shared" si="5"/>
        <v>2231.8765400077809</v>
      </c>
      <c r="W34" s="33">
        <f t="shared" si="5"/>
        <v>2505.1867219917012</v>
      </c>
      <c r="X34" s="473">
        <f t="shared" si="5"/>
        <v>2147.0353629353895</v>
      </c>
      <c r="Y34" s="31">
        <f t="shared" si="5"/>
        <v>1982.4780976220275</v>
      </c>
      <c r="Z34" s="32">
        <f t="shared" si="5"/>
        <v>1972.2256060421489</v>
      </c>
      <c r="AA34" s="30">
        <f t="shared" si="5"/>
        <v>1639.9190829399863</v>
      </c>
      <c r="AB34" s="31">
        <f t="shared" si="5"/>
        <v>1877.5170115261769</v>
      </c>
      <c r="AC34" s="67">
        <f t="shared" si="5"/>
        <v>2107.2159672466737</v>
      </c>
      <c r="AD34" s="180">
        <f t="shared" si="5"/>
        <v>2430.8249288854408</v>
      </c>
      <c r="AE34" s="175">
        <f t="shared" si="5"/>
        <v>1719.5132047354914</v>
      </c>
      <c r="AF34" s="181">
        <f t="shared" si="5"/>
        <v>2831.8360116411491</v>
      </c>
      <c r="AG34" s="390">
        <v>-9</v>
      </c>
      <c r="AH34" s="2"/>
      <c r="AI34" s="2"/>
      <c r="AJ34" s="2"/>
      <c r="AK34" s="142"/>
      <c r="AL34" s="151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2"/>
      <c r="AZ34" s="2"/>
    </row>
    <row r="35" spans="1:52" ht="15.75" customHeight="1" x14ac:dyDescent="0.2">
      <c r="A35" s="2"/>
      <c r="B35" s="414" t="s">
        <v>53</v>
      </c>
      <c r="C35" s="30">
        <f t="shared" ref="C35:N35" si="6">C7/C21</f>
        <v>4242.5190282556568</v>
      </c>
      <c r="D35" s="31">
        <f t="shared" si="6"/>
        <v>4180.1022414471099</v>
      </c>
      <c r="E35" s="33">
        <f t="shared" si="6"/>
        <v>4390.0205996795603</v>
      </c>
      <c r="F35" s="473">
        <f t="shared" si="6"/>
        <v>3471.2315739419878</v>
      </c>
      <c r="G35" s="31">
        <f t="shared" si="6"/>
        <v>3217.9034157832743</v>
      </c>
      <c r="H35" s="32">
        <f t="shared" si="6"/>
        <v>3095.4712362301102</v>
      </c>
      <c r="I35" s="442">
        <f t="shared" si="6"/>
        <v>3115.9653067780278</v>
      </c>
      <c r="J35" s="31">
        <f t="shared" si="6"/>
        <v>3023.4385229802278</v>
      </c>
      <c r="K35" s="67">
        <f t="shared" si="6"/>
        <v>3182.1136097751205</v>
      </c>
      <c r="L35" s="180">
        <f t="shared" si="6"/>
        <v>4968.4585847504113</v>
      </c>
      <c r="M35" s="175">
        <f t="shared" si="6"/>
        <v>4795.8803821814126</v>
      </c>
      <c r="N35" s="181">
        <f t="shared" si="6"/>
        <v>4621.4001986097319</v>
      </c>
      <c r="O35" s="390">
        <v>-8</v>
      </c>
      <c r="P35" s="2"/>
      <c r="Q35" s="2"/>
      <c r="R35" s="2"/>
      <c r="S35" s="2"/>
      <c r="T35" s="414" t="s">
        <v>53</v>
      </c>
      <c r="U35" s="30">
        <f t="shared" ref="U35:AF35" si="7">U7/U21</f>
        <v>3149.9340168510812</v>
      </c>
      <c r="V35" s="31">
        <f t="shared" si="7"/>
        <v>3613.3333333333335</v>
      </c>
      <c r="W35" s="33">
        <f t="shared" si="7"/>
        <v>3707.0292457670603</v>
      </c>
      <c r="X35" s="473">
        <f t="shared" si="7"/>
        <v>1972.3137771918261</v>
      </c>
      <c r="Y35" s="31">
        <f t="shared" si="7"/>
        <v>2140.9591294445149</v>
      </c>
      <c r="Z35" s="32">
        <f t="shared" si="7"/>
        <v>2191.516709511568</v>
      </c>
      <c r="AA35" s="30">
        <f t="shared" si="7"/>
        <v>2041.9994846688999</v>
      </c>
      <c r="AB35" s="31">
        <f t="shared" si="7"/>
        <v>805.29801324503308</v>
      </c>
      <c r="AC35" s="67">
        <f t="shared" si="7"/>
        <v>2212.2762148337597</v>
      </c>
      <c r="AD35" s="180">
        <f t="shared" si="7"/>
        <v>5710.5622440114184</v>
      </c>
      <c r="AE35" s="175">
        <f t="shared" si="7"/>
        <v>5909.495360366087</v>
      </c>
      <c r="AF35" s="181">
        <f t="shared" si="7"/>
        <v>6019.3200351273363</v>
      </c>
      <c r="AG35" s="390">
        <v>-8</v>
      </c>
      <c r="AH35" s="2"/>
      <c r="AI35" s="2"/>
      <c r="AJ35" s="2"/>
      <c r="AK35" s="142"/>
      <c r="AL35" s="151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2"/>
      <c r="AZ35" s="2"/>
    </row>
    <row r="36" spans="1:52" ht="15.75" customHeight="1" x14ac:dyDescent="0.2">
      <c r="A36" s="2"/>
      <c r="B36" s="414" t="s">
        <v>54</v>
      </c>
      <c r="C36" s="30">
        <f t="shared" ref="C36:N36" si="8">C8/C22</f>
        <v>9691.4700544464613</v>
      </c>
      <c r="D36" s="31">
        <f t="shared" si="8"/>
        <v>10229.218447942558</v>
      </c>
      <c r="E36" s="33">
        <f t="shared" si="8"/>
        <v>10184.590690208666</v>
      </c>
      <c r="F36" s="473">
        <f t="shared" si="8"/>
        <v>3352.7131782945735</v>
      </c>
      <c r="G36" s="31">
        <f t="shared" si="8"/>
        <v>3690.1832102816516</v>
      </c>
      <c r="H36" s="32">
        <f t="shared" si="8"/>
        <v>3455.3202155658601</v>
      </c>
      <c r="I36" s="442">
        <f t="shared" si="8"/>
        <v>4560.9386828160486</v>
      </c>
      <c r="J36" s="31">
        <f t="shared" si="8"/>
        <v>4220.9592459107289</v>
      </c>
      <c r="K36" s="67">
        <f t="shared" si="8"/>
        <v>4151.5820456217807</v>
      </c>
      <c r="L36" s="180">
        <f t="shared" si="8"/>
        <v>9050.2616140795944</v>
      </c>
      <c r="M36" s="175">
        <f t="shared" si="8"/>
        <v>9281.9189312281778</v>
      </c>
      <c r="N36" s="181">
        <f t="shared" si="8"/>
        <v>7897.9151689432065</v>
      </c>
      <c r="O36" s="390">
        <v>-7</v>
      </c>
      <c r="P36" s="2"/>
      <c r="Q36" s="2"/>
      <c r="R36" s="2"/>
      <c r="S36" s="2"/>
      <c r="T36" s="414" t="s">
        <v>54</v>
      </c>
      <c r="U36" s="30">
        <f t="shared" ref="U36:AF36" si="9">U8/U22</f>
        <v>8900.6781885801793</v>
      </c>
      <c r="V36" s="31">
        <f t="shared" si="9"/>
        <v>10159.012697282544</v>
      </c>
      <c r="W36" s="33">
        <f t="shared" si="9"/>
        <v>10503.273322422259</v>
      </c>
      <c r="X36" s="473">
        <f t="shared" si="9"/>
        <v>2395.4328323430036</v>
      </c>
      <c r="Y36" s="31">
        <f t="shared" si="9"/>
        <v>2433.9378238341969</v>
      </c>
      <c r="Z36" s="32">
        <f t="shared" si="9"/>
        <v>2591.0381434390815</v>
      </c>
      <c r="AA36" s="30">
        <f t="shared" si="9"/>
        <v>3410.7285828662934</v>
      </c>
      <c r="AB36" s="31">
        <f t="shared" si="9"/>
        <v>1077.7988614800759</v>
      </c>
      <c r="AC36" s="67">
        <f t="shared" si="9"/>
        <v>3346.8817477454591</v>
      </c>
      <c r="AD36" s="180">
        <f t="shared" si="9"/>
        <v>12682.926829268292</v>
      </c>
      <c r="AE36" s="175">
        <f t="shared" si="9"/>
        <v>13322.311863510118</v>
      </c>
      <c r="AF36" s="181">
        <f t="shared" si="9"/>
        <v>13517.755020614442</v>
      </c>
      <c r="AG36" s="390">
        <v>-7</v>
      </c>
      <c r="AH36" s="2"/>
      <c r="AI36" s="2"/>
      <c r="AJ36" s="2"/>
      <c r="AK36" s="142"/>
      <c r="AL36" s="151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2"/>
      <c r="AZ36" s="2"/>
    </row>
    <row r="37" spans="1:52" ht="15.75" customHeight="1" x14ac:dyDescent="0.2">
      <c r="A37" s="2"/>
      <c r="B37" s="414" t="s">
        <v>55</v>
      </c>
      <c r="C37" s="30">
        <f t="shared" ref="C37:N37" si="10">C9/C23</f>
        <v>14394.211218753739</v>
      </c>
      <c r="D37" s="31">
        <f t="shared" si="10"/>
        <v>14426.315789473683</v>
      </c>
      <c r="E37" s="33">
        <f t="shared" si="10"/>
        <v>15170.77442762417</v>
      </c>
      <c r="F37" s="473">
        <f t="shared" si="10"/>
        <v>5716.9253510716926</v>
      </c>
      <c r="G37" s="31">
        <f t="shared" si="10"/>
        <v>5657.2862993790459</v>
      </c>
      <c r="H37" s="32">
        <f t="shared" si="10"/>
        <v>6056.5924142083086</v>
      </c>
      <c r="I37" s="442">
        <f t="shared" si="10"/>
        <v>9405.8966969629801</v>
      </c>
      <c r="J37" s="31">
        <f t="shared" si="10"/>
        <v>8592.8212162780055</v>
      </c>
      <c r="K37" s="67">
        <f t="shared" si="10"/>
        <v>8320.9819360815181</v>
      </c>
      <c r="L37" s="180">
        <f t="shared" si="10"/>
        <v>14148.995535714286</v>
      </c>
      <c r="M37" s="175">
        <f t="shared" si="10"/>
        <v>12501.977326654362</v>
      </c>
      <c r="N37" s="181">
        <f t="shared" si="10"/>
        <v>13640.578895602079</v>
      </c>
      <c r="O37" s="390">
        <v>-6</v>
      </c>
      <c r="P37" s="2"/>
      <c r="Q37" s="2"/>
      <c r="R37" s="2"/>
      <c r="S37" s="2"/>
      <c r="T37" s="414" t="s">
        <v>55</v>
      </c>
      <c r="U37" s="30">
        <f t="shared" ref="U37:AF37" si="11">U9/U23</f>
        <v>16359.939584059486</v>
      </c>
      <c r="V37" s="31">
        <f t="shared" si="11"/>
        <v>18619.13596607474</v>
      </c>
      <c r="W37" s="33">
        <f t="shared" si="11"/>
        <v>18238.789079077666</v>
      </c>
      <c r="X37" s="473">
        <f t="shared" si="11"/>
        <v>4705.5791779409865</v>
      </c>
      <c r="Y37" s="31">
        <f t="shared" si="11"/>
        <v>4875.2806186081316</v>
      </c>
      <c r="Z37" s="32">
        <f t="shared" si="11"/>
        <v>5336.8970661362509</v>
      </c>
      <c r="AA37" s="30">
        <f t="shared" si="11"/>
        <v>10393.680723659065</v>
      </c>
      <c r="AB37" s="31">
        <f t="shared" si="11"/>
        <v>7428.4905126026615</v>
      </c>
      <c r="AC37" s="67">
        <f t="shared" si="11"/>
        <v>9136.719805457984</v>
      </c>
      <c r="AD37" s="180">
        <f t="shared" si="11"/>
        <v>17068.239258635214</v>
      </c>
      <c r="AE37" s="175">
        <f t="shared" si="11"/>
        <v>19102.808835560401</v>
      </c>
      <c r="AF37" s="181">
        <f t="shared" si="11"/>
        <v>18310.152086312231</v>
      </c>
      <c r="AG37" s="390">
        <v>-6</v>
      </c>
      <c r="AH37" s="2"/>
      <c r="AI37" s="2"/>
      <c r="AJ37" s="2"/>
      <c r="AK37" s="142"/>
      <c r="AL37" s="151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2"/>
      <c r="AZ37" s="2"/>
    </row>
    <row r="38" spans="1:52" ht="15.75" customHeight="1" x14ac:dyDescent="0.2">
      <c r="A38" s="2"/>
      <c r="B38" s="414" t="s">
        <v>56</v>
      </c>
      <c r="C38" s="30">
        <f t="shared" ref="C38:N38" si="12">C10/C24</f>
        <v>14494.270054808172</v>
      </c>
      <c r="D38" s="31">
        <f t="shared" si="12"/>
        <v>14718.988069570218</v>
      </c>
      <c r="E38" s="33">
        <f t="shared" si="12"/>
        <v>16717.736369910283</v>
      </c>
      <c r="F38" s="473">
        <f t="shared" si="12"/>
        <v>11258.368629594206</v>
      </c>
      <c r="G38" s="31">
        <f t="shared" si="12"/>
        <v>12058.302683558099</v>
      </c>
      <c r="H38" s="32">
        <f t="shared" si="12"/>
        <v>12148.148148148148</v>
      </c>
      <c r="I38" s="442">
        <f t="shared" si="12"/>
        <v>14466.588511137163</v>
      </c>
      <c r="J38" s="31">
        <f t="shared" si="12"/>
        <v>12588.757396449704</v>
      </c>
      <c r="K38" s="67">
        <f t="shared" si="12"/>
        <v>13143.949380437647</v>
      </c>
      <c r="L38" s="180">
        <f t="shared" si="12"/>
        <v>14736.027248800123</v>
      </c>
      <c r="M38" s="175">
        <f t="shared" si="12"/>
        <v>14481.816875089839</v>
      </c>
      <c r="N38" s="181">
        <f t="shared" si="12"/>
        <v>15289.550719103985</v>
      </c>
      <c r="O38" s="390">
        <v>-5</v>
      </c>
      <c r="P38" s="2"/>
      <c r="Q38" s="2"/>
      <c r="R38" s="2"/>
      <c r="S38" s="2"/>
      <c r="T38" s="414" t="s">
        <v>56</v>
      </c>
      <c r="U38" s="30">
        <f t="shared" ref="U38:AF38" si="13">U10/U24</f>
        <v>18941.780004772132</v>
      </c>
      <c r="V38" s="31">
        <f t="shared" si="13"/>
        <v>19592.722183344995</v>
      </c>
      <c r="W38" s="33">
        <f t="shared" si="13"/>
        <v>20039.429784652715</v>
      </c>
      <c r="X38" s="473">
        <f t="shared" si="13"/>
        <v>14189.799870884442</v>
      </c>
      <c r="Y38" s="31">
        <f t="shared" si="13"/>
        <v>14128.639133378469</v>
      </c>
      <c r="Z38" s="32">
        <f t="shared" si="13"/>
        <v>15040.176257128047</v>
      </c>
      <c r="AA38" s="30">
        <f t="shared" si="13"/>
        <v>17357.299670691547</v>
      </c>
      <c r="AB38" s="31">
        <f t="shared" si="13"/>
        <v>12066.770405998021</v>
      </c>
      <c r="AC38" s="67">
        <f t="shared" si="13"/>
        <v>17520.428667113192</v>
      </c>
      <c r="AD38" s="180">
        <f t="shared" si="13"/>
        <v>16728.619340413639</v>
      </c>
      <c r="AE38" s="175">
        <f t="shared" si="13"/>
        <v>19356.85210312076</v>
      </c>
      <c r="AF38" s="181">
        <f t="shared" si="13"/>
        <v>18483.305036785514</v>
      </c>
      <c r="AG38" s="390">
        <v>-5</v>
      </c>
      <c r="AH38" s="2"/>
      <c r="AI38" s="2"/>
      <c r="AJ38" s="2"/>
      <c r="AK38" s="142"/>
      <c r="AL38" s="151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2"/>
      <c r="AZ38" s="2"/>
    </row>
    <row r="39" spans="1:52" ht="15.75" customHeight="1" x14ac:dyDescent="0.2">
      <c r="A39" s="2"/>
      <c r="B39" s="443" t="s">
        <v>57</v>
      </c>
      <c r="C39" s="97">
        <f t="shared" ref="C39:N39" si="14">C11/C25</f>
        <v>13835.539600628226</v>
      </c>
      <c r="D39" s="31">
        <f t="shared" si="14"/>
        <v>14306.717666746354</v>
      </c>
      <c r="E39" s="33">
        <f t="shared" si="14"/>
        <v>15217.021276595744</v>
      </c>
      <c r="F39" s="474">
        <f t="shared" si="14"/>
        <v>14379.898570769939</v>
      </c>
      <c r="G39" s="31">
        <f t="shared" si="14"/>
        <v>14312.665362935695</v>
      </c>
      <c r="H39" s="32">
        <f t="shared" si="14"/>
        <v>13647.176522899066</v>
      </c>
      <c r="I39" s="533">
        <f t="shared" si="14"/>
        <v>14197.011621472053</v>
      </c>
      <c r="J39" s="31">
        <f t="shared" si="14"/>
        <v>13410.955598455599</v>
      </c>
      <c r="K39" s="67">
        <f t="shared" si="14"/>
        <v>13930.810028929605</v>
      </c>
      <c r="L39" s="180">
        <f t="shared" si="14"/>
        <v>8521.5168299957404</v>
      </c>
      <c r="M39" s="175">
        <f t="shared" si="14"/>
        <v>8352.6072329688814</v>
      </c>
      <c r="N39" s="181">
        <f t="shared" si="14"/>
        <v>8141.9787590832875</v>
      </c>
      <c r="O39" s="529">
        <v>-4</v>
      </c>
      <c r="P39" s="2"/>
      <c r="Q39" s="2"/>
      <c r="R39" s="2"/>
      <c r="S39" s="2"/>
      <c r="T39" s="443" t="s">
        <v>57</v>
      </c>
      <c r="U39" s="97">
        <f t="shared" ref="U39:AF39" si="15">U11/U25</f>
        <v>18080.298112753939</v>
      </c>
      <c r="V39" s="31">
        <f t="shared" si="15"/>
        <v>18726.161369193156</v>
      </c>
      <c r="W39" s="33">
        <f t="shared" si="15"/>
        <v>19623.334864492419</v>
      </c>
      <c r="X39" s="474">
        <f t="shared" si="15"/>
        <v>18274.671271085139</v>
      </c>
      <c r="Y39" s="31">
        <f t="shared" si="15"/>
        <v>10563.950350782516</v>
      </c>
      <c r="Z39" s="32">
        <f t="shared" si="15"/>
        <v>20773.251139104799</v>
      </c>
      <c r="AA39" s="97">
        <f t="shared" si="15"/>
        <v>16238.210724872002</v>
      </c>
      <c r="AB39" s="31">
        <f t="shared" si="15"/>
        <v>15576.395902467175</v>
      </c>
      <c r="AC39" s="67">
        <f t="shared" si="15"/>
        <v>18685.116525423728</v>
      </c>
      <c r="AD39" s="180">
        <f t="shared" si="15"/>
        <v>10212.831269825028</v>
      </c>
      <c r="AE39" s="175">
        <f t="shared" si="15"/>
        <v>10340.931615460853</v>
      </c>
      <c r="AF39" s="181">
        <f t="shared" si="15"/>
        <v>8738.924376674222</v>
      </c>
      <c r="AG39" s="529">
        <v>-4</v>
      </c>
      <c r="AH39" s="2"/>
      <c r="AI39" s="2"/>
      <c r="AJ39" s="2"/>
      <c r="AK39" s="142"/>
      <c r="AL39" s="151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2"/>
      <c r="AZ39" s="2"/>
    </row>
    <row r="40" spans="1:52" ht="15.75" customHeight="1" x14ac:dyDescent="0.2">
      <c r="A40" s="2"/>
      <c r="B40" s="1" t="s">
        <v>20</v>
      </c>
      <c r="C40" s="99">
        <f>AVERAGE(C33:N33)</f>
        <v>3055.5831127954575</v>
      </c>
      <c r="D40" s="100"/>
      <c r="E40" s="51"/>
      <c r="F40" s="534"/>
      <c r="G40" s="100"/>
      <c r="H40" s="526"/>
      <c r="I40" s="535">
        <f>AVERAGE(C33:N33)</f>
        <v>3055.5831127954575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2341.3091924243486</v>
      </c>
      <c r="V40" s="100"/>
      <c r="W40" s="51"/>
      <c r="X40" s="534"/>
      <c r="Y40" s="100"/>
      <c r="Z40" s="526"/>
      <c r="AA40" s="99">
        <f>AVERAGE(U33:AF33)</f>
        <v>2341.3091924243486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51"/>
      <c r="AM40" s="142"/>
      <c r="AN40" s="556"/>
      <c r="AO40" s="142"/>
      <c r="AP40" s="142"/>
      <c r="AQ40" s="556"/>
      <c r="AR40" s="142"/>
      <c r="AS40" s="142"/>
      <c r="AT40" s="142"/>
      <c r="AU40" s="142"/>
      <c r="AV40" s="142"/>
      <c r="AW40" s="142"/>
      <c r="AX40" s="142"/>
      <c r="AY40" s="2"/>
      <c r="AZ40" s="2"/>
    </row>
    <row r="41" spans="1:52" ht="15.7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51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2"/>
      <c r="AZ41" s="2"/>
    </row>
    <row r="42" spans="1:52" ht="15.7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2"/>
      <c r="AZ42" s="2"/>
    </row>
    <row r="43" spans="1:52" ht="15.7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2"/>
      <c r="AZ43" s="2"/>
    </row>
    <row r="44" spans="1:52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55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55"/>
      <c r="AY44" s="1"/>
      <c r="AZ44" s="1"/>
    </row>
    <row r="45" spans="1:52" ht="15.75" customHeight="1" x14ac:dyDescent="0.2">
      <c r="A45" s="2"/>
      <c r="B45" s="4" t="s">
        <v>21</v>
      </c>
      <c r="C45" s="609" t="s">
        <v>6</v>
      </c>
      <c r="D45" s="587"/>
      <c r="E45" s="597"/>
      <c r="F45" s="621" t="s">
        <v>47</v>
      </c>
      <c r="G45" s="587"/>
      <c r="H45" s="622"/>
      <c r="I45" s="620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88"/>
      <c r="X45" s="621" t="s">
        <v>47</v>
      </c>
      <c r="Y45" s="587"/>
      <c r="Z45" s="622"/>
      <c r="AA45" s="609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555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55"/>
      <c r="AY45" s="380"/>
      <c r="AZ45" s="380"/>
    </row>
    <row r="46" spans="1:52" ht="15.75" customHeight="1" x14ac:dyDescent="0.2">
      <c r="A46" s="2"/>
      <c r="B46" s="518" t="s">
        <v>10</v>
      </c>
      <c r="C46" s="415">
        <f t="shared" ref="C46:H46" si="16">C32/$C$40</f>
        <v>0.98602588520367185</v>
      </c>
      <c r="D46" s="416">
        <f t="shared" si="16"/>
        <v>1.0123402227486509</v>
      </c>
      <c r="E46" s="417">
        <f t="shared" si="16"/>
        <v>1.0857908503552149</v>
      </c>
      <c r="F46" s="519">
        <f t="shared" si="16"/>
        <v>0.97948879579539183</v>
      </c>
      <c r="G46" s="416">
        <f t="shared" si="16"/>
        <v>0.94177206304060035</v>
      </c>
      <c r="H46" s="520">
        <f t="shared" si="16"/>
        <v>1.0051321822543251</v>
      </c>
      <c r="I46" s="429">
        <f t="shared" ref="I46:N46" si="17">I32/$I$40</f>
        <v>0.98454086391759166</v>
      </c>
      <c r="J46" s="416">
        <f t="shared" si="17"/>
        <v>1.0048699575591777</v>
      </c>
      <c r="K46" s="430">
        <f t="shared" si="17"/>
        <v>1.0164431084006191</v>
      </c>
      <c r="L46" s="166">
        <f t="shared" si="17"/>
        <v>0.95590972887659198</v>
      </c>
      <c r="M46" s="161">
        <f t="shared" si="17"/>
        <v>0.99049011693902833</v>
      </c>
      <c r="N46" s="167">
        <f t="shared" si="17"/>
        <v>0.95211248533737525</v>
      </c>
      <c r="O46" s="536" t="s">
        <v>10</v>
      </c>
      <c r="P46" s="2"/>
      <c r="Q46" s="2"/>
      <c r="R46" s="2"/>
      <c r="S46" s="2"/>
      <c r="T46" s="518" t="s">
        <v>10</v>
      </c>
      <c r="U46" s="415">
        <f t="shared" ref="U46:AF46" si="18">U32/$U$40</f>
        <v>0.91181520087051515</v>
      </c>
      <c r="V46" s="416">
        <f t="shared" si="18"/>
        <v>1.0352569105868077</v>
      </c>
      <c r="W46" s="417">
        <f t="shared" si="18"/>
        <v>0.86393000944604215</v>
      </c>
      <c r="X46" s="519">
        <f t="shared" si="18"/>
        <v>0.91708050895597448</v>
      </c>
      <c r="Y46" s="416">
        <f t="shared" si="18"/>
        <v>0.88722100707854001</v>
      </c>
      <c r="Z46" s="520">
        <f t="shared" si="18"/>
        <v>0.95855754629521461</v>
      </c>
      <c r="AA46" s="415">
        <f t="shared" si="18"/>
        <v>0.72907982432009344</v>
      </c>
      <c r="AB46" s="416">
        <f t="shared" si="18"/>
        <v>0.85497373089097972</v>
      </c>
      <c r="AC46" s="430">
        <f t="shared" si="18"/>
        <v>0.98920404632954873</v>
      </c>
      <c r="AD46" s="166">
        <f t="shared" si="18"/>
        <v>0.89578954906262154</v>
      </c>
      <c r="AE46" s="161">
        <f t="shared" si="18"/>
        <v>1.0057225612664986</v>
      </c>
      <c r="AF46" s="167">
        <f t="shared" si="18"/>
        <v>1.022296097584491</v>
      </c>
      <c r="AG46" s="388" t="s">
        <v>10</v>
      </c>
      <c r="AH46" s="2"/>
      <c r="AI46" s="2"/>
      <c r="AJ46" s="2"/>
      <c r="AK46" s="142"/>
      <c r="AL46" s="151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55"/>
      <c r="AY46" s="380"/>
      <c r="AZ46" s="1"/>
    </row>
    <row r="47" spans="1:52" ht="15.75" customHeight="1" x14ac:dyDescent="0.2">
      <c r="A47" s="2"/>
      <c r="B47" s="414" t="s">
        <v>31</v>
      </c>
      <c r="C47" s="30">
        <f t="shared" ref="C47:H47" si="19">C33/$C$40</f>
        <v>1.0599885600167438</v>
      </c>
      <c r="D47" s="31">
        <f t="shared" si="19"/>
        <v>0.98980173181705511</v>
      </c>
      <c r="E47" s="33">
        <f t="shared" si="19"/>
        <v>1.1453869265564613</v>
      </c>
      <c r="F47" s="473">
        <f t="shared" si="19"/>
        <v>1.0428472649252716</v>
      </c>
      <c r="G47" s="31">
        <f t="shared" si="19"/>
        <v>1.0453909403021113</v>
      </c>
      <c r="H47" s="32">
        <f t="shared" si="19"/>
        <v>1.0637247560332297</v>
      </c>
      <c r="I47" s="442">
        <f t="shared" ref="I47:N47" si="20">I33/$I$40</f>
        <v>1.0619710098185733</v>
      </c>
      <c r="J47" s="31">
        <f t="shared" si="20"/>
        <v>0.98498270237554053</v>
      </c>
      <c r="K47" s="67">
        <f t="shared" si="20"/>
        <v>0.92533968787006871</v>
      </c>
      <c r="L47" s="180">
        <f t="shared" si="20"/>
        <v>0.85695286586684649</v>
      </c>
      <c r="M47" s="175">
        <f t="shared" si="20"/>
        <v>0.88867189596720142</v>
      </c>
      <c r="N47" s="176">
        <f t="shared" si="20"/>
        <v>0.93494165845089883</v>
      </c>
      <c r="O47" s="538" t="s">
        <v>31</v>
      </c>
      <c r="P47" s="2"/>
      <c r="Q47" s="2"/>
      <c r="R47" s="2"/>
      <c r="S47" s="2"/>
      <c r="T47" s="414" t="s">
        <v>31</v>
      </c>
      <c r="U47" s="30">
        <f t="shared" ref="U47:AF47" si="21">U33/$U$40</f>
        <v>1.4417591130879099</v>
      </c>
      <c r="V47" s="31">
        <f t="shared" si="21"/>
        <v>1.0452286846260495</v>
      </c>
      <c r="W47" s="33">
        <f t="shared" si="21"/>
        <v>0.98966607656990269</v>
      </c>
      <c r="X47" s="473">
        <f t="shared" si="21"/>
        <v>0.922033350764905</v>
      </c>
      <c r="Y47" s="31">
        <f t="shared" si="21"/>
        <v>0.98915024565788479</v>
      </c>
      <c r="Z47" s="32">
        <f t="shared" si="21"/>
        <v>0.98579111492416294</v>
      </c>
      <c r="AA47" s="30">
        <f t="shared" si="21"/>
        <v>0.82937642310566695</v>
      </c>
      <c r="AB47" s="31">
        <f t="shared" si="21"/>
        <v>0.59900730670290181</v>
      </c>
      <c r="AC47" s="67">
        <f t="shared" si="21"/>
        <v>0.99019963514999565</v>
      </c>
      <c r="AD47" s="180">
        <f t="shared" si="21"/>
        <v>1.0210610109556446</v>
      </c>
      <c r="AE47" s="175">
        <f t="shared" si="21"/>
        <v>1.0595268962554834</v>
      </c>
      <c r="AF47" s="181">
        <f t="shared" si="21"/>
        <v>1.127200142199493</v>
      </c>
      <c r="AG47" s="390" t="s">
        <v>31</v>
      </c>
      <c r="AH47" s="2"/>
      <c r="AI47" s="2"/>
      <c r="AJ47" s="2"/>
      <c r="AK47" s="142"/>
      <c r="AL47" s="151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55"/>
      <c r="AY47" s="380"/>
      <c r="AZ47" s="2"/>
    </row>
    <row r="48" spans="1:52" ht="15.75" customHeight="1" x14ac:dyDescent="0.2">
      <c r="A48" s="2"/>
      <c r="B48" s="414" t="s">
        <v>52</v>
      </c>
      <c r="C48" s="30">
        <f t="shared" ref="C48:H48" si="22">C34/$C$40</f>
        <v>0.99484741102290108</v>
      </c>
      <c r="D48" s="31">
        <f t="shared" si="22"/>
        <v>1.2074861990604016</v>
      </c>
      <c r="E48" s="33">
        <f t="shared" si="22"/>
        <v>1.0981172691894514</v>
      </c>
      <c r="F48" s="473">
        <f t="shared" si="22"/>
        <v>0.99015864588994884</v>
      </c>
      <c r="G48" s="31">
        <f t="shared" si="22"/>
        <v>1.0471498579287577</v>
      </c>
      <c r="H48" s="32">
        <f t="shared" si="22"/>
        <v>1.0722326320573841</v>
      </c>
      <c r="I48" s="442">
        <f t="shared" ref="I48:N48" si="23">I34/$I$40</f>
        <v>1.0273706838704508</v>
      </c>
      <c r="J48" s="31">
        <f t="shared" si="23"/>
        <v>0.98629844512017717</v>
      </c>
      <c r="K48" s="67">
        <f t="shared" si="23"/>
        <v>0.89273183258023514</v>
      </c>
      <c r="L48" s="180">
        <f t="shared" si="23"/>
        <v>1.0265281501017383</v>
      </c>
      <c r="M48" s="175">
        <f t="shared" si="23"/>
        <v>0.97178267960168896</v>
      </c>
      <c r="N48" s="176">
        <f t="shared" si="23"/>
        <v>1.0115228096761837</v>
      </c>
      <c r="O48" s="540">
        <v>-9</v>
      </c>
      <c r="P48" s="2"/>
      <c r="Q48" s="2"/>
      <c r="R48" s="2"/>
      <c r="S48" s="2"/>
      <c r="T48" s="414" t="s">
        <v>52</v>
      </c>
      <c r="U48" s="30">
        <f t="shared" ref="U48:AF48" si="24">U34/$U$40</f>
        <v>1.036784399295406</v>
      </c>
      <c r="V48" s="31">
        <f t="shared" si="24"/>
        <v>0.95326005946986703</v>
      </c>
      <c r="W48" s="33">
        <f t="shared" si="24"/>
        <v>1.0699939717904847</v>
      </c>
      <c r="X48" s="473">
        <f t="shared" si="24"/>
        <v>0.91702342000895876</v>
      </c>
      <c r="Y48" s="31">
        <f t="shared" si="24"/>
        <v>0.84673912528794915</v>
      </c>
      <c r="Z48" s="32">
        <f t="shared" si="24"/>
        <v>0.84236016858583906</v>
      </c>
      <c r="AA48" s="30">
        <f t="shared" si="24"/>
        <v>0.70042824256026781</v>
      </c>
      <c r="AB48" s="31">
        <f t="shared" si="24"/>
        <v>0.80190904200144109</v>
      </c>
      <c r="AC48" s="67">
        <f t="shared" si="24"/>
        <v>0.90001609956723438</v>
      </c>
      <c r="AD48" s="180">
        <f t="shared" si="24"/>
        <v>1.0382331973712544</v>
      </c>
      <c r="AE48" s="175">
        <f t="shared" si="24"/>
        <v>0.73442380455312362</v>
      </c>
      <c r="AF48" s="181">
        <f t="shared" si="24"/>
        <v>1.2095096285462734</v>
      </c>
      <c r="AG48" s="390">
        <v>-9</v>
      </c>
      <c r="AH48" s="2"/>
      <c r="AI48" s="2"/>
      <c r="AJ48" s="2"/>
      <c r="AK48" s="142"/>
      <c r="AL48" s="151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380"/>
      <c r="AZ48" s="2"/>
    </row>
    <row r="49" spans="1:52" ht="15.75" customHeight="1" x14ac:dyDescent="0.2">
      <c r="A49" s="2"/>
      <c r="B49" s="414" t="s">
        <v>53</v>
      </c>
      <c r="C49" s="30">
        <f t="shared" ref="C49:H49" si="25">C35/$C$40</f>
        <v>1.3884482508395293</v>
      </c>
      <c r="D49" s="31">
        <f t="shared" si="25"/>
        <v>1.3680211230199086</v>
      </c>
      <c r="E49" s="33">
        <f t="shared" si="25"/>
        <v>1.43672105703689</v>
      </c>
      <c r="F49" s="473">
        <f t="shared" si="25"/>
        <v>1.1360291786552867</v>
      </c>
      <c r="G49" s="31">
        <f t="shared" si="25"/>
        <v>1.0531225291526485</v>
      </c>
      <c r="H49" s="32">
        <f t="shared" si="25"/>
        <v>1.0130541772101105</v>
      </c>
      <c r="I49" s="442">
        <f t="shared" ref="I49:N49" si="26">I35/$I$40</f>
        <v>1.0197612670817939</v>
      </c>
      <c r="J49" s="31">
        <f t="shared" si="26"/>
        <v>0.98948004730075179</v>
      </c>
      <c r="K49" s="67">
        <f t="shared" si="26"/>
        <v>1.041409607367513</v>
      </c>
      <c r="L49" s="180">
        <f t="shared" si="26"/>
        <v>1.6260263266754751</v>
      </c>
      <c r="M49" s="175">
        <f t="shared" si="26"/>
        <v>1.5695466970275966</v>
      </c>
      <c r="N49" s="176">
        <f t="shared" si="26"/>
        <v>1.5124446064835584</v>
      </c>
      <c r="O49" s="391">
        <v>-8</v>
      </c>
      <c r="P49" s="2"/>
      <c r="Q49" s="2"/>
      <c r="R49" s="2"/>
      <c r="S49" s="2"/>
      <c r="T49" s="414" t="s">
        <v>53</v>
      </c>
      <c r="U49" s="30">
        <f t="shared" ref="U49:AF49" si="27">U35/$U$40</f>
        <v>1.3453729336745259</v>
      </c>
      <c r="V49" s="31">
        <f t="shared" si="27"/>
        <v>1.54329609477672</v>
      </c>
      <c r="W49" s="33">
        <f t="shared" si="27"/>
        <v>1.5833146932330426</v>
      </c>
      <c r="X49" s="473">
        <f t="shared" si="27"/>
        <v>0.84239782749477876</v>
      </c>
      <c r="Y49" s="31">
        <f t="shared" si="27"/>
        <v>0.91442819101889838</v>
      </c>
      <c r="Z49" s="32">
        <f t="shared" si="27"/>
        <v>0.93602191312558969</v>
      </c>
      <c r="AA49" s="30">
        <f t="shared" si="27"/>
        <v>0.8721613921288528</v>
      </c>
      <c r="AB49" s="31">
        <f t="shared" si="27"/>
        <v>0.34395201447578716</v>
      </c>
      <c r="AC49" s="67">
        <f t="shared" si="27"/>
        <v>0.9448885358635698</v>
      </c>
      <c r="AD49" s="180">
        <f t="shared" si="27"/>
        <v>2.4390466079784701</v>
      </c>
      <c r="AE49" s="175">
        <f t="shared" si="27"/>
        <v>2.5240132228101828</v>
      </c>
      <c r="AF49" s="181">
        <f t="shared" si="27"/>
        <v>2.5709206005784004</v>
      </c>
      <c r="AG49" s="390">
        <v>-8</v>
      </c>
      <c r="AH49" s="2"/>
      <c r="AI49" s="2"/>
      <c r="AJ49" s="2"/>
      <c r="AK49" s="142"/>
      <c r="AL49" s="151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2"/>
      <c r="AZ49" s="2"/>
    </row>
    <row r="50" spans="1:52" ht="15.75" customHeight="1" x14ac:dyDescent="0.2">
      <c r="A50" s="2"/>
      <c r="B50" s="414" t="s">
        <v>54</v>
      </c>
      <c r="C50" s="30">
        <f t="shared" ref="C50:H50" si="28">C36/$C$40</f>
        <v>3.1717252310574651</v>
      </c>
      <c r="D50" s="31">
        <f t="shared" si="28"/>
        <v>3.3477140271874868</v>
      </c>
      <c r="E50" s="33">
        <f t="shared" si="28"/>
        <v>3.3331087109232982</v>
      </c>
      <c r="F50" s="473">
        <f t="shared" si="28"/>
        <v>1.0972416898937765</v>
      </c>
      <c r="G50" s="31">
        <f t="shared" si="28"/>
        <v>1.2076854315723777</v>
      </c>
      <c r="H50" s="32">
        <f t="shared" si="28"/>
        <v>1.1308218719682266</v>
      </c>
      <c r="I50" s="442">
        <f t="shared" ref="I50:N50" si="29">I36/$I$40</f>
        <v>1.4926573797704321</v>
      </c>
      <c r="J50" s="31">
        <f t="shared" si="29"/>
        <v>1.3813923857070625</v>
      </c>
      <c r="K50" s="67">
        <f t="shared" si="29"/>
        <v>1.3586873249288343</v>
      </c>
      <c r="L50" s="180">
        <f t="shared" si="29"/>
        <v>2.9618770885926886</v>
      </c>
      <c r="M50" s="175">
        <f t="shared" si="29"/>
        <v>3.0376915268184081</v>
      </c>
      <c r="N50" s="176">
        <f t="shared" si="29"/>
        <v>2.5847489259480985</v>
      </c>
      <c r="O50" s="391">
        <v>-7</v>
      </c>
      <c r="P50" s="2"/>
      <c r="Q50" s="2"/>
      <c r="R50" s="2"/>
      <c r="S50" s="2"/>
      <c r="T50" s="414" t="s">
        <v>54</v>
      </c>
      <c r="U50" s="30">
        <f t="shared" ref="U50:AF50" si="30">U36/$U$40</f>
        <v>3.8015817036808452</v>
      </c>
      <c r="V50" s="31">
        <f t="shared" si="30"/>
        <v>4.3390307995857738</v>
      </c>
      <c r="W50" s="33">
        <f t="shared" si="30"/>
        <v>4.4860684596494771</v>
      </c>
      <c r="X50" s="473">
        <f t="shared" si="30"/>
        <v>1.0231168271554139</v>
      </c>
      <c r="Y50" s="31">
        <f t="shared" si="30"/>
        <v>1.0395627504942799</v>
      </c>
      <c r="Z50" s="32">
        <f t="shared" si="30"/>
        <v>1.1066620982067503</v>
      </c>
      <c r="AA50" s="30">
        <f t="shared" si="30"/>
        <v>1.4567612829190648</v>
      </c>
      <c r="AB50" s="31">
        <f t="shared" si="30"/>
        <v>0.46034025107296939</v>
      </c>
      <c r="AC50" s="67">
        <f t="shared" si="30"/>
        <v>1.4294915676130213</v>
      </c>
      <c r="AD50" s="180">
        <f t="shared" si="30"/>
        <v>5.4170234629009162</v>
      </c>
      <c r="AE50" s="175">
        <f t="shared" si="30"/>
        <v>5.6901121417950371</v>
      </c>
      <c r="AF50" s="181">
        <f t="shared" si="30"/>
        <v>5.773588155017344</v>
      </c>
      <c r="AG50" s="390">
        <v>-7</v>
      </c>
      <c r="AH50" s="2"/>
      <c r="AI50" s="2"/>
      <c r="AJ50" s="2"/>
      <c r="AK50" s="142"/>
      <c r="AL50" s="151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380"/>
      <c r="AZ50" s="2"/>
    </row>
    <row r="51" spans="1:52" ht="15.75" customHeight="1" x14ac:dyDescent="0.2">
      <c r="A51" s="2"/>
      <c r="B51" s="414" t="s">
        <v>55</v>
      </c>
      <c r="C51" s="30">
        <f t="shared" ref="C51:H51" si="31">C37/$C$40</f>
        <v>4.7107902771412178</v>
      </c>
      <c r="D51" s="31">
        <f t="shared" si="31"/>
        <v>4.7212971328001281</v>
      </c>
      <c r="E51" s="33">
        <f t="shared" si="31"/>
        <v>4.9649359443359744</v>
      </c>
      <c r="F51" s="473">
        <f t="shared" si="31"/>
        <v>1.87097687741881</v>
      </c>
      <c r="G51" s="31">
        <f t="shared" si="31"/>
        <v>1.8514588183475629</v>
      </c>
      <c r="H51" s="32">
        <f t="shared" si="31"/>
        <v>1.9821396409889573</v>
      </c>
      <c r="I51" s="442">
        <f t="shared" ref="I51:N51" si="32">I37/$I$40</f>
        <v>3.0782657024039577</v>
      </c>
      <c r="J51" s="31">
        <f t="shared" si="32"/>
        <v>2.8121706722016477</v>
      </c>
      <c r="K51" s="67">
        <f t="shared" si="32"/>
        <v>2.7232058919414932</v>
      </c>
      <c r="L51" s="180">
        <f t="shared" si="32"/>
        <v>4.6305385955513456</v>
      </c>
      <c r="M51" s="175">
        <f t="shared" si="32"/>
        <v>4.0915193156754599</v>
      </c>
      <c r="N51" s="176">
        <f t="shared" si="32"/>
        <v>4.464149195772567</v>
      </c>
      <c r="O51" s="391">
        <v>-6</v>
      </c>
      <c r="P51" s="2"/>
      <c r="Q51" s="2"/>
      <c r="R51" s="2"/>
      <c r="S51" s="2"/>
      <c r="T51" s="414" t="s">
        <v>55</v>
      </c>
      <c r="U51" s="30">
        <f t="shared" ref="U51:AF51" si="33">U37/$U$40</f>
        <v>6.9875177686887682</v>
      </c>
      <c r="V51" s="31">
        <f t="shared" si="33"/>
        <v>7.9524464459114172</v>
      </c>
      <c r="W51" s="33">
        <f t="shared" si="33"/>
        <v>7.7899959296670254</v>
      </c>
      <c r="X51" s="473">
        <f t="shared" si="33"/>
        <v>2.0098068179831108</v>
      </c>
      <c r="Y51" s="31">
        <f t="shared" si="33"/>
        <v>2.0822882489774615</v>
      </c>
      <c r="Z51" s="32">
        <f t="shared" si="33"/>
        <v>2.2794499263081396</v>
      </c>
      <c r="AA51" s="30">
        <f t="shared" si="33"/>
        <v>4.4392602042008606</v>
      </c>
      <c r="AB51" s="31">
        <f t="shared" si="33"/>
        <v>3.1727934681325469</v>
      </c>
      <c r="AC51" s="67">
        <f t="shared" si="33"/>
        <v>3.9023977845477176</v>
      </c>
      <c r="AD51" s="180">
        <f t="shared" si="33"/>
        <v>7.2900406805995646</v>
      </c>
      <c r="AE51" s="175">
        <f t="shared" si="33"/>
        <v>8.1590286739446292</v>
      </c>
      <c r="AF51" s="181">
        <f t="shared" si="33"/>
        <v>7.8204758882583434</v>
      </c>
      <c r="AG51" s="390">
        <v>-6</v>
      </c>
      <c r="AH51" s="2"/>
      <c r="AI51" s="2"/>
      <c r="AJ51" s="2"/>
      <c r="AK51" s="142"/>
      <c r="AL51" s="151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380"/>
      <c r="AZ51" s="2"/>
    </row>
    <row r="52" spans="1:52" ht="15.75" customHeight="1" x14ac:dyDescent="0.2">
      <c r="A52" s="2"/>
      <c r="B52" s="414" t="s">
        <v>56</v>
      </c>
      <c r="C52" s="30">
        <f t="shared" ref="C52:H52" si="34">C38/$C$40</f>
        <v>4.7435365099749545</v>
      </c>
      <c r="D52" s="31">
        <f t="shared" si="34"/>
        <v>4.8170799242650206</v>
      </c>
      <c r="E52" s="33">
        <f t="shared" si="34"/>
        <v>5.4712098322260161</v>
      </c>
      <c r="F52" s="473">
        <f t="shared" si="34"/>
        <v>3.6845237763126253</v>
      </c>
      <c r="G52" s="31">
        <f t="shared" si="34"/>
        <v>3.9463180147393651</v>
      </c>
      <c r="H52" s="32">
        <f t="shared" si="34"/>
        <v>3.9757217197846688</v>
      </c>
      <c r="I52" s="442">
        <f t="shared" ref="I52:N52" si="35">I38/$I$40</f>
        <v>4.7344771773863261</v>
      </c>
      <c r="J52" s="31">
        <f t="shared" si="35"/>
        <v>4.1199198096538252</v>
      </c>
      <c r="K52" s="67">
        <f t="shared" si="35"/>
        <v>4.3016173657317598</v>
      </c>
      <c r="L52" s="180">
        <f t="shared" si="35"/>
        <v>4.8226563326299416</v>
      </c>
      <c r="M52" s="175">
        <f t="shared" si="35"/>
        <v>4.7394609606416092</v>
      </c>
      <c r="N52" s="176">
        <f t="shared" si="35"/>
        <v>5.003807834608712</v>
      </c>
      <c r="O52" s="391">
        <v>-5</v>
      </c>
      <c r="P52" s="2"/>
      <c r="Q52" s="2"/>
      <c r="R52" s="2"/>
      <c r="S52" s="2"/>
      <c r="T52" s="414" t="s">
        <v>56</v>
      </c>
      <c r="U52" s="30">
        <f t="shared" ref="U52:AF52" si="36">U38/$U$40</f>
        <v>8.0902514140640012</v>
      </c>
      <c r="V52" s="31">
        <f t="shared" si="36"/>
        <v>8.3682762818085443</v>
      </c>
      <c r="W52" s="33">
        <f t="shared" si="36"/>
        <v>8.5590702199834379</v>
      </c>
      <c r="X52" s="473">
        <f t="shared" si="36"/>
        <v>6.0606262157931274</v>
      </c>
      <c r="Y52" s="31">
        <f t="shared" si="36"/>
        <v>6.0345037635754242</v>
      </c>
      <c r="Z52" s="32">
        <f t="shared" si="36"/>
        <v>6.423831720215663</v>
      </c>
      <c r="AA52" s="30">
        <f t="shared" si="36"/>
        <v>7.4135016967659171</v>
      </c>
      <c r="AB52" s="31">
        <f t="shared" si="36"/>
        <v>5.1538559900767646</v>
      </c>
      <c r="AC52" s="67">
        <f t="shared" si="36"/>
        <v>7.4831759614676798</v>
      </c>
      <c r="AD52" s="180">
        <f t="shared" si="36"/>
        <v>7.1449851196679006</v>
      </c>
      <c r="AE52" s="175">
        <f t="shared" si="36"/>
        <v>8.2675334662131394</v>
      </c>
      <c r="AF52" s="181">
        <f t="shared" si="36"/>
        <v>7.8944314986636428</v>
      </c>
      <c r="AG52" s="390">
        <v>-5</v>
      </c>
      <c r="AH52" s="2"/>
      <c r="AI52" s="2"/>
      <c r="AJ52" s="2"/>
      <c r="AK52" s="142"/>
      <c r="AL52" s="151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380"/>
      <c r="AZ52" s="2"/>
    </row>
    <row r="53" spans="1:52" ht="15.75" customHeight="1" x14ac:dyDescent="0.2">
      <c r="A53" s="2"/>
      <c r="B53" s="443" t="s">
        <v>57</v>
      </c>
      <c r="C53" s="49">
        <f t="shared" ref="C53:H53" si="37">C39/$C$40</f>
        <v>4.5279539419795141</v>
      </c>
      <c r="D53" s="50">
        <f t="shared" si="37"/>
        <v>4.6821562819993412</v>
      </c>
      <c r="E53" s="51">
        <f t="shared" si="37"/>
        <v>4.9800711402263795</v>
      </c>
      <c r="F53" s="525">
        <f t="shared" si="37"/>
        <v>4.7061061800456869</v>
      </c>
      <c r="G53" s="50">
        <f t="shared" si="37"/>
        <v>4.6841027831972424</v>
      </c>
      <c r="H53" s="526">
        <f t="shared" si="37"/>
        <v>4.4663083997782964</v>
      </c>
      <c r="I53" s="454">
        <f t="shared" ref="I53:N53" si="38">I39/$I$40</f>
        <v>4.6462528091679527</v>
      </c>
      <c r="J53" s="50">
        <f t="shared" si="38"/>
        <v>4.3890004308167336</v>
      </c>
      <c r="K53" s="455">
        <f t="shared" si="38"/>
        <v>4.5591330736818811</v>
      </c>
      <c r="L53" s="196">
        <f t="shared" si="38"/>
        <v>2.788834901695628</v>
      </c>
      <c r="M53" s="191">
        <f t="shared" si="38"/>
        <v>2.7335558957607087</v>
      </c>
      <c r="N53" s="192">
        <f t="shared" si="38"/>
        <v>2.6646235623531922</v>
      </c>
      <c r="O53" s="393">
        <v>-4</v>
      </c>
      <c r="P53" s="2"/>
      <c r="Q53" s="2"/>
      <c r="R53" s="2"/>
      <c r="S53" s="2"/>
      <c r="T53" s="443" t="s">
        <v>57</v>
      </c>
      <c r="U53" s="49">
        <f t="shared" ref="U53:AF53" si="39">U39/$U$40</f>
        <v>7.7223026207966941</v>
      </c>
      <c r="V53" s="50">
        <f t="shared" si="39"/>
        <v>7.9981582226663672</v>
      </c>
      <c r="W53" s="51">
        <f t="shared" si="39"/>
        <v>8.3813513089115332</v>
      </c>
      <c r="X53" s="525">
        <f t="shared" si="39"/>
        <v>7.8053216252750959</v>
      </c>
      <c r="Y53" s="50">
        <f t="shared" si="39"/>
        <v>4.5119843141451526</v>
      </c>
      <c r="Z53" s="526">
        <f t="shared" si="39"/>
        <v>8.8724937339842675</v>
      </c>
      <c r="AA53" s="49">
        <f t="shared" si="39"/>
        <v>6.9355259772665354</v>
      </c>
      <c r="AB53" s="50">
        <f t="shared" si="39"/>
        <v>6.6528572786827569</v>
      </c>
      <c r="AC53" s="455">
        <f t="shared" si="39"/>
        <v>7.980627499299187</v>
      </c>
      <c r="AD53" s="196">
        <f t="shared" si="39"/>
        <v>4.3620173289671227</v>
      </c>
      <c r="AE53" s="191">
        <f t="shared" si="39"/>
        <v>4.4167304553027273</v>
      </c>
      <c r="AF53" s="197">
        <f t="shared" si="39"/>
        <v>3.7324947960526962</v>
      </c>
      <c r="AG53" s="541">
        <v>-4</v>
      </c>
      <c r="AH53" s="2"/>
      <c r="AI53" s="2"/>
      <c r="AJ53" s="2"/>
      <c r="AK53" s="142"/>
      <c r="AL53" s="151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380"/>
      <c r="AZ53" s="2"/>
    </row>
    <row r="54" spans="1:52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482" t="s">
        <v>34</v>
      </c>
      <c r="P54" s="2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63"/>
      <c r="AB54" s="64"/>
      <c r="AC54" s="66"/>
      <c r="AD54" s="204"/>
      <c r="AE54" s="205"/>
      <c r="AF54" s="206"/>
      <c r="AG54" s="123" t="s">
        <v>25</v>
      </c>
      <c r="AH54" s="1"/>
      <c r="AI54" s="2"/>
      <c r="AJ54" s="2"/>
      <c r="AK54" s="142"/>
      <c r="AL54" s="151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380"/>
      <c r="AZ54" s="2"/>
    </row>
    <row r="55" spans="1:52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409" t="s">
        <v>29</v>
      </c>
      <c r="P55" s="2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30"/>
      <c r="AB55" s="31"/>
      <c r="AC55" s="67"/>
      <c r="AD55" s="180"/>
      <c r="AE55" s="175"/>
      <c r="AF55" s="176"/>
      <c r="AG55" s="409" t="s">
        <v>29</v>
      </c>
      <c r="AH55" s="380"/>
      <c r="AI55" s="2"/>
      <c r="AJ55" s="2"/>
      <c r="AK55" s="142"/>
      <c r="AL55" s="151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2"/>
      <c r="AZ55" s="2"/>
    </row>
    <row r="56" spans="1:52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26">
        <v>4.9379999999999997</v>
      </c>
      <c r="P56" s="2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97"/>
      <c r="AB56" s="124"/>
      <c r="AC56" s="150"/>
      <c r="AD56" s="286"/>
      <c r="AE56" s="282"/>
      <c r="AF56" s="283"/>
      <c r="AG56" s="126">
        <v>8.2690000000000001</v>
      </c>
      <c r="AH56" s="1"/>
      <c r="AI56" s="2"/>
      <c r="AJ56" s="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2"/>
      <c r="AZ56" s="2"/>
    </row>
    <row r="57" spans="1:52" ht="15.75" customHeight="1" x14ac:dyDescent="0.2">
      <c r="A57" s="2"/>
      <c r="B57" s="4" t="s">
        <v>29</v>
      </c>
      <c r="C57" s="609" t="s">
        <v>6</v>
      </c>
      <c r="D57" s="587"/>
      <c r="E57" s="597"/>
      <c r="F57" s="621" t="s">
        <v>47</v>
      </c>
      <c r="G57" s="587"/>
      <c r="H57" s="622"/>
      <c r="I57" s="620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88"/>
      <c r="X57" s="621" t="s">
        <v>47</v>
      </c>
      <c r="Y57" s="587"/>
      <c r="Z57" s="622"/>
      <c r="AA57" s="609" t="s">
        <v>48</v>
      </c>
      <c r="AB57" s="587"/>
      <c r="AC57" s="588"/>
      <c r="AD57" s="601" t="s">
        <v>40</v>
      </c>
      <c r="AE57" s="584"/>
      <c r="AF57" s="589"/>
      <c r="AG57" s="2"/>
      <c r="AH57" s="2"/>
      <c r="AI57" s="2"/>
      <c r="AJ57" s="2"/>
      <c r="AK57" s="142"/>
      <c r="AL57" s="555"/>
      <c r="AM57" s="623"/>
      <c r="AN57" s="624"/>
      <c r="AO57" s="625"/>
      <c r="AP57" s="626"/>
      <c r="AQ57" s="624"/>
      <c r="AR57" s="625"/>
      <c r="AS57" s="623"/>
      <c r="AT57" s="624"/>
      <c r="AU57" s="625"/>
      <c r="AV57" s="626"/>
      <c r="AW57" s="624"/>
      <c r="AX57" s="625"/>
      <c r="AY57" s="2"/>
      <c r="AZ57" s="2"/>
    </row>
    <row r="58" spans="1:52" ht="15.75" customHeight="1" x14ac:dyDescent="0.2">
      <c r="A58" s="2"/>
      <c r="B58" s="518" t="s">
        <v>10</v>
      </c>
      <c r="C58" s="415">
        <f t="shared" ref="C58:N58" si="40">C46/$O$56*100</f>
        <v>19.968122422107573</v>
      </c>
      <c r="D58" s="416">
        <f t="shared" si="40"/>
        <v>20.501017066598845</v>
      </c>
      <c r="E58" s="417">
        <f t="shared" si="40"/>
        <v>21.98847408576782</v>
      </c>
      <c r="F58" s="519">
        <f t="shared" si="40"/>
        <v>19.835739080506112</v>
      </c>
      <c r="G58" s="416">
        <f t="shared" si="40"/>
        <v>19.071933232899969</v>
      </c>
      <c r="H58" s="520">
        <f t="shared" si="40"/>
        <v>20.355046218192086</v>
      </c>
      <c r="I58" s="429">
        <f t="shared" si="40"/>
        <v>19.938049087031018</v>
      </c>
      <c r="J58" s="416">
        <f t="shared" si="40"/>
        <v>20.34973587604653</v>
      </c>
      <c r="K58" s="430">
        <f t="shared" si="40"/>
        <v>20.584105070891436</v>
      </c>
      <c r="L58" s="166">
        <f t="shared" si="40"/>
        <v>19.358236712770189</v>
      </c>
      <c r="M58" s="161">
        <f t="shared" si="40"/>
        <v>20.058528087060111</v>
      </c>
      <c r="N58" s="167">
        <f t="shared" si="40"/>
        <v>19.281338301688443</v>
      </c>
      <c r="O58" s="388" t="s">
        <v>10</v>
      </c>
      <c r="P58" s="2"/>
      <c r="Q58" s="2"/>
      <c r="R58" s="2"/>
      <c r="S58" s="2"/>
      <c r="T58" s="518" t="s">
        <v>10</v>
      </c>
      <c r="U58" s="415">
        <f t="shared" ref="U58:AF58" si="41">U46/$AG$56*100</f>
        <v>11.026910156857118</v>
      </c>
      <c r="V58" s="416">
        <f t="shared" si="41"/>
        <v>12.519735283429769</v>
      </c>
      <c r="W58" s="417">
        <f t="shared" si="41"/>
        <v>10.447817262619932</v>
      </c>
      <c r="X58" s="519">
        <f t="shared" si="41"/>
        <v>11.090585426967886</v>
      </c>
      <c r="Y58" s="416">
        <f t="shared" si="41"/>
        <v>10.729483699099529</v>
      </c>
      <c r="Z58" s="520">
        <f t="shared" si="41"/>
        <v>11.592182202143119</v>
      </c>
      <c r="AA58" s="415">
        <f t="shared" si="41"/>
        <v>8.8170253273684054</v>
      </c>
      <c r="AB58" s="416">
        <f t="shared" si="41"/>
        <v>10.339505755121294</v>
      </c>
      <c r="AC58" s="430">
        <f t="shared" si="41"/>
        <v>11.962801382628477</v>
      </c>
      <c r="AD58" s="166">
        <f t="shared" si="41"/>
        <v>10.833106168371284</v>
      </c>
      <c r="AE58" s="161">
        <f t="shared" si="41"/>
        <v>12.162565742731873</v>
      </c>
      <c r="AF58" s="167">
        <f t="shared" si="41"/>
        <v>12.362995496244903</v>
      </c>
      <c r="AG58" s="388" t="s">
        <v>10</v>
      </c>
      <c r="AH58" s="2"/>
      <c r="AI58" s="2"/>
      <c r="AJ58" s="2"/>
      <c r="AK58" s="142"/>
      <c r="AL58" s="151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2"/>
      <c r="AZ58" s="2"/>
    </row>
    <row r="59" spans="1:52" ht="15.75" customHeight="1" x14ac:dyDescent="0.2">
      <c r="A59" s="2"/>
      <c r="B59" s="414" t="s">
        <v>31</v>
      </c>
      <c r="C59" s="30">
        <f t="shared" ref="C59:N59" si="42">C47/$O$56*100</f>
        <v>21.465948967532277</v>
      </c>
      <c r="D59" s="31">
        <f t="shared" si="42"/>
        <v>20.044587521609056</v>
      </c>
      <c r="E59" s="33">
        <f t="shared" si="42"/>
        <v>23.195361007623763</v>
      </c>
      <c r="F59" s="473">
        <f t="shared" si="42"/>
        <v>21.118818649762488</v>
      </c>
      <c r="G59" s="31">
        <f t="shared" si="42"/>
        <v>21.170330909317769</v>
      </c>
      <c r="H59" s="32">
        <f t="shared" si="42"/>
        <v>21.541611098283308</v>
      </c>
      <c r="I59" s="442">
        <f t="shared" si="42"/>
        <v>21.506095784094235</v>
      </c>
      <c r="J59" s="31">
        <f t="shared" si="42"/>
        <v>19.946996807929132</v>
      </c>
      <c r="K59" s="67">
        <f t="shared" si="42"/>
        <v>18.739159333132214</v>
      </c>
      <c r="L59" s="180">
        <f t="shared" si="42"/>
        <v>17.354250017554605</v>
      </c>
      <c r="M59" s="175">
        <f t="shared" si="42"/>
        <v>17.996595706099665</v>
      </c>
      <c r="N59" s="181">
        <f t="shared" si="42"/>
        <v>18.933609932176974</v>
      </c>
      <c r="O59" s="390" t="s">
        <v>31</v>
      </c>
      <c r="P59" s="2"/>
      <c r="Q59" s="2"/>
      <c r="R59" s="2"/>
      <c r="S59" s="2"/>
      <c r="T59" s="414" t="s">
        <v>31</v>
      </c>
      <c r="U59" s="30">
        <f t="shared" ref="U59:AF59" si="43">U47/$AG$56*100</f>
        <v>17.435713061892731</v>
      </c>
      <c r="V59" s="31">
        <f t="shared" si="43"/>
        <v>12.640327544153457</v>
      </c>
      <c r="W59" s="33">
        <f t="shared" si="43"/>
        <v>11.968388881000152</v>
      </c>
      <c r="X59" s="473">
        <f t="shared" si="43"/>
        <v>11.150481929675959</v>
      </c>
      <c r="Y59" s="31">
        <f t="shared" si="43"/>
        <v>11.962150751697724</v>
      </c>
      <c r="Z59" s="32">
        <f t="shared" si="43"/>
        <v>11.921527571945372</v>
      </c>
      <c r="AA59" s="30">
        <f t="shared" si="43"/>
        <v>10.029948277973961</v>
      </c>
      <c r="AB59" s="31">
        <f t="shared" si="43"/>
        <v>7.2440114488197089</v>
      </c>
      <c r="AC59" s="67">
        <f t="shared" si="43"/>
        <v>11.974841397387781</v>
      </c>
      <c r="AD59" s="180">
        <f t="shared" si="43"/>
        <v>12.348059148090998</v>
      </c>
      <c r="AE59" s="175">
        <f t="shared" si="43"/>
        <v>12.813240975395857</v>
      </c>
      <c r="AF59" s="181">
        <f t="shared" si="43"/>
        <v>13.631637951378558</v>
      </c>
      <c r="AG59" s="390" t="s">
        <v>31</v>
      </c>
      <c r="AH59" s="2"/>
      <c r="AI59" s="2"/>
      <c r="AJ59" s="2"/>
      <c r="AK59" s="142"/>
      <c r="AL59" s="151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2"/>
      <c r="AZ59" s="2"/>
    </row>
    <row r="60" spans="1:52" ht="15.75" customHeight="1" x14ac:dyDescent="0.2">
      <c r="A60" s="2"/>
      <c r="B60" s="414" t="s">
        <v>52</v>
      </c>
      <c r="C60" s="30">
        <f t="shared" ref="C60:N60" si="44">C48/$O$56*100</f>
        <v>20.146768145461749</v>
      </c>
      <c r="D60" s="31">
        <f t="shared" si="44"/>
        <v>24.452940442697482</v>
      </c>
      <c r="E60" s="33">
        <f t="shared" si="44"/>
        <v>22.238097796465198</v>
      </c>
      <c r="F60" s="473">
        <f t="shared" si="44"/>
        <v>20.051815429120069</v>
      </c>
      <c r="G60" s="31">
        <f t="shared" si="44"/>
        <v>21.205950950359615</v>
      </c>
      <c r="H60" s="32">
        <f t="shared" si="44"/>
        <v>21.713905063940544</v>
      </c>
      <c r="I60" s="442">
        <f t="shared" si="44"/>
        <v>20.805400645412128</v>
      </c>
      <c r="J60" s="31">
        <f t="shared" si="44"/>
        <v>19.973642063997108</v>
      </c>
      <c r="K60" s="67">
        <f t="shared" si="44"/>
        <v>18.07881394451671</v>
      </c>
      <c r="L60" s="180">
        <f t="shared" si="44"/>
        <v>20.788338398172101</v>
      </c>
      <c r="M60" s="175">
        <f t="shared" si="44"/>
        <v>19.679681644424647</v>
      </c>
      <c r="N60" s="181">
        <f t="shared" si="44"/>
        <v>20.484463541437499</v>
      </c>
      <c r="O60" s="390">
        <v>-9</v>
      </c>
      <c r="P60" s="2"/>
      <c r="Q60" s="2"/>
      <c r="R60" s="2"/>
      <c r="S60" s="2"/>
      <c r="T60" s="414" t="s">
        <v>52</v>
      </c>
      <c r="U60" s="30">
        <f t="shared" ref="U60:AF60" si="45">U48/$AG$56*100</f>
        <v>12.538207755416689</v>
      </c>
      <c r="V60" s="31">
        <f t="shared" si="45"/>
        <v>11.528117782922566</v>
      </c>
      <c r="W60" s="33">
        <f t="shared" si="45"/>
        <v>12.939823095785281</v>
      </c>
      <c r="X60" s="473">
        <f t="shared" si="45"/>
        <v>11.089895029737075</v>
      </c>
      <c r="Y60" s="31">
        <f t="shared" si="45"/>
        <v>10.239921698971449</v>
      </c>
      <c r="Z60" s="32">
        <f t="shared" si="45"/>
        <v>10.186965395886311</v>
      </c>
      <c r="AA60" s="30">
        <f t="shared" si="45"/>
        <v>8.4705314132333758</v>
      </c>
      <c r="AB60" s="31">
        <f t="shared" si="45"/>
        <v>9.697775329561507</v>
      </c>
      <c r="AC60" s="67">
        <f t="shared" si="45"/>
        <v>10.884219368330323</v>
      </c>
      <c r="AD60" s="180">
        <f t="shared" si="45"/>
        <v>12.555728593194516</v>
      </c>
      <c r="AE60" s="175">
        <f t="shared" si="45"/>
        <v>8.8816520081403265</v>
      </c>
      <c r="AF60" s="181">
        <f t="shared" si="45"/>
        <v>14.627036262501795</v>
      </c>
      <c r="AG60" s="390">
        <v>-9</v>
      </c>
      <c r="AH60" s="2"/>
      <c r="AI60" s="2"/>
      <c r="AJ60" s="2"/>
      <c r="AK60" s="142"/>
      <c r="AL60" s="151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2"/>
      <c r="AZ60" s="2"/>
    </row>
    <row r="61" spans="1:52" ht="15.75" customHeight="1" x14ac:dyDescent="0.2">
      <c r="A61" s="2"/>
      <c r="B61" s="414" t="s">
        <v>53</v>
      </c>
      <c r="C61" s="30">
        <f t="shared" ref="C61:N61" si="46">C49/$O$56*100</f>
        <v>28.117623548795649</v>
      </c>
      <c r="D61" s="31">
        <f t="shared" si="46"/>
        <v>27.703951458483367</v>
      </c>
      <c r="E61" s="33">
        <f t="shared" si="46"/>
        <v>29.095201641087282</v>
      </c>
      <c r="F61" s="473">
        <f t="shared" si="46"/>
        <v>23.005856189860001</v>
      </c>
      <c r="G61" s="31">
        <f t="shared" si="46"/>
        <v>21.326904195071862</v>
      </c>
      <c r="H61" s="32">
        <f t="shared" si="46"/>
        <v>20.515475439653919</v>
      </c>
      <c r="I61" s="442">
        <f t="shared" si="46"/>
        <v>20.651301479987726</v>
      </c>
      <c r="J61" s="31">
        <f t="shared" si="46"/>
        <v>20.038073051858078</v>
      </c>
      <c r="K61" s="67">
        <f t="shared" si="46"/>
        <v>21.0897044829387</v>
      </c>
      <c r="L61" s="180">
        <f t="shared" si="46"/>
        <v>32.928844201609458</v>
      </c>
      <c r="M61" s="175">
        <f t="shared" si="46"/>
        <v>31.78506879359248</v>
      </c>
      <c r="N61" s="181">
        <f t="shared" si="46"/>
        <v>30.628687859124309</v>
      </c>
      <c r="O61" s="390">
        <v>-8</v>
      </c>
      <c r="P61" s="2"/>
      <c r="Q61" s="2"/>
      <c r="R61" s="2"/>
      <c r="S61" s="2"/>
      <c r="T61" s="414" t="s">
        <v>53</v>
      </c>
      <c r="U61" s="30">
        <f t="shared" ref="U61:AF61" si="47">U49/$AG$56*100</f>
        <v>16.270080223419107</v>
      </c>
      <c r="V61" s="31">
        <f t="shared" si="47"/>
        <v>18.663636410408998</v>
      </c>
      <c r="W61" s="33">
        <f t="shared" si="47"/>
        <v>19.147595758048645</v>
      </c>
      <c r="X61" s="473">
        <f t="shared" si="47"/>
        <v>10.187420818657381</v>
      </c>
      <c r="Y61" s="31">
        <f t="shared" si="47"/>
        <v>11.05850998934452</v>
      </c>
      <c r="Z61" s="32">
        <f t="shared" si="47"/>
        <v>11.31965066060696</v>
      </c>
      <c r="AA61" s="30">
        <f t="shared" si="47"/>
        <v>10.547362342832903</v>
      </c>
      <c r="AB61" s="31">
        <f t="shared" si="47"/>
        <v>4.1595357900083094</v>
      </c>
      <c r="AC61" s="67">
        <f t="shared" si="47"/>
        <v>11.426877927966741</v>
      </c>
      <c r="AD61" s="180">
        <f t="shared" si="47"/>
        <v>29.496270504032772</v>
      </c>
      <c r="AE61" s="175">
        <f t="shared" si="47"/>
        <v>30.523802428469981</v>
      </c>
      <c r="AF61" s="181">
        <f t="shared" si="47"/>
        <v>31.091070269420733</v>
      </c>
      <c r="AG61" s="390">
        <v>-8</v>
      </c>
      <c r="AH61" s="2"/>
      <c r="AI61" s="2"/>
      <c r="AJ61" s="2"/>
      <c r="AK61" s="142"/>
      <c r="AL61" s="151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2"/>
      <c r="AZ61" s="2"/>
    </row>
    <row r="62" spans="1:52" ht="15.75" customHeight="1" x14ac:dyDescent="0.2">
      <c r="A62" s="2"/>
      <c r="B62" s="414" t="s">
        <v>54</v>
      </c>
      <c r="C62" s="30">
        <f t="shared" ref="C62:N62" si="48">C50/$O$56*100</f>
        <v>64.23096863218845</v>
      </c>
      <c r="D62" s="31">
        <f t="shared" si="48"/>
        <v>67.794937772124072</v>
      </c>
      <c r="E62" s="33">
        <f t="shared" si="48"/>
        <v>67.499163850208561</v>
      </c>
      <c r="F62" s="473">
        <f t="shared" si="48"/>
        <v>22.220366340497701</v>
      </c>
      <c r="G62" s="31">
        <f t="shared" si="48"/>
        <v>24.456975122972413</v>
      </c>
      <c r="H62" s="32">
        <f t="shared" si="48"/>
        <v>22.90040242949021</v>
      </c>
      <c r="I62" s="442">
        <f t="shared" si="48"/>
        <v>30.227974478947594</v>
      </c>
      <c r="J62" s="31">
        <f t="shared" si="48"/>
        <v>27.974734420961166</v>
      </c>
      <c r="K62" s="67">
        <f t="shared" si="48"/>
        <v>27.5149316510497</v>
      </c>
      <c r="L62" s="180">
        <f t="shared" si="48"/>
        <v>59.981310016052838</v>
      </c>
      <c r="M62" s="175">
        <f t="shared" si="48"/>
        <v>61.516636833098595</v>
      </c>
      <c r="N62" s="181">
        <f t="shared" si="48"/>
        <v>52.344044672906008</v>
      </c>
      <c r="O62" s="390">
        <v>-7</v>
      </c>
      <c r="P62" s="2"/>
      <c r="Q62" s="2"/>
      <c r="R62" s="2"/>
      <c r="S62" s="2"/>
      <c r="T62" s="414" t="s">
        <v>54</v>
      </c>
      <c r="U62" s="30">
        <f t="shared" ref="U62:AF62" si="49">U50/$AG$56*100</f>
        <v>45.973898944017961</v>
      </c>
      <c r="V62" s="31">
        <f t="shared" si="49"/>
        <v>52.473464742844044</v>
      </c>
      <c r="W62" s="33">
        <f t="shared" si="49"/>
        <v>54.251644209087878</v>
      </c>
      <c r="X62" s="473">
        <f t="shared" si="49"/>
        <v>12.372920875020121</v>
      </c>
      <c r="Y62" s="31">
        <f t="shared" si="49"/>
        <v>12.571807358740838</v>
      </c>
      <c r="Z62" s="32">
        <f t="shared" si="49"/>
        <v>13.383263976378649</v>
      </c>
      <c r="AA62" s="30">
        <f t="shared" si="49"/>
        <v>17.617139713617906</v>
      </c>
      <c r="AB62" s="31">
        <f t="shared" si="49"/>
        <v>5.5670607216467456</v>
      </c>
      <c r="AC62" s="67">
        <f t="shared" si="49"/>
        <v>17.287357209009812</v>
      </c>
      <c r="AD62" s="180">
        <f t="shared" si="49"/>
        <v>65.510018900724589</v>
      </c>
      <c r="AE62" s="175">
        <f t="shared" si="49"/>
        <v>68.81257880995328</v>
      </c>
      <c r="AF62" s="181">
        <f t="shared" si="49"/>
        <v>69.822084351400932</v>
      </c>
      <c r="AG62" s="390">
        <v>-7</v>
      </c>
      <c r="AH62" s="2"/>
      <c r="AI62" s="2"/>
      <c r="AJ62" s="2"/>
      <c r="AK62" s="142"/>
      <c r="AL62" s="151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2"/>
      <c r="AZ62" s="2"/>
    </row>
    <row r="63" spans="1:52" ht="15.75" customHeight="1" x14ac:dyDescent="0.2">
      <c r="A63" s="1"/>
      <c r="B63" s="414" t="s">
        <v>55</v>
      </c>
      <c r="C63" s="30">
        <f t="shared" ref="C63:N63" si="50">C51/$O$56*100</f>
        <v>95.398750043362043</v>
      </c>
      <c r="D63" s="31">
        <f t="shared" si="50"/>
        <v>95.61152557310912</v>
      </c>
      <c r="E63" s="33">
        <f t="shared" si="50"/>
        <v>100.54548287436158</v>
      </c>
      <c r="F63" s="473">
        <f t="shared" si="50"/>
        <v>37.889365682843462</v>
      </c>
      <c r="G63" s="31">
        <f t="shared" si="50"/>
        <v>37.494103247216749</v>
      </c>
      <c r="H63" s="32">
        <f t="shared" si="50"/>
        <v>40.140535459476659</v>
      </c>
      <c r="I63" s="442">
        <f t="shared" si="50"/>
        <v>62.338309080679586</v>
      </c>
      <c r="J63" s="31">
        <f t="shared" si="50"/>
        <v>56.949588339442037</v>
      </c>
      <c r="K63" s="67">
        <f t="shared" si="50"/>
        <v>55.147952449199941</v>
      </c>
      <c r="L63" s="180">
        <f t="shared" si="50"/>
        <v>93.773564105940579</v>
      </c>
      <c r="M63" s="175">
        <f t="shared" si="50"/>
        <v>82.857823322710829</v>
      </c>
      <c r="N63" s="181">
        <f t="shared" si="50"/>
        <v>90.403993434033353</v>
      </c>
      <c r="O63" s="390">
        <v>-6</v>
      </c>
      <c r="P63" s="2"/>
      <c r="Q63" s="2"/>
      <c r="R63" s="2"/>
      <c r="S63" s="1"/>
      <c r="T63" s="414" t="s">
        <v>55</v>
      </c>
      <c r="U63" s="30">
        <f t="shared" ref="U63:AF63" si="51">U51/$AG$56*100</f>
        <v>84.502573088508498</v>
      </c>
      <c r="V63" s="31">
        <f t="shared" si="51"/>
        <v>96.1718036753104</v>
      </c>
      <c r="W63" s="33">
        <f t="shared" si="51"/>
        <v>94.207230979163441</v>
      </c>
      <c r="X63" s="473">
        <f t="shared" si="51"/>
        <v>24.305318877531874</v>
      </c>
      <c r="Y63" s="31">
        <f t="shared" si="51"/>
        <v>25.181862969856834</v>
      </c>
      <c r="Z63" s="32">
        <f t="shared" si="51"/>
        <v>27.566210258896355</v>
      </c>
      <c r="AA63" s="30">
        <f t="shared" si="51"/>
        <v>53.685575090105942</v>
      </c>
      <c r="AB63" s="31">
        <f t="shared" si="51"/>
        <v>38.369735979351155</v>
      </c>
      <c r="AC63" s="67">
        <f t="shared" si="51"/>
        <v>47.193104178833202</v>
      </c>
      <c r="AD63" s="180">
        <f t="shared" si="51"/>
        <v>88.161091795858809</v>
      </c>
      <c r="AE63" s="175">
        <f t="shared" si="51"/>
        <v>98.670077082411765</v>
      </c>
      <c r="AF63" s="181">
        <f t="shared" si="51"/>
        <v>94.575836113899427</v>
      </c>
      <c r="AG63" s="390">
        <v>-6</v>
      </c>
      <c r="AH63" s="2"/>
      <c r="AI63" s="2"/>
      <c r="AJ63" s="2"/>
      <c r="AK63" s="151"/>
      <c r="AL63" s="151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2"/>
      <c r="AZ63" s="2"/>
    </row>
    <row r="64" spans="1:52" ht="15.75" customHeight="1" x14ac:dyDescent="0.2">
      <c r="A64" s="2"/>
      <c r="B64" s="414" t="s">
        <v>56</v>
      </c>
      <c r="C64" s="30">
        <f t="shared" ref="C64:N64" si="52">C52/$O$56*100</f>
        <v>96.061897731368063</v>
      </c>
      <c r="D64" s="31">
        <f t="shared" si="52"/>
        <v>97.551233784224806</v>
      </c>
      <c r="E64" s="33">
        <f t="shared" si="52"/>
        <v>110.7980929976917</v>
      </c>
      <c r="F64" s="473">
        <f t="shared" si="52"/>
        <v>74.615710334399054</v>
      </c>
      <c r="G64" s="31">
        <f t="shared" si="52"/>
        <v>79.917335251910998</v>
      </c>
      <c r="H64" s="32">
        <f t="shared" si="52"/>
        <v>80.512793029256159</v>
      </c>
      <c r="I64" s="442">
        <f t="shared" si="52"/>
        <v>95.878436156061696</v>
      </c>
      <c r="J64" s="31">
        <f t="shared" si="52"/>
        <v>83.432964958562678</v>
      </c>
      <c r="K64" s="67">
        <f t="shared" si="52"/>
        <v>87.112542845924665</v>
      </c>
      <c r="L64" s="180">
        <f t="shared" si="52"/>
        <v>97.664162264680883</v>
      </c>
      <c r="M64" s="175">
        <f t="shared" si="52"/>
        <v>95.979363317975071</v>
      </c>
      <c r="N64" s="181">
        <f t="shared" si="52"/>
        <v>101.33268194833359</v>
      </c>
      <c r="O64" s="390">
        <v>-5</v>
      </c>
      <c r="P64" s="2"/>
      <c r="Q64" s="2"/>
      <c r="R64" s="2"/>
      <c r="S64" s="2"/>
      <c r="T64" s="414" t="s">
        <v>56</v>
      </c>
      <c r="U64" s="30">
        <f t="shared" ref="U64:AF64" si="53">U52/$AG$56*100</f>
        <v>97.838328867626089</v>
      </c>
      <c r="V64" s="31">
        <f t="shared" si="53"/>
        <v>101.20058388932813</v>
      </c>
      <c r="W64" s="33">
        <f t="shared" si="53"/>
        <v>103.50792381162701</v>
      </c>
      <c r="X64" s="473">
        <f t="shared" si="53"/>
        <v>73.293339167893663</v>
      </c>
      <c r="Y64" s="31">
        <f t="shared" si="53"/>
        <v>72.977430929682242</v>
      </c>
      <c r="Z64" s="32">
        <f t="shared" si="53"/>
        <v>77.685714357427287</v>
      </c>
      <c r="AA64" s="30">
        <f t="shared" si="53"/>
        <v>89.654150402296736</v>
      </c>
      <c r="AB64" s="31">
        <f t="shared" si="53"/>
        <v>62.327439715525024</v>
      </c>
      <c r="AC64" s="67">
        <f t="shared" si="53"/>
        <v>90.496746419974357</v>
      </c>
      <c r="AD64" s="180">
        <f t="shared" si="53"/>
        <v>86.406882569450971</v>
      </c>
      <c r="AE64" s="175">
        <f t="shared" si="53"/>
        <v>99.98226467787083</v>
      </c>
      <c r="AF64" s="181">
        <f t="shared" si="53"/>
        <v>95.470207989643768</v>
      </c>
      <c r="AG64" s="390">
        <v>-5</v>
      </c>
      <c r="AH64" s="2"/>
      <c r="AI64" s="2"/>
      <c r="AJ64" s="2"/>
      <c r="AK64" s="142"/>
      <c r="AL64" s="151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2"/>
      <c r="AZ64" s="2"/>
    </row>
    <row r="65" spans="1:52" ht="15.75" customHeight="1" x14ac:dyDescent="0.2">
      <c r="A65" s="2"/>
      <c r="B65" s="443" t="s">
        <v>57</v>
      </c>
      <c r="C65" s="49">
        <f t="shared" ref="C65:N65" si="54">C53/$O$56*100</f>
        <v>91.696110611168777</v>
      </c>
      <c r="D65" s="50">
        <f t="shared" si="54"/>
        <v>94.81887974887286</v>
      </c>
      <c r="E65" s="51">
        <f t="shared" si="54"/>
        <v>100.85198744889388</v>
      </c>
      <c r="F65" s="500">
        <f t="shared" si="54"/>
        <v>95.303891859977469</v>
      </c>
      <c r="G65" s="60">
        <f t="shared" si="54"/>
        <v>94.858298566165303</v>
      </c>
      <c r="H65" s="61">
        <f t="shared" si="54"/>
        <v>90.447719720095108</v>
      </c>
      <c r="I65" s="454">
        <f t="shared" si="54"/>
        <v>94.091794434344934</v>
      </c>
      <c r="J65" s="50">
        <f t="shared" si="54"/>
        <v>88.882147242137179</v>
      </c>
      <c r="K65" s="455">
        <f t="shared" si="54"/>
        <v>92.327522755809667</v>
      </c>
      <c r="L65" s="286">
        <f t="shared" si="54"/>
        <v>56.477012995051204</v>
      </c>
      <c r="M65" s="282">
        <f t="shared" si="54"/>
        <v>55.357551554489845</v>
      </c>
      <c r="N65" s="557">
        <f t="shared" si="54"/>
        <v>53.961595025378543</v>
      </c>
      <c r="O65" s="529">
        <v>-4</v>
      </c>
      <c r="P65" s="2"/>
      <c r="Q65" s="2"/>
      <c r="R65" s="2"/>
      <c r="S65" s="2"/>
      <c r="T65" s="443" t="s">
        <v>57</v>
      </c>
      <c r="U65" s="49">
        <f t="shared" ref="U65:AF65" si="55">U53/$AG$56*100</f>
        <v>93.388591374975135</v>
      </c>
      <c r="V65" s="50">
        <f t="shared" si="55"/>
        <v>96.72461268190068</v>
      </c>
      <c r="W65" s="51">
        <f t="shared" si="55"/>
        <v>101.35870490883461</v>
      </c>
      <c r="X65" s="500">
        <f t="shared" si="55"/>
        <v>94.39257014481916</v>
      </c>
      <c r="Y65" s="60">
        <f t="shared" si="55"/>
        <v>54.565053986517739</v>
      </c>
      <c r="Z65" s="61">
        <f t="shared" si="55"/>
        <v>107.29826743238927</v>
      </c>
      <c r="AA65" s="49">
        <f t="shared" si="55"/>
        <v>83.873817599063187</v>
      </c>
      <c r="AB65" s="50">
        <f t="shared" si="55"/>
        <v>80.455403055783734</v>
      </c>
      <c r="AC65" s="455">
        <f t="shared" si="55"/>
        <v>96.512607320101424</v>
      </c>
      <c r="AD65" s="286">
        <f t="shared" si="55"/>
        <v>52.751449134927107</v>
      </c>
      <c r="AE65" s="282">
        <f t="shared" si="55"/>
        <v>53.41311470918766</v>
      </c>
      <c r="AF65" s="557">
        <f t="shared" si="55"/>
        <v>45.138406047317645</v>
      </c>
      <c r="AG65" s="529">
        <v>-4</v>
      </c>
      <c r="AH65" s="2"/>
      <c r="AI65" s="2"/>
      <c r="AJ65" s="2"/>
      <c r="AK65" s="142"/>
      <c r="AL65" s="151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2"/>
      <c r="AZ65" s="2"/>
    </row>
    <row r="66" spans="1:52" ht="15.75" customHeight="1" x14ac:dyDescent="0.2">
      <c r="A66" s="2"/>
      <c r="B66" s="1"/>
      <c r="C66" s="63">
        <f>AVERAGE(C59:N59)</f>
        <v>20.251113811259625</v>
      </c>
      <c r="D66" s="64"/>
      <c r="E66" s="65"/>
      <c r="F66" s="530"/>
      <c r="G66" s="64"/>
      <c r="H66" s="531"/>
      <c r="I66" s="154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12.093360744951021</v>
      </c>
      <c r="V66" s="64"/>
      <c r="W66" s="65"/>
      <c r="X66" s="530"/>
      <c r="Y66" s="64"/>
      <c r="Z66" s="531"/>
      <c r="AA66" s="63"/>
      <c r="AB66" s="64"/>
      <c r="AC66" s="65"/>
      <c r="AD66" s="222"/>
      <c r="AE66" s="223"/>
      <c r="AF66" s="224"/>
      <c r="AG66" s="2"/>
      <c r="AH66" s="2"/>
      <c r="AI66" s="2"/>
      <c r="AJ66" s="2"/>
      <c r="AK66" s="142"/>
      <c r="AL66" s="151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2"/>
      <c r="AZ66" s="2"/>
    </row>
    <row r="67" spans="1:52" ht="15.75" customHeight="1" x14ac:dyDescent="0.2">
      <c r="A67" s="2"/>
      <c r="B67" s="1"/>
      <c r="C67" s="30"/>
      <c r="D67" s="31"/>
      <c r="E67" s="33"/>
      <c r="F67" s="473"/>
      <c r="G67" s="31"/>
      <c r="H67" s="32"/>
      <c r="I67" s="442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30"/>
      <c r="AB67" s="31"/>
      <c r="AC67" s="33"/>
      <c r="AD67" s="236"/>
      <c r="AE67" s="175"/>
      <c r="AF67" s="237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</row>
    <row r="68" spans="1:52" ht="15.75" customHeight="1" x14ac:dyDescent="0.2">
      <c r="A68" s="2"/>
      <c r="B68" s="2"/>
      <c r="C68" s="97"/>
      <c r="D68" s="124"/>
      <c r="E68" s="125"/>
      <c r="F68" s="474"/>
      <c r="G68" s="124"/>
      <c r="H68" s="544"/>
      <c r="I68" s="533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97"/>
      <c r="AB68" s="124"/>
      <c r="AC68" s="125"/>
      <c r="AD68" s="249"/>
      <c r="AE68" s="250"/>
      <c r="AF68" s="251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</row>
    <row r="69" spans="1:52" ht="15.75" customHeight="1" x14ac:dyDescent="0.2">
      <c r="A69" s="2"/>
      <c r="B69" s="4" t="s">
        <v>30</v>
      </c>
      <c r="C69" s="609" t="s">
        <v>6</v>
      </c>
      <c r="D69" s="587"/>
      <c r="E69" s="597"/>
      <c r="F69" s="621" t="s">
        <v>47</v>
      </c>
      <c r="G69" s="587"/>
      <c r="H69" s="622"/>
      <c r="I69" s="620" t="s">
        <v>48</v>
      </c>
      <c r="J69" s="587"/>
      <c r="K69" s="588"/>
      <c r="L69" s="612" t="s">
        <v>40</v>
      </c>
      <c r="M69" s="613"/>
      <c r="N69" s="614"/>
      <c r="O69" s="2"/>
      <c r="P69" s="2"/>
      <c r="Q69" s="2"/>
      <c r="R69" s="2"/>
      <c r="S69" s="2"/>
      <c r="T69" s="4" t="s">
        <v>30</v>
      </c>
      <c r="U69" s="609" t="s">
        <v>6</v>
      </c>
      <c r="V69" s="587"/>
      <c r="W69" s="588"/>
      <c r="X69" s="621" t="s">
        <v>47</v>
      </c>
      <c r="Y69" s="587"/>
      <c r="Z69" s="622"/>
      <c r="AA69" s="609" t="s">
        <v>48</v>
      </c>
      <c r="AB69" s="587"/>
      <c r="AC69" s="588"/>
      <c r="AD69" s="612" t="s">
        <v>40</v>
      </c>
      <c r="AE69" s="613"/>
      <c r="AF69" s="614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</row>
    <row r="70" spans="1:52" ht="15.75" customHeight="1" x14ac:dyDescent="0.2">
      <c r="A70" s="2"/>
      <c r="B70" s="518" t="s">
        <v>10</v>
      </c>
      <c r="C70" s="415">
        <f t="shared" ref="C70:N70" si="56">C58-$C$66</f>
        <v>-0.28299138915205191</v>
      </c>
      <c r="D70" s="416">
        <f t="shared" si="56"/>
        <v>0.24990325533921975</v>
      </c>
      <c r="E70" s="417">
        <f t="shared" si="56"/>
        <v>1.7373602745081946</v>
      </c>
      <c r="F70" s="519">
        <f t="shared" si="56"/>
        <v>-0.41537473075351272</v>
      </c>
      <c r="G70" s="416">
        <f t="shared" si="56"/>
        <v>-1.1791805783596558</v>
      </c>
      <c r="H70" s="520">
        <f t="shared" si="56"/>
        <v>0.10393240693246142</v>
      </c>
      <c r="I70" s="429">
        <f t="shared" si="56"/>
        <v>-0.31306472422860665</v>
      </c>
      <c r="J70" s="416">
        <f t="shared" si="56"/>
        <v>9.8622064786905383E-2</v>
      </c>
      <c r="K70" s="430">
        <f t="shared" si="56"/>
        <v>0.33299125963181098</v>
      </c>
      <c r="L70" s="166">
        <f t="shared" si="56"/>
        <v>-0.89287709848943564</v>
      </c>
      <c r="M70" s="161">
        <f t="shared" si="56"/>
        <v>-0.19258572419951392</v>
      </c>
      <c r="N70" s="167">
        <f t="shared" si="56"/>
        <v>-0.96977550957118197</v>
      </c>
      <c r="O70" s="388" t="s">
        <v>10</v>
      </c>
      <c r="P70" s="2"/>
      <c r="Q70" s="2"/>
      <c r="R70" s="2"/>
      <c r="S70" s="2"/>
      <c r="T70" s="518" t="s">
        <v>10</v>
      </c>
      <c r="U70" s="415">
        <f t="shared" ref="U70:AF70" si="57">U58-$U$66</f>
        <v>-1.0664505880939021</v>
      </c>
      <c r="V70" s="416">
        <f t="shared" si="57"/>
        <v>0.42637453847874873</v>
      </c>
      <c r="W70" s="417">
        <f t="shared" si="57"/>
        <v>-1.6455434823310888</v>
      </c>
      <c r="X70" s="519">
        <f t="shared" si="57"/>
        <v>-1.0027753179831347</v>
      </c>
      <c r="Y70" s="416">
        <f t="shared" si="57"/>
        <v>-1.3638770458514919</v>
      </c>
      <c r="Z70" s="520">
        <f t="shared" si="57"/>
        <v>-0.5011785428079012</v>
      </c>
      <c r="AA70" s="415">
        <f t="shared" si="57"/>
        <v>-3.2763354175826152</v>
      </c>
      <c r="AB70" s="416">
        <f t="shared" si="57"/>
        <v>-1.7538549898297262</v>
      </c>
      <c r="AC70" s="430">
        <f t="shared" si="57"/>
        <v>-0.13055936232254339</v>
      </c>
      <c r="AD70" s="166">
        <f t="shared" si="57"/>
        <v>-1.2602545765797366</v>
      </c>
      <c r="AE70" s="161">
        <f t="shared" si="57"/>
        <v>6.9204997780852651E-2</v>
      </c>
      <c r="AF70" s="167">
        <f t="shared" si="57"/>
        <v>0.26963475129388215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</row>
    <row r="71" spans="1:52" ht="15.75" customHeight="1" x14ac:dyDescent="0.2">
      <c r="A71" s="2"/>
      <c r="B71" s="414" t="s">
        <v>31</v>
      </c>
      <c r="C71" s="30">
        <f t="shared" ref="C71:N71" si="58">C59-$C$66</f>
        <v>1.2148351562726525</v>
      </c>
      <c r="D71" s="31">
        <f t="shared" si="58"/>
        <v>-0.20652628965056863</v>
      </c>
      <c r="E71" s="33">
        <f t="shared" si="58"/>
        <v>2.9442471963641381</v>
      </c>
      <c r="F71" s="473">
        <f t="shared" si="58"/>
        <v>0.8677048385028634</v>
      </c>
      <c r="G71" s="31">
        <f t="shared" si="58"/>
        <v>0.91921709805814444</v>
      </c>
      <c r="H71" s="32">
        <f t="shared" si="58"/>
        <v>1.2904972870236833</v>
      </c>
      <c r="I71" s="442">
        <f t="shared" si="58"/>
        <v>1.2549819728346101</v>
      </c>
      <c r="J71" s="31">
        <f t="shared" si="58"/>
        <v>-0.30411700333049296</v>
      </c>
      <c r="K71" s="67">
        <f t="shared" si="58"/>
        <v>-1.5119544781274108</v>
      </c>
      <c r="L71" s="180">
        <f t="shared" si="58"/>
        <v>-2.8968637937050197</v>
      </c>
      <c r="M71" s="175">
        <f t="shared" si="58"/>
        <v>-2.2545181051599599</v>
      </c>
      <c r="N71" s="181">
        <f t="shared" si="58"/>
        <v>-1.3175038790826505</v>
      </c>
      <c r="O71" s="390" t="s">
        <v>31</v>
      </c>
      <c r="P71" s="2"/>
      <c r="Q71" s="2"/>
      <c r="R71" s="2"/>
      <c r="S71" s="2"/>
      <c r="T71" s="414" t="s">
        <v>31</v>
      </c>
      <c r="U71" s="30">
        <f t="shared" ref="U71:AF71" si="59">U59-$U$66</f>
        <v>5.3423523169417102</v>
      </c>
      <c r="V71" s="31">
        <f t="shared" si="59"/>
        <v>0.54696679920243696</v>
      </c>
      <c r="W71" s="33">
        <f t="shared" si="59"/>
        <v>-0.12497186395086857</v>
      </c>
      <c r="X71" s="473">
        <f t="shared" si="59"/>
        <v>-0.94287881527506201</v>
      </c>
      <c r="Y71" s="31">
        <f t="shared" si="59"/>
        <v>-0.13120999325329663</v>
      </c>
      <c r="Z71" s="32">
        <f t="shared" si="59"/>
        <v>-0.17183317300564838</v>
      </c>
      <c r="AA71" s="30">
        <f t="shared" si="59"/>
        <v>-2.0634124669770593</v>
      </c>
      <c r="AB71" s="31">
        <f t="shared" si="59"/>
        <v>-4.8493492961313116</v>
      </c>
      <c r="AC71" s="67">
        <f t="shared" si="59"/>
        <v>-0.11851934756323956</v>
      </c>
      <c r="AD71" s="180">
        <f t="shared" si="59"/>
        <v>0.25469840313997771</v>
      </c>
      <c r="AE71" s="175">
        <f t="shared" si="59"/>
        <v>0.7198802304448364</v>
      </c>
      <c r="AF71" s="181">
        <f t="shared" si="59"/>
        <v>1.5382772064275372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</row>
    <row r="72" spans="1:52" ht="15.75" customHeight="1" x14ac:dyDescent="0.2">
      <c r="A72" s="2"/>
      <c r="B72" s="414" t="s">
        <v>52</v>
      </c>
      <c r="C72" s="30">
        <f t="shared" ref="C72:N72" si="60">C60-$C$66</f>
        <v>-0.10434566579787585</v>
      </c>
      <c r="D72" s="31">
        <f t="shared" si="60"/>
        <v>4.2018266314378572</v>
      </c>
      <c r="E72" s="33">
        <f t="shared" si="60"/>
        <v>1.9869839852055726</v>
      </c>
      <c r="F72" s="473">
        <f t="shared" si="60"/>
        <v>-0.1992983821395562</v>
      </c>
      <c r="G72" s="31">
        <f t="shared" si="60"/>
        <v>0.95483713909998968</v>
      </c>
      <c r="H72" s="32">
        <f t="shared" si="60"/>
        <v>1.462791252680919</v>
      </c>
      <c r="I72" s="442">
        <f t="shared" si="60"/>
        <v>0.55428683415250291</v>
      </c>
      <c r="J72" s="31">
        <f t="shared" si="60"/>
        <v>-0.277471747262517</v>
      </c>
      <c r="K72" s="67">
        <f t="shared" si="60"/>
        <v>-2.1722998667429145</v>
      </c>
      <c r="L72" s="180">
        <f t="shared" si="60"/>
        <v>0.5372245869124761</v>
      </c>
      <c r="M72" s="175">
        <f t="shared" si="60"/>
        <v>-0.57143216683497755</v>
      </c>
      <c r="N72" s="181">
        <f t="shared" si="60"/>
        <v>0.23334973017787419</v>
      </c>
      <c r="O72" s="390">
        <v>-9</v>
      </c>
      <c r="P72" s="2"/>
      <c r="Q72" s="2"/>
      <c r="R72" s="2"/>
      <c r="S72" s="2"/>
      <c r="T72" s="414" t="s">
        <v>52</v>
      </c>
      <c r="U72" s="30">
        <f t="shared" ref="U72:AF72" si="61">U60-$U$66</f>
        <v>0.44484701046566855</v>
      </c>
      <c r="V72" s="31">
        <f t="shared" si="61"/>
        <v>-0.5652429620284547</v>
      </c>
      <c r="W72" s="33">
        <f t="shared" si="61"/>
        <v>0.84646235083426014</v>
      </c>
      <c r="X72" s="473">
        <f t="shared" si="61"/>
        <v>-1.0034657152139452</v>
      </c>
      <c r="Y72" s="31">
        <f t="shared" si="61"/>
        <v>-1.853439045979572</v>
      </c>
      <c r="Z72" s="32">
        <f t="shared" si="61"/>
        <v>-1.9063953490647094</v>
      </c>
      <c r="AA72" s="30">
        <f t="shared" si="61"/>
        <v>-3.6228293317176448</v>
      </c>
      <c r="AB72" s="31">
        <f t="shared" si="61"/>
        <v>-2.3955854153895135</v>
      </c>
      <c r="AC72" s="67">
        <f t="shared" si="61"/>
        <v>-1.209141376620698</v>
      </c>
      <c r="AD72" s="180">
        <f t="shared" si="61"/>
        <v>0.46236784824349542</v>
      </c>
      <c r="AE72" s="175">
        <f t="shared" si="61"/>
        <v>-3.211708736810694</v>
      </c>
      <c r="AF72" s="181">
        <f t="shared" si="61"/>
        <v>2.5336755175507744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</row>
    <row r="73" spans="1:52" ht="15.75" customHeight="1" x14ac:dyDescent="0.2">
      <c r="A73" s="2"/>
      <c r="B73" s="414" t="s">
        <v>53</v>
      </c>
      <c r="C73" s="30">
        <f t="shared" ref="C73:N73" si="62">C61-$C$66</f>
        <v>7.866509737536024</v>
      </c>
      <c r="D73" s="31">
        <f t="shared" si="62"/>
        <v>7.4528376472237419</v>
      </c>
      <c r="E73" s="33">
        <f t="shared" si="62"/>
        <v>8.8440878298276573</v>
      </c>
      <c r="F73" s="473">
        <f t="shared" si="62"/>
        <v>2.7547423786003762</v>
      </c>
      <c r="G73" s="31">
        <f t="shared" si="62"/>
        <v>1.0757903838122367</v>
      </c>
      <c r="H73" s="32">
        <f t="shared" si="62"/>
        <v>0.264361628394294</v>
      </c>
      <c r="I73" s="442">
        <f t="shared" si="62"/>
        <v>0.40018766872810119</v>
      </c>
      <c r="J73" s="31">
        <f t="shared" si="62"/>
        <v>-0.21304075940154732</v>
      </c>
      <c r="K73" s="67">
        <f t="shared" si="62"/>
        <v>0.83859067167907497</v>
      </c>
      <c r="L73" s="180">
        <f t="shared" si="62"/>
        <v>12.677730390349833</v>
      </c>
      <c r="M73" s="175">
        <f t="shared" si="62"/>
        <v>11.533954982332855</v>
      </c>
      <c r="N73" s="181">
        <f t="shared" si="62"/>
        <v>10.377574047864684</v>
      </c>
      <c r="O73" s="390">
        <v>-8</v>
      </c>
      <c r="P73" s="2"/>
      <c r="Q73" s="2"/>
      <c r="R73" s="2"/>
      <c r="S73" s="2"/>
      <c r="T73" s="414" t="s">
        <v>53</v>
      </c>
      <c r="U73" s="30">
        <f t="shared" ref="U73:AF73" si="63">U61-$U$66</f>
        <v>4.1767194784680868</v>
      </c>
      <c r="V73" s="31">
        <f t="shared" si="63"/>
        <v>6.5702756654579773</v>
      </c>
      <c r="W73" s="33">
        <f t="shared" si="63"/>
        <v>7.0542350130976246</v>
      </c>
      <c r="X73" s="473">
        <f t="shared" si="63"/>
        <v>-1.9059399262936392</v>
      </c>
      <c r="Y73" s="31">
        <f t="shared" si="63"/>
        <v>-1.0348507556065005</v>
      </c>
      <c r="Z73" s="32">
        <f t="shared" si="63"/>
        <v>-0.77371008434406008</v>
      </c>
      <c r="AA73" s="30">
        <f t="shared" si="63"/>
        <v>-1.5459984021181175</v>
      </c>
      <c r="AB73" s="31">
        <f t="shared" si="63"/>
        <v>-7.9338249549427111</v>
      </c>
      <c r="AC73" s="67">
        <f t="shared" si="63"/>
        <v>-0.66648281698427958</v>
      </c>
      <c r="AD73" s="180">
        <f t="shared" si="63"/>
        <v>17.402909759081751</v>
      </c>
      <c r="AE73" s="175">
        <f t="shared" si="63"/>
        <v>18.430441683518961</v>
      </c>
      <c r="AF73" s="181">
        <f t="shared" si="63"/>
        <v>18.997709524469713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</row>
    <row r="74" spans="1:52" ht="15.75" customHeight="1" x14ac:dyDescent="0.2">
      <c r="A74" s="2"/>
      <c r="B74" s="414" t="s">
        <v>54</v>
      </c>
      <c r="C74" s="30">
        <f t="shared" ref="C74:N74" si="64">C62-$C$66</f>
        <v>43.979854820928821</v>
      </c>
      <c r="D74" s="31">
        <f t="shared" si="64"/>
        <v>47.543823960864444</v>
      </c>
      <c r="E74" s="33">
        <f t="shared" si="64"/>
        <v>47.248050038948932</v>
      </c>
      <c r="F74" s="473">
        <f t="shared" si="64"/>
        <v>1.9692525292380765</v>
      </c>
      <c r="G74" s="31">
        <f t="shared" si="64"/>
        <v>4.2058613117127877</v>
      </c>
      <c r="H74" s="32">
        <f t="shared" si="64"/>
        <v>2.6492886182305853</v>
      </c>
      <c r="I74" s="442">
        <f t="shared" si="64"/>
        <v>9.9768606676879692</v>
      </c>
      <c r="J74" s="31">
        <f t="shared" si="64"/>
        <v>7.7236206097015412</v>
      </c>
      <c r="K74" s="67">
        <f t="shared" si="64"/>
        <v>7.2638178397900752</v>
      </c>
      <c r="L74" s="180">
        <f t="shared" si="64"/>
        <v>39.730196204793216</v>
      </c>
      <c r="M74" s="175">
        <f t="shared" si="64"/>
        <v>41.265523021838973</v>
      </c>
      <c r="N74" s="181">
        <f t="shared" si="64"/>
        <v>32.09293086164638</v>
      </c>
      <c r="O74" s="390">
        <v>-7</v>
      </c>
      <c r="P74" s="2"/>
      <c r="Q74" s="2"/>
      <c r="R74" s="2"/>
      <c r="S74" s="2"/>
      <c r="T74" s="414" t="s">
        <v>54</v>
      </c>
      <c r="U74" s="30">
        <f t="shared" ref="U74:AF74" si="65">U62-$U$66</f>
        <v>33.88053819906694</v>
      </c>
      <c r="V74" s="31">
        <f t="shared" si="65"/>
        <v>40.380103997893023</v>
      </c>
      <c r="W74" s="33">
        <f t="shared" si="65"/>
        <v>42.158283464136858</v>
      </c>
      <c r="X74" s="473">
        <f t="shared" si="65"/>
        <v>0.27956013006910041</v>
      </c>
      <c r="Y74" s="31">
        <f t="shared" si="65"/>
        <v>0.47844661378981712</v>
      </c>
      <c r="Z74" s="32">
        <f t="shared" si="65"/>
        <v>1.289903231427628</v>
      </c>
      <c r="AA74" s="30">
        <f t="shared" si="65"/>
        <v>5.5237789686668854</v>
      </c>
      <c r="AB74" s="31">
        <f t="shared" si="65"/>
        <v>-6.5263000233042749</v>
      </c>
      <c r="AC74" s="67">
        <f t="shared" si="65"/>
        <v>5.1939964640587917</v>
      </c>
      <c r="AD74" s="180">
        <f t="shared" si="65"/>
        <v>53.416658155773568</v>
      </c>
      <c r="AE74" s="175">
        <f t="shared" si="65"/>
        <v>56.719218065002259</v>
      </c>
      <c r="AF74" s="181">
        <f t="shared" si="65"/>
        <v>57.728723606449911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</row>
    <row r="75" spans="1:52" ht="15.75" customHeight="1" x14ac:dyDescent="0.2">
      <c r="A75" s="2"/>
      <c r="B75" s="414" t="s">
        <v>55</v>
      </c>
      <c r="C75" s="30">
        <f t="shared" ref="C75:N75" si="66">C63-$C$66</f>
        <v>75.147636232102414</v>
      </c>
      <c r="D75" s="31">
        <f t="shared" si="66"/>
        <v>75.360411761849491</v>
      </c>
      <c r="E75" s="33">
        <f t="shared" si="66"/>
        <v>80.294369063101954</v>
      </c>
      <c r="F75" s="473">
        <f t="shared" si="66"/>
        <v>17.638251871583837</v>
      </c>
      <c r="G75" s="31">
        <f t="shared" si="66"/>
        <v>17.242989435957124</v>
      </c>
      <c r="H75" s="32">
        <f t="shared" si="66"/>
        <v>19.889421648217034</v>
      </c>
      <c r="I75" s="442">
        <f t="shared" si="66"/>
        <v>42.087195269419965</v>
      </c>
      <c r="J75" s="31">
        <f t="shared" si="66"/>
        <v>36.698474528182416</v>
      </c>
      <c r="K75" s="67">
        <f t="shared" si="66"/>
        <v>34.89683863794032</v>
      </c>
      <c r="L75" s="180">
        <f t="shared" si="66"/>
        <v>73.522450294680951</v>
      </c>
      <c r="M75" s="175">
        <f t="shared" si="66"/>
        <v>62.6067095114512</v>
      </c>
      <c r="N75" s="181">
        <f t="shared" si="66"/>
        <v>70.152879622773725</v>
      </c>
      <c r="O75" s="390">
        <v>-6</v>
      </c>
      <c r="P75" s="2"/>
      <c r="Q75" s="2"/>
      <c r="R75" s="2"/>
      <c r="S75" s="2"/>
      <c r="T75" s="414" t="s">
        <v>55</v>
      </c>
      <c r="U75" s="30">
        <f t="shared" ref="U75:AF75" si="67">U63-$U$66</f>
        <v>72.409212343557471</v>
      </c>
      <c r="V75" s="31">
        <f t="shared" si="67"/>
        <v>84.078442930359387</v>
      </c>
      <c r="W75" s="33">
        <f t="shared" si="67"/>
        <v>82.113870234212413</v>
      </c>
      <c r="X75" s="473">
        <f t="shared" si="67"/>
        <v>12.211958132580854</v>
      </c>
      <c r="Y75" s="31">
        <f t="shared" si="67"/>
        <v>13.088502224905813</v>
      </c>
      <c r="Z75" s="32">
        <f t="shared" si="67"/>
        <v>15.472849513945334</v>
      </c>
      <c r="AA75" s="30">
        <f t="shared" si="67"/>
        <v>41.592214345154922</v>
      </c>
      <c r="AB75" s="31">
        <f t="shared" si="67"/>
        <v>26.276375234400135</v>
      </c>
      <c r="AC75" s="67">
        <f t="shared" si="67"/>
        <v>35.099743433882182</v>
      </c>
      <c r="AD75" s="180">
        <f t="shared" si="67"/>
        <v>76.067731050907781</v>
      </c>
      <c r="AE75" s="175">
        <f t="shared" si="67"/>
        <v>86.576716337460738</v>
      </c>
      <c r="AF75" s="181">
        <f t="shared" si="67"/>
        <v>82.4824753689484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</row>
    <row r="76" spans="1:52" ht="15.75" customHeight="1" x14ac:dyDescent="0.2">
      <c r="A76" s="2"/>
      <c r="B76" s="414" t="s">
        <v>56</v>
      </c>
      <c r="C76" s="30">
        <f t="shared" ref="C76:N76" si="68">C64-$C$66</f>
        <v>75.810783920108435</v>
      </c>
      <c r="D76" s="31">
        <f t="shared" si="68"/>
        <v>77.300119972965177</v>
      </c>
      <c r="E76" s="33">
        <f t="shared" si="68"/>
        <v>90.546979186432068</v>
      </c>
      <c r="F76" s="473">
        <f t="shared" si="68"/>
        <v>54.364596523139426</v>
      </c>
      <c r="G76" s="31">
        <f t="shared" si="68"/>
        <v>59.66622144065137</v>
      </c>
      <c r="H76" s="32">
        <f t="shared" si="68"/>
        <v>60.26167921799653</v>
      </c>
      <c r="I76" s="442">
        <f t="shared" si="68"/>
        <v>75.627322344802067</v>
      </c>
      <c r="J76" s="31">
        <f t="shared" si="68"/>
        <v>63.18185114730305</v>
      </c>
      <c r="K76" s="67">
        <f t="shared" si="68"/>
        <v>66.861429034665036</v>
      </c>
      <c r="L76" s="180">
        <f t="shared" si="68"/>
        <v>77.413048453421254</v>
      </c>
      <c r="M76" s="175">
        <f t="shared" si="68"/>
        <v>75.728249506715443</v>
      </c>
      <c r="N76" s="181">
        <f t="shared" si="68"/>
        <v>81.081568137073958</v>
      </c>
      <c r="O76" s="390">
        <v>-5</v>
      </c>
      <c r="P76" s="2"/>
      <c r="Q76" s="2"/>
      <c r="R76" s="2"/>
      <c r="S76" s="2"/>
      <c r="T76" s="414" t="s">
        <v>56</v>
      </c>
      <c r="U76" s="30">
        <f t="shared" ref="U76:AF76" si="69">U64-$U$66</f>
        <v>85.744968122675061</v>
      </c>
      <c r="V76" s="31">
        <f t="shared" si="69"/>
        <v>89.107223144377116</v>
      </c>
      <c r="W76" s="33">
        <f t="shared" si="69"/>
        <v>91.414563066675981</v>
      </c>
      <c r="X76" s="473">
        <f t="shared" si="69"/>
        <v>61.199978422942642</v>
      </c>
      <c r="Y76" s="31">
        <f t="shared" si="69"/>
        <v>60.884070184731222</v>
      </c>
      <c r="Z76" s="32">
        <f t="shared" si="69"/>
        <v>65.592353612476273</v>
      </c>
      <c r="AA76" s="30">
        <f t="shared" si="69"/>
        <v>77.560789657345708</v>
      </c>
      <c r="AB76" s="31">
        <f t="shared" si="69"/>
        <v>50.234078970574004</v>
      </c>
      <c r="AC76" s="67">
        <f t="shared" si="69"/>
        <v>78.403385675023344</v>
      </c>
      <c r="AD76" s="180">
        <f t="shared" si="69"/>
        <v>74.313521824499958</v>
      </c>
      <c r="AE76" s="175">
        <f t="shared" si="69"/>
        <v>87.888903932919817</v>
      </c>
      <c r="AF76" s="181">
        <f t="shared" si="69"/>
        <v>83.376847244692755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</row>
    <row r="77" spans="1:52" ht="15.75" customHeight="1" x14ac:dyDescent="0.2">
      <c r="A77" s="2"/>
      <c r="B77" s="443" t="s">
        <v>57</v>
      </c>
      <c r="C77" s="49">
        <f t="shared" ref="C77:N77" si="70">C65-$C$66</f>
        <v>71.444996799909148</v>
      </c>
      <c r="D77" s="50">
        <f t="shared" si="70"/>
        <v>74.567765937613231</v>
      </c>
      <c r="E77" s="51">
        <f t="shared" si="70"/>
        <v>80.600873637634251</v>
      </c>
      <c r="F77" s="500">
        <f t="shared" si="70"/>
        <v>75.05277804871784</v>
      </c>
      <c r="G77" s="60">
        <f t="shared" si="70"/>
        <v>74.607184754905674</v>
      </c>
      <c r="H77" s="61">
        <f t="shared" si="70"/>
        <v>70.19660590883548</v>
      </c>
      <c r="I77" s="454">
        <f t="shared" si="70"/>
        <v>73.840680623085305</v>
      </c>
      <c r="J77" s="50">
        <f t="shared" si="70"/>
        <v>68.631033430877551</v>
      </c>
      <c r="K77" s="455">
        <f t="shared" si="70"/>
        <v>72.076408944550039</v>
      </c>
      <c r="L77" s="196">
        <f t="shared" si="70"/>
        <v>36.225899183791583</v>
      </c>
      <c r="M77" s="191">
        <f t="shared" si="70"/>
        <v>35.106437743230217</v>
      </c>
      <c r="N77" s="197">
        <f t="shared" si="70"/>
        <v>33.710481214118914</v>
      </c>
      <c r="O77" s="529">
        <v>-4</v>
      </c>
      <c r="P77" s="2"/>
      <c r="Q77" s="2"/>
      <c r="R77" s="2"/>
      <c r="S77" s="2"/>
      <c r="T77" s="443" t="s">
        <v>57</v>
      </c>
      <c r="U77" s="49">
        <f t="shared" ref="U77:AF77" si="71">U65-$U$66</f>
        <v>81.295230630024122</v>
      </c>
      <c r="V77" s="50">
        <f t="shared" si="71"/>
        <v>84.631251936949667</v>
      </c>
      <c r="W77" s="51">
        <f t="shared" si="71"/>
        <v>89.265344163883583</v>
      </c>
      <c r="X77" s="500">
        <f t="shared" si="71"/>
        <v>82.299209399868147</v>
      </c>
      <c r="Y77" s="60">
        <f t="shared" si="71"/>
        <v>42.471693241566719</v>
      </c>
      <c r="Z77" s="61">
        <f t="shared" si="71"/>
        <v>95.204906687438239</v>
      </c>
      <c r="AA77" s="49">
        <f t="shared" si="71"/>
        <v>71.780456854112174</v>
      </c>
      <c r="AB77" s="50">
        <f t="shared" si="71"/>
        <v>68.36204231083272</v>
      </c>
      <c r="AC77" s="455">
        <f t="shared" si="71"/>
        <v>84.419246575150396</v>
      </c>
      <c r="AD77" s="196">
        <f t="shared" si="71"/>
        <v>40.658088389976086</v>
      </c>
      <c r="AE77" s="191">
        <f t="shared" si="71"/>
        <v>41.319753964236639</v>
      </c>
      <c r="AF77" s="197">
        <f t="shared" si="71"/>
        <v>33.045045302366624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</row>
    <row r="78" spans="1:52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</row>
    <row r="79" spans="1:52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</row>
    <row r="80" spans="1:52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</row>
    <row r="81" spans="1:52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</row>
    <row r="82" spans="1:52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</row>
    <row r="83" spans="1:52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</row>
    <row r="84" spans="1:52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</row>
    <row r="85" spans="1:52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</row>
    <row r="86" spans="1:52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</row>
    <row r="87" spans="1:52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</row>
    <row r="88" spans="1:52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</row>
    <row r="89" spans="1:52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</row>
    <row r="90" spans="1:52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</row>
    <row r="91" spans="1:52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</row>
    <row r="92" spans="1:52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</row>
    <row r="93" spans="1:52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</row>
    <row r="94" spans="1:52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</row>
    <row r="95" spans="1:52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</row>
    <row r="96" spans="1:52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</row>
    <row r="97" spans="1:52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</row>
    <row r="98" spans="1:52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</row>
    <row r="99" spans="1:52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</row>
    <row r="100" spans="1:52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</row>
    <row r="101" spans="1:52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</row>
    <row r="102" spans="1:52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</row>
    <row r="103" spans="1:52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</row>
    <row r="104" spans="1:52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</row>
    <row r="105" spans="1:52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</row>
    <row r="106" spans="1:52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</row>
    <row r="107" spans="1:52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</row>
    <row r="108" spans="1:52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</row>
    <row r="109" spans="1:52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</row>
    <row r="110" spans="1:52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</row>
    <row r="111" spans="1:52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</row>
    <row r="112" spans="1:52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</row>
    <row r="113" spans="1:52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</row>
    <row r="114" spans="1:52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</row>
    <row r="115" spans="1:52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</row>
    <row r="116" spans="1:52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</row>
    <row r="117" spans="1:52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</row>
    <row r="118" spans="1:52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</row>
    <row r="119" spans="1:52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</row>
    <row r="120" spans="1:52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</row>
    <row r="121" spans="1:52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</row>
    <row r="122" spans="1:52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</row>
    <row r="123" spans="1:52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</row>
    <row r="124" spans="1:52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</row>
    <row r="125" spans="1:52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</row>
    <row r="126" spans="1:52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</row>
    <row r="127" spans="1:52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</row>
    <row r="128" spans="1:52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</row>
    <row r="129" spans="1:52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</row>
    <row r="130" spans="1:52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</row>
    <row r="131" spans="1:52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</row>
    <row r="132" spans="1:52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</row>
    <row r="133" spans="1:52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</row>
    <row r="134" spans="1:52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</row>
    <row r="135" spans="1:52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</row>
    <row r="136" spans="1:52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</row>
    <row r="137" spans="1:52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</row>
    <row r="138" spans="1:52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</row>
    <row r="139" spans="1:52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</row>
    <row r="140" spans="1:52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</row>
    <row r="141" spans="1:52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</row>
    <row r="142" spans="1:52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</row>
    <row r="143" spans="1:52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</row>
    <row r="144" spans="1:52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</row>
    <row r="145" spans="1:52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</row>
    <row r="146" spans="1:52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</row>
    <row r="147" spans="1:52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</row>
    <row r="148" spans="1:52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</row>
    <row r="149" spans="1:52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</row>
    <row r="150" spans="1:52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</row>
    <row r="151" spans="1:52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</row>
    <row r="152" spans="1:52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</row>
    <row r="153" spans="1:52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</row>
    <row r="154" spans="1:52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</row>
    <row r="155" spans="1:52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</row>
    <row r="156" spans="1:52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</row>
    <row r="157" spans="1:52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</row>
    <row r="158" spans="1:52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</row>
    <row r="159" spans="1:52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</row>
    <row r="160" spans="1:52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</row>
    <row r="161" spans="1:52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</row>
    <row r="162" spans="1:52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</row>
    <row r="163" spans="1:52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</row>
    <row r="164" spans="1:52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</row>
    <row r="165" spans="1:52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</row>
    <row r="166" spans="1:52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</row>
    <row r="167" spans="1:52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</row>
    <row r="168" spans="1:52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</row>
    <row r="169" spans="1:52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</row>
    <row r="170" spans="1:52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</row>
    <row r="171" spans="1:52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</row>
    <row r="172" spans="1:52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</row>
    <row r="173" spans="1:52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</row>
    <row r="174" spans="1:52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</row>
    <row r="175" spans="1:52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</row>
    <row r="176" spans="1:52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</row>
    <row r="177" spans="1:52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</row>
    <row r="178" spans="1:52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</row>
    <row r="179" spans="1:52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</row>
    <row r="180" spans="1:52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</row>
    <row r="181" spans="1:52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</row>
    <row r="182" spans="1:52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</row>
    <row r="183" spans="1:52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</row>
    <row r="184" spans="1:52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</row>
    <row r="185" spans="1:52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</row>
    <row r="186" spans="1:52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</row>
    <row r="187" spans="1:52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</row>
    <row r="188" spans="1:52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</row>
    <row r="189" spans="1:52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</row>
    <row r="190" spans="1:52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</row>
    <row r="191" spans="1:52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</row>
    <row r="192" spans="1:52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</row>
    <row r="193" spans="1:52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</row>
    <row r="194" spans="1:52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</row>
    <row r="195" spans="1:52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</row>
    <row r="196" spans="1:52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</row>
    <row r="197" spans="1:52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</row>
    <row r="198" spans="1:52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</row>
    <row r="199" spans="1:52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</row>
    <row r="200" spans="1:52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</row>
    <row r="201" spans="1:52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</row>
    <row r="202" spans="1:52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</row>
    <row r="203" spans="1:52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</row>
    <row r="204" spans="1:52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</row>
    <row r="205" spans="1:52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</row>
    <row r="206" spans="1:52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</row>
    <row r="207" spans="1:52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</row>
    <row r="208" spans="1:52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</row>
    <row r="209" spans="1:52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</row>
    <row r="210" spans="1:52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</row>
    <row r="211" spans="1:52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</row>
    <row r="212" spans="1:52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</row>
    <row r="213" spans="1:52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</row>
    <row r="214" spans="1:52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</row>
    <row r="215" spans="1:52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</row>
    <row r="216" spans="1:52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</row>
    <row r="217" spans="1:52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</row>
    <row r="218" spans="1:52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</row>
    <row r="219" spans="1:52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</row>
    <row r="220" spans="1:52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</row>
    <row r="221" spans="1:52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</row>
    <row r="222" spans="1:52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</row>
    <row r="223" spans="1:52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</row>
    <row r="224" spans="1:52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</row>
    <row r="225" spans="1:52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</row>
    <row r="226" spans="1:52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</row>
    <row r="227" spans="1:52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</row>
    <row r="228" spans="1:52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</row>
    <row r="229" spans="1:52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</row>
    <row r="230" spans="1:52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</row>
    <row r="231" spans="1:52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</row>
    <row r="232" spans="1:52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</row>
    <row r="233" spans="1:52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</row>
    <row r="234" spans="1:52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</row>
    <row r="235" spans="1:52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</row>
    <row r="236" spans="1:52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</row>
    <row r="237" spans="1:52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</row>
    <row r="238" spans="1:52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</row>
    <row r="239" spans="1:52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</row>
    <row r="240" spans="1:52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</row>
    <row r="241" spans="1:52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</row>
    <row r="242" spans="1:52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</row>
    <row r="243" spans="1:52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</row>
    <row r="244" spans="1:52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</row>
    <row r="245" spans="1:52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</row>
    <row r="246" spans="1:52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</row>
    <row r="247" spans="1:52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</row>
    <row r="248" spans="1:52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</row>
    <row r="249" spans="1:52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</row>
    <row r="250" spans="1:52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</row>
    <row r="251" spans="1:52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</row>
    <row r="252" spans="1:52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</row>
    <row r="253" spans="1:52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</row>
    <row r="254" spans="1:52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</row>
    <row r="255" spans="1:52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</row>
    <row r="256" spans="1:52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</row>
    <row r="257" spans="1:52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</row>
    <row r="258" spans="1:52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</row>
    <row r="259" spans="1:52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</row>
    <row r="260" spans="1:52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</row>
    <row r="261" spans="1:52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</row>
    <row r="262" spans="1:52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</row>
    <row r="263" spans="1:52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</row>
    <row r="264" spans="1:52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</row>
    <row r="265" spans="1:52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</row>
    <row r="266" spans="1:52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</row>
    <row r="267" spans="1:52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</row>
    <row r="268" spans="1:52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</row>
    <row r="269" spans="1:52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</row>
    <row r="270" spans="1:52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</row>
    <row r="271" spans="1:52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</row>
    <row r="272" spans="1:52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</row>
    <row r="273" spans="1:52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</row>
    <row r="274" spans="1:52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</row>
    <row r="275" spans="1:52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</row>
    <row r="276" spans="1:52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</row>
    <row r="277" spans="1:52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</row>
    <row r="278" spans="1:52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</row>
    <row r="279" spans="1:52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</row>
    <row r="280" spans="1:52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</row>
    <row r="281" spans="1:52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</row>
    <row r="282" spans="1:52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</row>
    <row r="283" spans="1:52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</row>
    <row r="284" spans="1:52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</row>
    <row r="285" spans="1:52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</row>
    <row r="286" spans="1:52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</row>
    <row r="287" spans="1:52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</row>
    <row r="288" spans="1:52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</row>
    <row r="289" spans="1:52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</row>
    <row r="290" spans="1:52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</row>
    <row r="291" spans="1:52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</row>
    <row r="292" spans="1:52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</row>
    <row r="293" spans="1:52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</row>
    <row r="294" spans="1:52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</row>
    <row r="295" spans="1:52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</row>
    <row r="296" spans="1:52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</row>
    <row r="297" spans="1:52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</row>
    <row r="298" spans="1:52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</row>
    <row r="299" spans="1:52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</row>
    <row r="300" spans="1:52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</row>
    <row r="301" spans="1:52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</row>
    <row r="302" spans="1:52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</row>
    <row r="303" spans="1:52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</row>
    <row r="304" spans="1:52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</row>
    <row r="305" spans="1:52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</row>
    <row r="306" spans="1:52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</row>
    <row r="307" spans="1:52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</row>
    <row r="308" spans="1:52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</row>
    <row r="309" spans="1:52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</row>
    <row r="310" spans="1:52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</row>
    <row r="311" spans="1:52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</row>
    <row r="312" spans="1:52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</row>
    <row r="313" spans="1:52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</row>
    <row r="314" spans="1:52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</row>
    <row r="315" spans="1:52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</row>
    <row r="316" spans="1:52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</row>
    <row r="317" spans="1:52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</row>
    <row r="318" spans="1:52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</row>
    <row r="319" spans="1:52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</row>
    <row r="320" spans="1:52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</row>
    <row r="321" spans="1:52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</row>
    <row r="322" spans="1:52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</row>
    <row r="323" spans="1:52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</row>
    <row r="324" spans="1:52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</row>
    <row r="325" spans="1:52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</row>
    <row r="326" spans="1:52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</row>
    <row r="327" spans="1:52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</row>
    <row r="328" spans="1:52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</row>
    <row r="329" spans="1:52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</row>
    <row r="330" spans="1:52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</row>
    <row r="331" spans="1:52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</row>
    <row r="332" spans="1:52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</row>
    <row r="333" spans="1:52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</row>
    <row r="334" spans="1:52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</row>
    <row r="335" spans="1:52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</row>
    <row r="336" spans="1:52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</row>
    <row r="337" spans="1:52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</row>
    <row r="338" spans="1:52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</row>
    <row r="339" spans="1:52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</row>
    <row r="340" spans="1:52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</row>
    <row r="341" spans="1:52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</row>
    <row r="342" spans="1:52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</row>
    <row r="343" spans="1:52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</row>
    <row r="344" spans="1:52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</row>
    <row r="345" spans="1:52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</row>
    <row r="346" spans="1:52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</row>
    <row r="347" spans="1:52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</row>
    <row r="348" spans="1:52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</row>
    <row r="349" spans="1:52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</row>
    <row r="350" spans="1:52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</row>
    <row r="351" spans="1:52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</row>
    <row r="352" spans="1:52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</row>
    <row r="353" spans="1:52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</row>
    <row r="354" spans="1:52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</row>
    <row r="355" spans="1:52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</row>
    <row r="356" spans="1:52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</row>
    <row r="357" spans="1:52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</row>
    <row r="358" spans="1:52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</row>
    <row r="359" spans="1:52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</row>
    <row r="360" spans="1:52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</row>
    <row r="361" spans="1:52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</row>
    <row r="362" spans="1:52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</row>
    <row r="363" spans="1:52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</row>
    <row r="364" spans="1:52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</row>
    <row r="365" spans="1:52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</row>
    <row r="366" spans="1:52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</row>
    <row r="367" spans="1:52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</row>
    <row r="368" spans="1:52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</row>
    <row r="369" spans="1:52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</row>
    <row r="370" spans="1:52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</row>
    <row r="371" spans="1:52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</row>
    <row r="372" spans="1:52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</row>
    <row r="373" spans="1:52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</row>
    <row r="374" spans="1:52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</row>
    <row r="375" spans="1:52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</row>
    <row r="376" spans="1:52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</row>
    <row r="377" spans="1:52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</row>
    <row r="378" spans="1:52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</row>
    <row r="379" spans="1:52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</row>
    <row r="380" spans="1:52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</row>
    <row r="381" spans="1:52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</row>
    <row r="382" spans="1:52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</row>
    <row r="383" spans="1:52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</row>
    <row r="384" spans="1:52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</row>
    <row r="385" spans="1:52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</row>
    <row r="386" spans="1:52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</row>
    <row r="387" spans="1:52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</row>
    <row r="388" spans="1:52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</row>
    <row r="389" spans="1:52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</row>
    <row r="390" spans="1:52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</row>
    <row r="391" spans="1:52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</row>
    <row r="392" spans="1:52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</row>
    <row r="393" spans="1:52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</row>
    <row r="394" spans="1:52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</row>
    <row r="395" spans="1:52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</row>
    <row r="396" spans="1:52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</row>
    <row r="397" spans="1:52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</row>
    <row r="398" spans="1:52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</row>
    <row r="399" spans="1:52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</row>
    <row r="400" spans="1:52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</row>
    <row r="401" spans="1:52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</row>
    <row r="402" spans="1:52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</row>
    <row r="403" spans="1:52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</row>
    <row r="404" spans="1:52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</row>
    <row r="405" spans="1:52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</row>
    <row r="406" spans="1:52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</row>
    <row r="407" spans="1:52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</row>
    <row r="408" spans="1:52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</row>
    <row r="409" spans="1:52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</row>
    <row r="410" spans="1:52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</row>
    <row r="411" spans="1:52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</row>
    <row r="412" spans="1:52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</row>
    <row r="413" spans="1:52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</row>
    <row r="414" spans="1:52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</row>
    <row r="415" spans="1:52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</row>
    <row r="416" spans="1:52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</row>
    <row r="417" spans="1:52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</row>
    <row r="418" spans="1:52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</row>
    <row r="419" spans="1:52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</row>
    <row r="420" spans="1:52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</row>
    <row r="421" spans="1:52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</row>
    <row r="422" spans="1:52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</row>
    <row r="423" spans="1:52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</row>
    <row r="424" spans="1:52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</row>
    <row r="425" spans="1:52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</row>
    <row r="426" spans="1:52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</row>
    <row r="427" spans="1:52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</row>
    <row r="428" spans="1:52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</row>
    <row r="429" spans="1:52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</row>
    <row r="430" spans="1:52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</row>
    <row r="431" spans="1:52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</row>
    <row r="432" spans="1:52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</row>
    <row r="433" spans="1:52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</row>
    <row r="434" spans="1:52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</row>
    <row r="435" spans="1:52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</row>
    <row r="436" spans="1:52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</row>
    <row r="437" spans="1:52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</row>
    <row r="438" spans="1:52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</row>
    <row r="439" spans="1:52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</row>
    <row r="440" spans="1:52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</row>
    <row r="441" spans="1:52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</row>
    <row r="442" spans="1:52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</row>
    <row r="443" spans="1:52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</row>
    <row r="444" spans="1:52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</row>
    <row r="445" spans="1:52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</row>
    <row r="446" spans="1:52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</row>
    <row r="447" spans="1:52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</row>
    <row r="448" spans="1:52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</row>
    <row r="449" spans="1:52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</row>
    <row r="450" spans="1:52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</row>
    <row r="451" spans="1:52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</row>
    <row r="452" spans="1:52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</row>
    <row r="453" spans="1:52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</row>
    <row r="454" spans="1:52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</row>
    <row r="455" spans="1:52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</row>
    <row r="456" spans="1:52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</row>
    <row r="457" spans="1:52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</row>
    <row r="458" spans="1:52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</row>
    <row r="459" spans="1:52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</row>
    <row r="460" spans="1:52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</row>
    <row r="461" spans="1:52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</row>
    <row r="462" spans="1:52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</row>
    <row r="463" spans="1:52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</row>
    <row r="464" spans="1:52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</row>
    <row r="465" spans="1:52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</row>
    <row r="466" spans="1:52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</row>
    <row r="467" spans="1:52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</row>
    <row r="468" spans="1:52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</row>
    <row r="469" spans="1:52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</row>
    <row r="470" spans="1:52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</row>
    <row r="471" spans="1:52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</row>
    <row r="472" spans="1:52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</row>
    <row r="473" spans="1:52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</row>
    <row r="474" spans="1:52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</row>
    <row r="475" spans="1:52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</row>
    <row r="476" spans="1:52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</row>
    <row r="477" spans="1:52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</row>
    <row r="478" spans="1:52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</row>
    <row r="479" spans="1:52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</row>
    <row r="480" spans="1:52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</row>
    <row r="481" spans="1:52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</row>
    <row r="482" spans="1:52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</row>
    <row r="483" spans="1:52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</row>
    <row r="484" spans="1:52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</row>
    <row r="485" spans="1:52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</row>
    <row r="486" spans="1:52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</row>
    <row r="487" spans="1:52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</row>
    <row r="488" spans="1:52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</row>
    <row r="489" spans="1:52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</row>
    <row r="490" spans="1:52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</row>
    <row r="491" spans="1:52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</row>
    <row r="492" spans="1:52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</row>
    <row r="493" spans="1:52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</row>
    <row r="494" spans="1:52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</row>
    <row r="495" spans="1:52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</row>
    <row r="496" spans="1:52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</row>
    <row r="497" spans="1:52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</row>
    <row r="498" spans="1:52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</row>
    <row r="499" spans="1:52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</row>
    <row r="500" spans="1:52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</row>
    <row r="501" spans="1:52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</row>
    <row r="502" spans="1:52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</row>
    <row r="503" spans="1:52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</row>
    <row r="504" spans="1:52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</row>
    <row r="505" spans="1:52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</row>
    <row r="506" spans="1:52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</row>
    <row r="507" spans="1:52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</row>
    <row r="508" spans="1:52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</row>
    <row r="509" spans="1:52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</row>
    <row r="510" spans="1:52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</row>
    <row r="511" spans="1:52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</row>
    <row r="512" spans="1:52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</row>
    <row r="513" spans="1:52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</row>
    <row r="514" spans="1:52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</row>
    <row r="515" spans="1:52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</row>
    <row r="516" spans="1:52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</row>
    <row r="517" spans="1:52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</row>
    <row r="518" spans="1:52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</row>
    <row r="519" spans="1:52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</row>
    <row r="520" spans="1:52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</row>
    <row r="521" spans="1:52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</row>
    <row r="522" spans="1:52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</row>
    <row r="523" spans="1:52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</row>
    <row r="524" spans="1:52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</row>
    <row r="525" spans="1:52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</row>
    <row r="526" spans="1:52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</row>
    <row r="527" spans="1:52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</row>
    <row r="528" spans="1:52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</row>
    <row r="529" spans="1:52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</row>
    <row r="530" spans="1:52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</row>
    <row r="531" spans="1:52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</row>
    <row r="532" spans="1:52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</row>
    <row r="533" spans="1:52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</row>
    <row r="534" spans="1:52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</row>
    <row r="535" spans="1:52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</row>
    <row r="536" spans="1:52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</row>
    <row r="537" spans="1:52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</row>
    <row r="538" spans="1:52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</row>
    <row r="539" spans="1:52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</row>
    <row r="540" spans="1:52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</row>
    <row r="541" spans="1:52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</row>
    <row r="542" spans="1:52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</row>
    <row r="543" spans="1:52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</row>
    <row r="544" spans="1:52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</row>
    <row r="545" spans="1:52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</row>
    <row r="546" spans="1:52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</row>
    <row r="547" spans="1:52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</row>
    <row r="548" spans="1:52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</row>
    <row r="549" spans="1:52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</row>
    <row r="550" spans="1:52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</row>
    <row r="551" spans="1:52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</row>
    <row r="552" spans="1:52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</row>
    <row r="553" spans="1:52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</row>
    <row r="554" spans="1:52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</row>
    <row r="555" spans="1:52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</row>
    <row r="556" spans="1:52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</row>
    <row r="557" spans="1:52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</row>
    <row r="558" spans="1:52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</row>
    <row r="559" spans="1:52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</row>
    <row r="560" spans="1:52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</row>
    <row r="561" spans="1:52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</row>
    <row r="562" spans="1:52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</row>
    <row r="563" spans="1:52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</row>
    <row r="564" spans="1:52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</row>
    <row r="565" spans="1:52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</row>
    <row r="566" spans="1:52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</row>
    <row r="567" spans="1:52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</row>
    <row r="568" spans="1:52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</row>
    <row r="569" spans="1:52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</row>
    <row r="570" spans="1:52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</row>
    <row r="571" spans="1:52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</row>
    <row r="572" spans="1:52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</row>
    <row r="573" spans="1:52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</row>
    <row r="574" spans="1:52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</row>
    <row r="575" spans="1:52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</row>
    <row r="576" spans="1:52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</row>
    <row r="577" spans="1:52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</row>
    <row r="578" spans="1:52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</row>
    <row r="579" spans="1:52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</row>
    <row r="580" spans="1:52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</row>
    <row r="581" spans="1:52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</row>
    <row r="582" spans="1:52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</row>
    <row r="583" spans="1:52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</row>
    <row r="584" spans="1:52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</row>
    <row r="585" spans="1:52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</row>
    <row r="586" spans="1:52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</row>
    <row r="587" spans="1:52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</row>
    <row r="588" spans="1:52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</row>
    <row r="589" spans="1:52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</row>
    <row r="590" spans="1:52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</row>
    <row r="591" spans="1:52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</row>
    <row r="592" spans="1:52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</row>
    <row r="593" spans="1:52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</row>
    <row r="594" spans="1:52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</row>
    <row r="595" spans="1:52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</row>
    <row r="596" spans="1:52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</row>
    <row r="597" spans="1:52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</row>
    <row r="598" spans="1:52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</row>
    <row r="599" spans="1:52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</row>
    <row r="600" spans="1:52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</row>
    <row r="601" spans="1:52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</row>
    <row r="602" spans="1:52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</row>
    <row r="603" spans="1:52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</row>
    <row r="604" spans="1:52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</row>
    <row r="605" spans="1:52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</row>
    <row r="606" spans="1:52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</row>
    <row r="607" spans="1:52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</row>
    <row r="608" spans="1:52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</row>
    <row r="609" spans="1:52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</row>
    <row r="610" spans="1:52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</row>
    <row r="611" spans="1:52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</row>
    <row r="612" spans="1:52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</row>
    <row r="613" spans="1:52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</row>
    <row r="614" spans="1:52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</row>
    <row r="615" spans="1:52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</row>
    <row r="616" spans="1:52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</row>
    <row r="617" spans="1:52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</row>
    <row r="618" spans="1:52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</row>
    <row r="619" spans="1:52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</row>
    <row r="620" spans="1:52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</row>
    <row r="621" spans="1:52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</row>
    <row r="622" spans="1:52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</row>
    <row r="623" spans="1:52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</row>
    <row r="624" spans="1:52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</row>
    <row r="625" spans="1:52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</row>
    <row r="626" spans="1:52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</row>
    <row r="627" spans="1:52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</row>
    <row r="628" spans="1:52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</row>
    <row r="629" spans="1:52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</row>
    <row r="630" spans="1:52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</row>
    <row r="631" spans="1:52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</row>
    <row r="632" spans="1:52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</row>
    <row r="633" spans="1:52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</row>
    <row r="634" spans="1:52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</row>
    <row r="635" spans="1:52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</row>
    <row r="636" spans="1:52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</row>
    <row r="637" spans="1:52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</row>
    <row r="638" spans="1:52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</row>
    <row r="639" spans="1:52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</row>
    <row r="640" spans="1:52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</row>
    <row r="641" spans="1:52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</row>
    <row r="642" spans="1:52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</row>
    <row r="643" spans="1:52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</row>
    <row r="644" spans="1:52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</row>
    <row r="645" spans="1:52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</row>
    <row r="646" spans="1:52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</row>
    <row r="647" spans="1:52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</row>
    <row r="648" spans="1:52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</row>
    <row r="649" spans="1:52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</row>
    <row r="650" spans="1:52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</row>
    <row r="651" spans="1:52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</row>
    <row r="652" spans="1:52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</row>
    <row r="653" spans="1:52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</row>
    <row r="654" spans="1:52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</row>
    <row r="655" spans="1:52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</row>
    <row r="656" spans="1:52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</row>
    <row r="657" spans="1:52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</row>
    <row r="658" spans="1:52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</row>
    <row r="659" spans="1:52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</row>
    <row r="660" spans="1:52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</row>
    <row r="661" spans="1:52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</row>
    <row r="662" spans="1:52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</row>
    <row r="663" spans="1:52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</row>
    <row r="664" spans="1:52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</row>
    <row r="665" spans="1:52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</row>
    <row r="666" spans="1:52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</row>
    <row r="667" spans="1:52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</row>
    <row r="668" spans="1:52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</row>
    <row r="669" spans="1:52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</row>
    <row r="670" spans="1:52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</row>
    <row r="671" spans="1:52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</row>
    <row r="672" spans="1:52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</row>
    <row r="673" spans="1:52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</row>
    <row r="674" spans="1:52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</row>
    <row r="675" spans="1:52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</row>
    <row r="676" spans="1:52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</row>
    <row r="677" spans="1:52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</row>
    <row r="678" spans="1:52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</row>
    <row r="679" spans="1:52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</row>
    <row r="680" spans="1:52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</row>
    <row r="681" spans="1:52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</row>
    <row r="682" spans="1:52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</row>
    <row r="683" spans="1:52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</row>
    <row r="684" spans="1:52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</row>
    <row r="685" spans="1:52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</row>
    <row r="686" spans="1:52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</row>
    <row r="687" spans="1:52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</row>
    <row r="688" spans="1:52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</row>
    <row r="689" spans="1:52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</row>
    <row r="690" spans="1:52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</row>
    <row r="691" spans="1:52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</row>
    <row r="692" spans="1:52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</row>
    <row r="693" spans="1:52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</row>
    <row r="694" spans="1:52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</row>
    <row r="695" spans="1:52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</row>
    <row r="696" spans="1:52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</row>
    <row r="697" spans="1:52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</row>
    <row r="698" spans="1:52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</row>
    <row r="699" spans="1:52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</row>
    <row r="700" spans="1:52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</row>
    <row r="701" spans="1:52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</row>
    <row r="702" spans="1:52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</row>
    <row r="703" spans="1:52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</row>
    <row r="704" spans="1:52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</row>
    <row r="705" spans="1:52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</row>
    <row r="706" spans="1:52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</row>
    <row r="707" spans="1:52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</row>
    <row r="708" spans="1:52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</row>
    <row r="709" spans="1:52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</row>
    <row r="710" spans="1:52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</row>
    <row r="711" spans="1:52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</row>
    <row r="712" spans="1:52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</row>
    <row r="713" spans="1:52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</row>
    <row r="714" spans="1:52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</row>
    <row r="715" spans="1:52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</row>
    <row r="716" spans="1:52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</row>
    <row r="717" spans="1:52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</row>
    <row r="718" spans="1:52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</row>
    <row r="719" spans="1:52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</row>
    <row r="720" spans="1:52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</row>
    <row r="721" spans="1:52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</row>
    <row r="722" spans="1:52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</row>
    <row r="723" spans="1:52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</row>
    <row r="724" spans="1:52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</row>
    <row r="725" spans="1:52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</row>
    <row r="726" spans="1:52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</row>
    <row r="727" spans="1:52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</row>
    <row r="728" spans="1:52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</row>
    <row r="729" spans="1:52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</row>
    <row r="730" spans="1:52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</row>
    <row r="731" spans="1:52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</row>
    <row r="732" spans="1:52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</row>
    <row r="733" spans="1:52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</row>
    <row r="734" spans="1:52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</row>
    <row r="735" spans="1:52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</row>
    <row r="736" spans="1:52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</row>
    <row r="737" spans="1:52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</row>
    <row r="738" spans="1:52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</row>
    <row r="739" spans="1:52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</row>
    <row r="740" spans="1:52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</row>
    <row r="741" spans="1:52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</row>
    <row r="742" spans="1:52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</row>
    <row r="743" spans="1:52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</row>
    <row r="744" spans="1:52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</row>
    <row r="745" spans="1:52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</row>
    <row r="746" spans="1:52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</row>
    <row r="747" spans="1:52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</row>
    <row r="748" spans="1:52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</row>
    <row r="749" spans="1:52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</row>
    <row r="750" spans="1:52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</row>
    <row r="751" spans="1:52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</row>
    <row r="752" spans="1:52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</row>
    <row r="753" spans="1:52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</row>
    <row r="754" spans="1:52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</row>
    <row r="755" spans="1:52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</row>
    <row r="756" spans="1:52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</row>
    <row r="757" spans="1:52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</row>
    <row r="758" spans="1:52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</row>
    <row r="759" spans="1:52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</row>
    <row r="760" spans="1:52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</row>
    <row r="761" spans="1:52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</row>
    <row r="762" spans="1:52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</row>
    <row r="763" spans="1:52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</row>
    <row r="764" spans="1:52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</row>
    <row r="765" spans="1:52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</row>
    <row r="766" spans="1:52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</row>
    <row r="767" spans="1:52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</row>
    <row r="768" spans="1:52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</row>
    <row r="769" spans="1:52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</row>
    <row r="770" spans="1:52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</row>
    <row r="771" spans="1:52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</row>
    <row r="772" spans="1:52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</row>
    <row r="773" spans="1:52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</row>
    <row r="774" spans="1:52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</row>
    <row r="775" spans="1:52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</row>
    <row r="776" spans="1:52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</row>
    <row r="777" spans="1:52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</row>
    <row r="778" spans="1:52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</row>
    <row r="779" spans="1:52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</row>
    <row r="780" spans="1:52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</row>
    <row r="781" spans="1:52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</row>
    <row r="782" spans="1:52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</row>
    <row r="783" spans="1:52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</row>
    <row r="784" spans="1:52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</row>
    <row r="785" spans="1:52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</row>
    <row r="786" spans="1:52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</row>
    <row r="787" spans="1:52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</row>
    <row r="788" spans="1:52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</row>
    <row r="789" spans="1:52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</row>
    <row r="790" spans="1:52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</row>
    <row r="791" spans="1:52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</row>
    <row r="792" spans="1:52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</row>
    <row r="793" spans="1:52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</row>
    <row r="794" spans="1:52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</row>
    <row r="795" spans="1:52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</row>
    <row r="796" spans="1:52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</row>
    <row r="797" spans="1:52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</row>
    <row r="798" spans="1:52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</row>
    <row r="799" spans="1:52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</row>
    <row r="800" spans="1:52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</row>
    <row r="801" spans="1:52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</row>
    <row r="802" spans="1:52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</row>
    <row r="803" spans="1:52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</row>
    <row r="804" spans="1:52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</row>
    <row r="805" spans="1:52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</row>
    <row r="806" spans="1:52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</row>
    <row r="807" spans="1:52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</row>
    <row r="808" spans="1:52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</row>
    <row r="809" spans="1:52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</row>
    <row r="810" spans="1:52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</row>
    <row r="811" spans="1:52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</row>
    <row r="812" spans="1:52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</row>
    <row r="813" spans="1:52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</row>
    <row r="814" spans="1:52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</row>
    <row r="815" spans="1:52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</row>
    <row r="816" spans="1:52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</row>
    <row r="817" spans="1:52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</row>
    <row r="818" spans="1:52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</row>
    <row r="819" spans="1:52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</row>
    <row r="820" spans="1:52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</row>
    <row r="821" spans="1:52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</row>
    <row r="822" spans="1:52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</row>
    <row r="823" spans="1:52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</row>
    <row r="824" spans="1:52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</row>
    <row r="825" spans="1:52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</row>
    <row r="826" spans="1:52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</row>
    <row r="827" spans="1:52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</row>
    <row r="828" spans="1:52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</row>
    <row r="829" spans="1:52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</row>
    <row r="830" spans="1:52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</row>
    <row r="831" spans="1:52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</row>
    <row r="832" spans="1:52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</row>
    <row r="833" spans="1:52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</row>
    <row r="834" spans="1:52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</row>
    <row r="835" spans="1:52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</row>
    <row r="836" spans="1:52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</row>
    <row r="837" spans="1:52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</row>
    <row r="838" spans="1:52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</row>
    <row r="839" spans="1:52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</row>
    <row r="840" spans="1:52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</row>
    <row r="841" spans="1:52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</row>
    <row r="842" spans="1:52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</row>
    <row r="843" spans="1:52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</row>
    <row r="844" spans="1:52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</row>
    <row r="845" spans="1:52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</row>
    <row r="846" spans="1:52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</row>
    <row r="847" spans="1:52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</row>
    <row r="848" spans="1:52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</row>
    <row r="849" spans="1:52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</row>
    <row r="850" spans="1:52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</row>
    <row r="851" spans="1:52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</row>
    <row r="852" spans="1:52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</row>
    <row r="853" spans="1:52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</row>
    <row r="854" spans="1:52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</row>
    <row r="855" spans="1:52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</row>
    <row r="856" spans="1:52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</row>
    <row r="857" spans="1:52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</row>
    <row r="858" spans="1:52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</row>
    <row r="859" spans="1:52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</row>
    <row r="860" spans="1:52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</row>
    <row r="861" spans="1:52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</row>
    <row r="862" spans="1:52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</row>
    <row r="863" spans="1:52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</row>
    <row r="864" spans="1:52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</row>
    <row r="865" spans="1:52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</row>
    <row r="866" spans="1:52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</row>
    <row r="867" spans="1:52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</row>
    <row r="868" spans="1:52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</row>
    <row r="869" spans="1:52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</row>
    <row r="870" spans="1:52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</row>
    <row r="871" spans="1:52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</row>
    <row r="872" spans="1:52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</row>
    <row r="873" spans="1:52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</row>
    <row r="874" spans="1:52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</row>
    <row r="875" spans="1:52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</row>
    <row r="876" spans="1:52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</row>
    <row r="877" spans="1:52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</row>
    <row r="878" spans="1:52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</row>
    <row r="879" spans="1:52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</row>
    <row r="880" spans="1:52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</row>
    <row r="881" spans="1:52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</row>
    <row r="882" spans="1:52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</row>
    <row r="883" spans="1:52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</row>
    <row r="884" spans="1:52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</row>
    <row r="885" spans="1:52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</row>
    <row r="886" spans="1:52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</row>
    <row r="887" spans="1:52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</row>
    <row r="888" spans="1:52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</row>
    <row r="889" spans="1:52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</row>
    <row r="890" spans="1:52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</row>
    <row r="891" spans="1:52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</row>
    <row r="892" spans="1:52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</row>
    <row r="893" spans="1:52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</row>
    <row r="894" spans="1:52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</row>
    <row r="895" spans="1:52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</row>
    <row r="896" spans="1:52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</row>
    <row r="897" spans="1:52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</row>
    <row r="898" spans="1:52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</row>
    <row r="899" spans="1:52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</row>
    <row r="900" spans="1:52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</row>
    <row r="901" spans="1:52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</row>
    <row r="902" spans="1:52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</row>
    <row r="903" spans="1:52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</row>
    <row r="904" spans="1:52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</row>
    <row r="905" spans="1:52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</row>
    <row r="906" spans="1:52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</row>
    <row r="907" spans="1:52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</row>
    <row r="908" spans="1:52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</row>
    <row r="909" spans="1:52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</row>
    <row r="910" spans="1:52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</row>
    <row r="911" spans="1:52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</row>
    <row r="912" spans="1:52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</row>
    <row r="913" spans="1:52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</row>
    <row r="914" spans="1:52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</row>
    <row r="915" spans="1:52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</row>
    <row r="916" spans="1:52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</row>
    <row r="917" spans="1:52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</row>
    <row r="918" spans="1:52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</row>
    <row r="919" spans="1:52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</row>
    <row r="920" spans="1:52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</row>
    <row r="921" spans="1:52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</row>
    <row r="922" spans="1:52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</row>
    <row r="923" spans="1:52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</row>
    <row r="924" spans="1:52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</row>
    <row r="925" spans="1:52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</row>
    <row r="926" spans="1:52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</row>
    <row r="927" spans="1:52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</row>
    <row r="928" spans="1:52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</row>
    <row r="929" spans="1:52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</row>
    <row r="930" spans="1:52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</row>
    <row r="931" spans="1:52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</row>
    <row r="932" spans="1:52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</row>
    <row r="933" spans="1:52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</row>
    <row r="934" spans="1:52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</row>
    <row r="935" spans="1:52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</row>
    <row r="936" spans="1:52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</row>
    <row r="937" spans="1:52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</row>
    <row r="938" spans="1:52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</row>
    <row r="939" spans="1:52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</row>
    <row r="940" spans="1:52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</row>
    <row r="941" spans="1:52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</row>
    <row r="942" spans="1:52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</row>
    <row r="943" spans="1:52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</row>
    <row r="944" spans="1:52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</row>
    <row r="945" spans="1:52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</row>
    <row r="946" spans="1:52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</row>
    <row r="947" spans="1:52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</row>
    <row r="948" spans="1:52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</row>
    <row r="949" spans="1:52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</row>
    <row r="950" spans="1:52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</row>
    <row r="951" spans="1:52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</row>
    <row r="952" spans="1:52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</row>
    <row r="953" spans="1:52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</row>
    <row r="954" spans="1:52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</row>
    <row r="955" spans="1:52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</row>
    <row r="956" spans="1:52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</row>
    <row r="957" spans="1:52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</row>
    <row r="958" spans="1:52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</row>
    <row r="959" spans="1:52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</row>
    <row r="960" spans="1:52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</row>
    <row r="961" spans="1:52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</row>
    <row r="962" spans="1:52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</row>
    <row r="963" spans="1:52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</row>
    <row r="964" spans="1:52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</row>
    <row r="965" spans="1:52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</row>
    <row r="966" spans="1:52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</row>
    <row r="967" spans="1:52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</row>
    <row r="968" spans="1:52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</row>
    <row r="969" spans="1:52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</row>
    <row r="970" spans="1:52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</row>
    <row r="971" spans="1:52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</row>
    <row r="972" spans="1:52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</row>
    <row r="973" spans="1:52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</row>
    <row r="974" spans="1:52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</row>
    <row r="975" spans="1:52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</row>
    <row r="976" spans="1:52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</row>
    <row r="977" spans="1:52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</row>
    <row r="978" spans="1:52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</row>
    <row r="979" spans="1:52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</row>
    <row r="980" spans="1:52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</row>
    <row r="981" spans="1:52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</row>
    <row r="982" spans="1:52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</row>
    <row r="983" spans="1:52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</row>
    <row r="984" spans="1:52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</row>
    <row r="985" spans="1:52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</row>
    <row r="986" spans="1:52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</row>
    <row r="987" spans="1:52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</row>
    <row r="988" spans="1:52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</row>
    <row r="989" spans="1:52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</row>
    <row r="990" spans="1:52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</row>
    <row r="991" spans="1:52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</row>
    <row r="992" spans="1:52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</row>
    <row r="993" spans="1:52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</row>
    <row r="994" spans="1:52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</row>
    <row r="995" spans="1:52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</row>
    <row r="996" spans="1:52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</row>
    <row r="997" spans="1:52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</row>
    <row r="998" spans="1:52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</row>
    <row r="999" spans="1:52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</row>
    <row r="1000" spans="1:52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</row>
  </sheetData>
  <mergeCells count="55">
    <mergeCell ref="AA31:AC31"/>
    <mergeCell ref="AD31:AF31"/>
    <mergeCell ref="AA45:AC45"/>
    <mergeCell ref="AD45:AF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L31:N31"/>
    <mergeCell ref="U31:W31"/>
    <mergeCell ref="X31:Z31"/>
    <mergeCell ref="AA17:AC17"/>
    <mergeCell ref="AD17:AF17"/>
    <mergeCell ref="C3:E3"/>
    <mergeCell ref="C17:E17"/>
    <mergeCell ref="F17:H17"/>
    <mergeCell ref="I17:K17"/>
    <mergeCell ref="L17:N17"/>
    <mergeCell ref="U17:W17"/>
    <mergeCell ref="X17:Z17"/>
    <mergeCell ref="X3:Z3"/>
    <mergeCell ref="AA3:AC3"/>
    <mergeCell ref="AV3:AX3"/>
    <mergeCell ref="C2:N2"/>
    <mergeCell ref="U2:AF2"/>
    <mergeCell ref="F3:H3"/>
    <mergeCell ref="I3:K3"/>
    <mergeCell ref="L3:N3"/>
    <mergeCell ref="U3:W3"/>
    <mergeCell ref="AD3:AF3"/>
    <mergeCell ref="X69:Z69"/>
    <mergeCell ref="AA69:AC69"/>
    <mergeCell ref="AD69:AF69"/>
    <mergeCell ref="C57:E57"/>
    <mergeCell ref="F57:H57"/>
    <mergeCell ref="I57:K57"/>
    <mergeCell ref="L57:N57"/>
    <mergeCell ref="U57:W57"/>
    <mergeCell ref="X57:Z57"/>
    <mergeCell ref="AA57:AC57"/>
    <mergeCell ref="C69:E69"/>
    <mergeCell ref="F69:H69"/>
    <mergeCell ref="I69:K69"/>
    <mergeCell ref="L69:N69"/>
    <mergeCell ref="U69:W69"/>
    <mergeCell ref="AD57:AF57"/>
    <mergeCell ref="AM57:AO57"/>
    <mergeCell ref="AP57:AR57"/>
    <mergeCell ref="AS57:AU57"/>
    <mergeCell ref="AV57:AX57"/>
  </mergeCells>
  <pageMargins left="0.75" right="0.75" top="1" bottom="1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2BCB3"/>
  </sheetPr>
  <dimension ref="A1:A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1.1640625" defaultRowHeight="15" customHeight="1" x14ac:dyDescent="0.2"/>
  <cols>
    <col min="1" max="1" width="8.1640625" customWidth="1"/>
    <col min="2" max="2" width="17.6640625" customWidth="1"/>
    <col min="3" max="9" width="11" customWidth="1"/>
    <col min="10" max="10" width="10.6640625" customWidth="1"/>
    <col min="11" max="18" width="11" customWidth="1"/>
    <col min="19" max="19" width="5.5" customWidth="1"/>
    <col min="20" max="20" width="15.1640625" customWidth="1"/>
    <col min="21" max="52" width="11" customWidth="1"/>
  </cols>
  <sheetData>
    <row r="1" spans="1:52" ht="15.75" customHeight="1" x14ac:dyDescent="0.2">
      <c r="A1" s="558" t="s">
        <v>58</v>
      </c>
      <c r="B1" s="2"/>
      <c r="C1" s="2"/>
      <c r="D1" s="2"/>
      <c r="E1" s="2"/>
      <c r="F1" s="2"/>
      <c r="G1" s="2"/>
      <c r="H1" s="381" t="s">
        <v>59</v>
      </c>
      <c r="I1" s="2"/>
      <c r="J1" s="2"/>
      <c r="K1" s="141"/>
      <c r="L1" s="1"/>
      <c r="M1" s="1"/>
      <c r="N1" s="1"/>
      <c r="O1" s="2"/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2"/>
      <c r="AZ1" s="2"/>
    </row>
    <row r="2" spans="1:52" ht="15.75" customHeight="1" x14ac:dyDescent="0.2">
      <c r="A2" s="2"/>
      <c r="B2" s="2"/>
      <c r="C2" s="591" t="s">
        <v>32</v>
      </c>
      <c r="D2" s="592"/>
      <c r="E2" s="592"/>
      <c r="F2" s="592"/>
      <c r="G2" s="592"/>
      <c r="H2" s="592"/>
      <c r="I2" s="592"/>
      <c r="J2" s="592"/>
      <c r="K2" s="592"/>
      <c r="L2" s="592"/>
      <c r="M2" s="592"/>
      <c r="N2" s="593"/>
      <c r="O2" s="2"/>
      <c r="P2" s="2"/>
      <c r="Q2" s="2"/>
      <c r="R2" s="2"/>
      <c r="S2" s="2"/>
      <c r="T2" s="2"/>
      <c r="U2" s="591" t="s">
        <v>33</v>
      </c>
      <c r="V2" s="592"/>
      <c r="W2" s="592"/>
      <c r="X2" s="592"/>
      <c r="Y2" s="592"/>
      <c r="Z2" s="592"/>
      <c r="AA2" s="592"/>
      <c r="AB2" s="592"/>
      <c r="AC2" s="592"/>
      <c r="AD2" s="592"/>
      <c r="AE2" s="592"/>
      <c r="AF2" s="593"/>
      <c r="AG2" s="2"/>
      <c r="AH2" s="2"/>
      <c r="AI2" s="2"/>
      <c r="AJ2" s="2"/>
      <c r="AK2" s="142"/>
      <c r="AL2" s="142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2"/>
      <c r="AZ2" s="2"/>
    </row>
    <row r="3" spans="1:52" ht="16.5" customHeight="1" x14ac:dyDescent="0.2">
      <c r="A3" s="382"/>
      <c r="B3" s="4" t="s">
        <v>5</v>
      </c>
      <c r="C3" s="609" t="s">
        <v>6</v>
      </c>
      <c r="D3" s="587"/>
      <c r="E3" s="597"/>
      <c r="F3" s="619" t="s">
        <v>47</v>
      </c>
      <c r="G3" s="584"/>
      <c r="H3" s="589"/>
      <c r="I3" s="620" t="s">
        <v>48</v>
      </c>
      <c r="J3" s="587"/>
      <c r="K3" s="588"/>
      <c r="L3" s="601" t="s">
        <v>40</v>
      </c>
      <c r="M3" s="584"/>
      <c r="N3" s="589"/>
      <c r="O3" s="380"/>
      <c r="P3" s="1"/>
      <c r="Q3" s="16"/>
      <c r="R3" s="2"/>
      <c r="S3" s="382"/>
      <c r="T3" s="4" t="s">
        <v>5</v>
      </c>
      <c r="U3" s="609" t="s">
        <v>6</v>
      </c>
      <c r="V3" s="587"/>
      <c r="W3" s="588"/>
      <c r="X3" s="619" t="s">
        <v>47</v>
      </c>
      <c r="Y3" s="584"/>
      <c r="Z3" s="589"/>
      <c r="AA3" s="609" t="s">
        <v>48</v>
      </c>
      <c r="AB3" s="587"/>
      <c r="AC3" s="588"/>
      <c r="AD3" s="601" t="s">
        <v>40</v>
      </c>
      <c r="AE3" s="584"/>
      <c r="AF3" s="589"/>
      <c r="AG3" s="380"/>
      <c r="AH3" s="1"/>
      <c r="AI3" s="16"/>
      <c r="AJ3" s="2"/>
      <c r="AK3" s="383"/>
      <c r="AL3" s="549"/>
      <c r="AM3" s="550"/>
      <c r="AN3" s="550"/>
      <c r="AO3" s="550"/>
      <c r="AP3" s="551"/>
      <c r="AQ3" s="551"/>
      <c r="AR3" s="551"/>
      <c r="AS3" s="550"/>
      <c r="AT3" s="550"/>
      <c r="AU3" s="552"/>
      <c r="AV3" s="626"/>
      <c r="AW3" s="624"/>
      <c r="AX3" s="625"/>
      <c r="AY3" s="380"/>
      <c r="AZ3" s="1"/>
    </row>
    <row r="4" spans="1:52" ht="15" customHeight="1" x14ac:dyDescent="0.2">
      <c r="A4" s="2"/>
      <c r="B4" s="518" t="s">
        <v>10</v>
      </c>
      <c r="C4" s="415">
        <v>1740</v>
      </c>
      <c r="D4" s="416">
        <v>2052</v>
      </c>
      <c r="E4" s="417">
        <v>1894</v>
      </c>
      <c r="F4" s="519">
        <v>2091</v>
      </c>
      <c r="G4" s="416">
        <v>1390</v>
      </c>
      <c r="H4" s="520">
        <v>1740</v>
      </c>
      <c r="I4" s="521">
        <v>1788</v>
      </c>
      <c r="J4" s="422">
        <v>1586</v>
      </c>
      <c r="K4" s="423">
        <v>1037</v>
      </c>
      <c r="L4" s="424">
        <v>1858</v>
      </c>
      <c r="M4" s="425">
        <v>1711</v>
      </c>
      <c r="N4" s="522">
        <v>1809</v>
      </c>
      <c r="O4" s="388" t="s">
        <v>10</v>
      </c>
      <c r="P4" s="1"/>
      <c r="Q4" s="16"/>
      <c r="R4" s="2"/>
      <c r="S4" s="145"/>
      <c r="T4" s="518" t="s">
        <v>10</v>
      </c>
      <c r="U4" s="415">
        <v>1228</v>
      </c>
      <c r="V4" s="416">
        <v>1191</v>
      </c>
      <c r="W4" s="417">
        <v>1220</v>
      </c>
      <c r="X4" s="519">
        <v>1132</v>
      </c>
      <c r="Y4" s="416">
        <v>1218</v>
      </c>
      <c r="Z4" s="520">
        <v>1104</v>
      </c>
      <c r="AA4" s="415">
        <v>1345</v>
      </c>
      <c r="AB4" s="416">
        <v>1444</v>
      </c>
      <c r="AC4" s="430">
        <v>1216</v>
      </c>
      <c r="AD4" s="166">
        <v>1507</v>
      </c>
      <c r="AE4" s="161">
        <v>1208</v>
      </c>
      <c r="AF4" s="167">
        <v>1247</v>
      </c>
      <c r="AG4" s="388"/>
      <c r="AH4" s="1"/>
      <c r="AI4" s="146"/>
      <c r="AJ4" s="146"/>
      <c r="AK4" s="146"/>
      <c r="AL4" s="146"/>
      <c r="AM4" s="146"/>
      <c r="AN4" s="146"/>
      <c r="AO4" s="553"/>
      <c r="AP4" s="553"/>
      <c r="AQ4" s="553"/>
      <c r="AR4" s="553"/>
      <c r="AS4" s="553"/>
      <c r="AT4" s="553"/>
      <c r="AU4" s="158"/>
      <c r="AV4" s="142"/>
      <c r="AW4" s="142"/>
      <c r="AX4" s="142"/>
      <c r="AY4" s="380"/>
      <c r="AZ4" s="1"/>
    </row>
    <row r="5" spans="1:52" ht="15" customHeight="1" x14ac:dyDescent="0.2">
      <c r="A5" s="2"/>
      <c r="B5" s="414" t="s">
        <v>31</v>
      </c>
      <c r="C5" s="30">
        <v>1335</v>
      </c>
      <c r="D5" s="31">
        <v>1560</v>
      </c>
      <c r="E5" s="33">
        <v>1422</v>
      </c>
      <c r="F5" s="473">
        <v>1177</v>
      </c>
      <c r="G5" s="31">
        <v>1554</v>
      </c>
      <c r="H5" s="32">
        <v>1696</v>
      </c>
      <c r="I5" s="523">
        <v>1340</v>
      </c>
      <c r="J5" s="437">
        <v>1356</v>
      </c>
      <c r="K5" s="438">
        <v>1177</v>
      </c>
      <c r="L5" s="439">
        <v>1944</v>
      </c>
      <c r="M5" s="229">
        <v>1693</v>
      </c>
      <c r="N5" s="524">
        <v>1433</v>
      </c>
      <c r="O5" s="390" t="s">
        <v>31</v>
      </c>
      <c r="P5" s="1"/>
      <c r="Q5" s="16"/>
      <c r="R5" s="2"/>
      <c r="S5" s="2"/>
      <c r="T5" s="414" t="s">
        <v>31</v>
      </c>
      <c r="U5" s="30">
        <v>1193</v>
      </c>
      <c r="V5" s="31">
        <v>1262</v>
      </c>
      <c r="W5" s="33">
        <v>1027</v>
      </c>
      <c r="X5" s="473">
        <v>1262</v>
      </c>
      <c r="Y5" s="31">
        <v>1134</v>
      </c>
      <c r="Z5" s="32">
        <v>1192</v>
      </c>
      <c r="AA5" s="30">
        <v>1548</v>
      </c>
      <c r="AB5" s="31">
        <v>1246</v>
      </c>
      <c r="AC5" s="67">
        <v>1269</v>
      </c>
      <c r="AD5" s="180">
        <v>1591</v>
      </c>
      <c r="AE5" s="175">
        <v>1543</v>
      </c>
      <c r="AF5" s="181">
        <v>1429</v>
      </c>
      <c r="AG5" s="390"/>
      <c r="AH5" s="1"/>
      <c r="AI5" s="146"/>
      <c r="AJ5" s="146"/>
      <c r="AK5" s="146"/>
      <c r="AL5" s="146"/>
      <c r="AM5" s="146"/>
      <c r="AN5" s="146"/>
      <c r="AO5" s="553"/>
      <c r="AP5" s="553"/>
      <c r="AQ5" s="553"/>
      <c r="AR5" s="553"/>
      <c r="AS5" s="553"/>
      <c r="AT5" s="553"/>
      <c r="AU5" s="158"/>
      <c r="AV5" s="142"/>
      <c r="AW5" s="142"/>
      <c r="AX5" s="142"/>
      <c r="AY5" s="380"/>
      <c r="AZ5" s="1"/>
    </row>
    <row r="6" spans="1:52" ht="15" customHeight="1" x14ac:dyDescent="0.2">
      <c r="A6" s="2"/>
      <c r="B6" s="414">
        <v>-13</v>
      </c>
      <c r="C6" s="30">
        <v>1378</v>
      </c>
      <c r="D6" s="31">
        <v>1611</v>
      </c>
      <c r="E6" s="33">
        <v>1556</v>
      </c>
      <c r="F6" s="473">
        <v>960</v>
      </c>
      <c r="G6" s="31">
        <v>1435</v>
      </c>
      <c r="H6" s="32">
        <v>1560</v>
      </c>
      <c r="I6" s="523">
        <v>1841</v>
      </c>
      <c r="J6" s="437">
        <v>1466</v>
      </c>
      <c r="K6" s="438">
        <v>960</v>
      </c>
      <c r="L6" s="439">
        <v>1940</v>
      </c>
      <c r="M6" s="229">
        <v>1785</v>
      </c>
      <c r="N6" s="524">
        <v>1913</v>
      </c>
      <c r="O6" s="390">
        <v>-9</v>
      </c>
      <c r="P6" s="1"/>
      <c r="Q6" s="392"/>
      <c r="R6" s="2"/>
      <c r="S6" s="2"/>
      <c r="T6" s="414">
        <v>-13</v>
      </c>
      <c r="U6" s="30">
        <v>1094</v>
      </c>
      <c r="V6" s="31">
        <v>1100</v>
      </c>
      <c r="W6" s="33">
        <v>1129</v>
      </c>
      <c r="X6" s="473">
        <v>1206</v>
      </c>
      <c r="Y6" s="31">
        <v>1099</v>
      </c>
      <c r="Z6" s="32">
        <v>1139</v>
      </c>
      <c r="AA6" s="30">
        <v>1457</v>
      </c>
      <c r="AB6" s="31">
        <v>1196</v>
      </c>
      <c r="AC6" s="67">
        <v>1374</v>
      </c>
      <c r="AD6" s="180">
        <v>1654</v>
      </c>
      <c r="AE6" s="175">
        <v>2088</v>
      </c>
      <c r="AF6" s="181">
        <v>1800</v>
      </c>
      <c r="AG6" s="390"/>
      <c r="AH6" s="1"/>
      <c r="AI6" s="146"/>
      <c r="AJ6" s="146"/>
      <c r="AK6" s="146"/>
      <c r="AL6" s="146"/>
      <c r="AM6" s="146"/>
      <c r="AN6" s="146"/>
      <c r="AO6" s="553"/>
      <c r="AP6" s="553"/>
      <c r="AQ6" s="553"/>
      <c r="AR6" s="553"/>
      <c r="AS6" s="553"/>
      <c r="AT6" s="553"/>
      <c r="AU6" s="158"/>
      <c r="AV6" s="142"/>
      <c r="AW6" s="142"/>
      <c r="AX6" s="142"/>
      <c r="AY6" s="380"/>
      <c r="AZ6" s="1"/>
    </row>
    <row r="7" spans="1:52" ht="15" customHeight="1" x14ac:dyDescent="0.2">
      <c r="A7" s="2"/>
      <c r="B7" s="414">
        <v>-12</v>
      </c>
      <c r="C7" s="30">
        <v>1417</v>
      </c>
      <c r="D7" s="31">
        <v>2225</v>
      </c>
      <c r="E7" s="33">
        <v>2256</v>
      </c>
      <c r="F7" s="473">
        <v>1041</v>
      </c>
      <c r="G7" s="31">
        <v>1329</v>
      </c>
      <c r="H7" s="32">
        <v>1443</v>
      </c>
      <c r="I7" s="523">
        <v>1569</v>
      </c>
      <c r="J7" s="437">
        <v>1430</v>
      </c>
      <c r="K7" s="438">
        <v>1041</v>
      </c>
      <c r="L7" s="439">
        <v>2586</v>
      </c>
      <c r="M7" s="229">
        <v>2620</v>
      </c>
      <c r="N7" s="524">
        <v>2450</v>
      </c>
      <c r="O7" s="390">
        <v>-8</v>
      </c>
      <c r="P7" s="1"/>
      <c r="Q7" s="2"/>
      <c r="R7" s="2"/>
      <c r="S7" s="2"/>
      <c r="T7" s="414">
        <v>-12</v>
      </c>
      <c r="U7" s="30">
        <v>1817</v>
      </c>
      <c r="V7" s="31">
        <v>1775</v>
      </c>
      <c r="W7" s="33">
        <v>1670</v>
      </c>
      <c r="X7" s="473">
        <v>1085</v>
      </c>
      <c r="Y7" s="31">
        <v>1223</v>
      </c>
      <c r="Z7" s="32">
        <v>1281</v>
      </c>
      <c r="AA7" s="30">
        <v>1327</v>
      </c>
      <c r="AB7" s="31">
        <v>1274</v>
      </c>
      <c r="AC7" s="67">
        <v>1219</v>
      </c>
      <c r="AD7" s="180">
        <v>3393</v>
      </c>
      <c r="AE7" s="175">
        <v>3490</v>
      </c>
      <c r="AF7" s="181">
        <v>3680</v>
      </c>
      <c r="AG7" s="390"/>
      <c r="AH7" s="1"/>
      <c r="AI7" s="146"/>
      <c r="AJ7" s="146"/>
      <c r="AK7" s="146"/>
      <c r="AL7" s="146"/>
      <c r="AM7" s="146"/>
      <c r="AN7" s="146"/>
      <c r="AO7" s="553"/>
      <c r="AP7" s="553"/>
      <c r="AQ7" s="553"/>
      <c r="AR7" s="553"/>
      <c r="AS7" s="553"/>
      <c r="AT7" s="553"/>
      <c r="AU7" s="158"/>
      <c r="AV7" s="142"/>
      <c r="AW7" s="142"/>
      <c r="AX7" s="142"/>
      <c r="AY7" s="2"/>
      <c r="AZ7" s="2"/>
    </row>
    <row r="8" spans="1:52" ht="16.5" customHeight="1" x14ac:dyDescent="0.2">
      <c r="A8" s="2"/>
      <c r="B8" s="414">
        <v>-11</v>
      </c>
      <c r="C8" s="30">
        <v>1700</v>
      </c>
      <c r="D8" s="31">
        <v>5070</v>
      </c>
      <c r="E8" s="33">
        <v>5111</v>
      </c>
      <c r="F8" s="473">
        <v>1870</v>
      </c>
      <c r="G8" s="31">
        <v>1666</v>
      </c>
      <c r="H8" s="32">
        <v>1867</v>
      </c>
      <c r="I8" s="523">
        <v>3489</v>
      </c>
      <c r="J8" s="437">
        <v>3025</v>
      </c>
      <c r="K8" s="438">
        <v>1870</v>
      </c>
      <c r="L8" s="439">
        <v>4917</v>
      </c>
      <c r="M8" s="229">
        <v>5364</v>
      </c>
      <c r="N8" s="524">
        <v>4776</v>
      </c>
      <c r="O8" s="390">
        <v>-7</v>
      </c>
      <c r="P8" s="1"/>
      <c r="Q8" s="2"/>
      <c r="R8" s="2"/>
      <c r="S8" s="2"/>
      <c r="T8" s="414">
        <v>-11</v>
      </c>
      <c r="U8" s="30">
        <v>5399</v>
      </c>
      <c r="V8" s="31">
        <v>4420</v>
      </c>
      <c r="W8" s="33">
        <v>5447</v>
      </c>
      <c r="X8" s="473">
        <v>1231</v>
      </c>
      <c r="Y8" s="31">
        <v>1297</v>
      </c>
      <c r="Z8" s="32">
        <v>1330</v>
      </c>
      <c r="AA8" s="30">
        <v>2828</v>
      </c>
      <c r="AB8" s="31">
        <v>2453</v>
      </c>
      <c r="AC8" s="67">
        <v>2358</v>
      </c>
      <c r="AD8" s="180">
        <v>7785</v>
      </c>
      <c r="AE8" s="175">
        <v>7842</v>
      </c>
      <c r="AF8" s="181">
        <v>6651</v>
      </c>
      <c r="AG8" s="390"/>
      <c r="AH8" s="1"/>
      <c r="AI8" s="146"/>
      <c r="AJ8" s="146"/>
      <c r="AK8" s="146"/>
      <c r="AL8" s="146"/>
      <c r="AM8" s="146"/>
      <c r="AN8" s="146"/>
      <c r="AO8" s="553"/>
      <c r="AP8" s="553"/>
      <c r="AQ8" s="553"/>
      <c r="AR8" s="553"/>
      <c r="AS8" s="553"/>
      <c r="AT8" s="553"/>
      <c r="AU8" s="158"/>
      <c r="AV8" s="142"/>
      <c r="AW8" s="142"/>
      <c r="AX8" s="142"/>
      <c r="AY8" s="2"/>
      <c r="AZ8" s="1"/>
    </row>
    <row r="9" spans="1:52" ht="15" customHeight="1" x14ac:dyDescent="0.2">
      <c r="A9" s="2"/>
      <c r="B9" s="414">
        <v>-10</v>
      </c>
      <c r="C9" s="30">
        <v>2892</v>
      </c>
      <c r="D9" s="31">
        <v>6190</v>
      </c>
      <c r="E9" s="33">
        <v>6481</v>
      </c>
      <c r="F9" s="473">
        <v>2598</v>
      </c>
      <c r="G9" s="31">
        <v>2691</v>
      </c>
      <c r="H9" s="32">
        <v>2520</v>
      </c>
      <c r="I9" s="523">
        <v>4348</v>
      </c>
      <c r="J9" s="437">
        <v>3713</v>
      </c>
      <c r="K9" s="438">
        <v>2598</v>
      </c>
      <c r="L9" s="439">
        <v>6212</v>
      </c>
      <c r="M9" s="229">
        <v>6937</v>
      </c>
      <c r="N9" s="524">
        <v>6401</v>
      </c>
      <c r="O9" s="390">
        <v>-6</v>
      </c>
      <c r="P9" s="2"/>
      <c r="Q9" s="2"/>
      <c r="R9" s="2"/>
      <c r="S9" s="2"/>
      <c r="T9" s="414">
        <v>-10</v>
      </c>
      <c r="U9" s="30">
        <v>7133</v>
      </c>
      <c r="V9" s="31">
        <v>6866</v>
      </c>
      <c r="W9" s="33">
        <v>8206</v>
      </c>
      <c r="X9" s="473">
        <v>2203</v>
      </c>
      <c r="Y9" s="31">
        <v>2270</v>
      </c>
      <c r="Z9" s="32">
        <v>2143</v>
      </c>
      <c r="AA9" s="30">
        <v>5757</v>
      </c>
      <c r="AB9" s="31">
        <v>5234</v>
      </c>
      <c r="AC9" s="67">
        <v>5063</v>
      </c>
      <c r="AD9" s="180">
        <v>8841</v>
      </c>
      <c r="AE9" s="175">
        <v>8979</v>
      </c>
      <c r="AF9" s="181">
        <v>7740</v>
      </c>
      <c r="AG9" s="390"/>
      <c r="AH9" s="2"/>
      <c r="AI9" s="146"/>
      <c r="AJ9" s="146"/>
      <c r="AK9" s="146"/>
      <c r="AL9" s="146"/>
      <c r="AM9" s="146"/>
      <c r="AN9" s="146"/>
      <c r="AO9" s="553"/>
      <c r="AP9" s="553"/>
      <c r="AQ9" s="553"/>
      <c r="AR9" s="553"/>
      <c r="AS9" s="553"/>
      <c r="AT9" s="553"/>
      <c r="AU9" s="158"/>
      <c r="AV9" s="142"/>
      <c r="AW9" s="142"/>
      <c r="AX9" s="142"/>
      <c r="AY9" s="2"/>
      <c r="AZ9" s="2"/>
    </row>
    <row r="10" spans="1:52" ht="15" customHeight="1" x14ac:dyDescent="0.2">
      <c r="A10" s="2"/>
      <c r="B10" s="414">
        <v>-9</v>
      </c>
      <c r="C10" s="30">
        <v>5826</v>
      </c>
      <c r="D10" s="31">
        <v>6154</v>
      </c>
      <c r="E10" s="33">
        <v>7430</v>
      </c>
      <c r="F10" s="473">
        <v>4741</v>
      </c>
      <c r="G10" s="31">
        <v>6482</v>
      </c>
      <c r="H10" s="32">
        <v>6333</v>
      </c>
      <c r="I10" s="523">
        <v>5588</v>
      </c>
      <c r="J10" s="437">
        <v>5564</v>
      </c>
      <c r="K10" s="438">
        <v>4741</v>
      </c>
      <c r="L10" s="439">
        <v>6398</v>
      </c>
      <c r="M10" s="229">
        <v>5968</v>
      </c>
      <c r="N10" s="524">
        <v>5490</v>
      </c>
      <c r="O10" s="390">
        <v>-5</v>
      </c>
      <c r="P10" s="2"/>
      <c r="Q10" s="2"/>
      <c r="R10" s="2"/>
      <c r="S10" s="2"/>
      <c r="T10" s="414">
        <v>-9</v>
      </c>
      <c r="U10" s="30">
        <v>7803</v>
      </c>
      <c r="V10" s="31">
        <v>7712</v>
      </c>
      <c r="W10" s="33">
        <v>8119</v>
      </c>
      <c r="X10" s="473">
        <v>7466</v>
      </c>
      <c r="Y10" s="31">
        <v>7127</v>
      </c>
      <c r="Z10" s="32">
        <v>6756</v>
      </c>
      <c r="AA10" s="30">
        <v>8100</v>
      </c>
      <c r="AB10" s="31">
        <v>7217</v>
      </c>
      <c r="AC10" s="67">
        <v>8470</v>
      </c>
      <c r="AD10" s="180">
        <v>8746</v>
      </c>
      <c r="AE10" s="175">
        <v>8387</v>
      </c>
      <c r="AF10" s="181">
        <v>8788</v>
      </c>
      <c r="AG10" s="390"/>
      <c r="AH10" s="2"/>
      <c r="AI10" s="146"/>
      <c r="AJ10" s="146"/>
      <c r="AK10" s="146"/>
      <c r="AL10" s="146"/>
      <c r="AM10" s="146"/>
      <c r="AN10" s="146"/>
      <c r="AO10" s="553"/>
      <c r="AP10" s="553"/>
      <c r="AQ10" s="553"/>
      <c r="AR10" s="553"/>
      <c r="AS10" s="553"/>
      <c r="AT10" s="553"/>
      <c r="AU10" s="158"/>
      <c r="AV10" s="142"/>
      <c r="AW10" s="142"/>
      <c r="AX10" s="142"/>
      <c r="AY10" s="2"/>
      <c r="AZ10" s="2"/>
    </row>
    <row r="11" spans="1:52" ht="15.75" customHeight="1" x14ac:dyDescent="0.2">
      <c r="A11" s="2"/>
      <c r="B11" s="443">
        <v>-8</v>
      </c>
      <c r="C11" s="49">
        <v>4110</v>
      </c>
      <c r="D11" s="50">
        <v>3147</v>
      </c>
      <c r="E11" s="51">
        <v>3596</v>
      </c>
      <c r="F11" s="525">
        <v>2991</v>
      </c>
      <c r="G11" s="50">
        <v>3003</v>
      </c>
      <c r="H11" s="526">
        <v>2914</v>
      </c>
      <c r="I11" s="527">
        <v>4099</v>
      </c>
      <c r="J11" s="448">
        <v>2792</v>
      </c>
      <c r="K11" s="449">
        <v>2991</v>
      </c>
      <c r="L11" s="450">
        <v>2153</v>
      </c>
      <c r="M11" s="451">
        <v>2968</v>
      </c>
      <c r="N11" s="528">
        <v>2650</v>
      </c>
      <c r="O11" s="529">
        <v>-4</v>
      </c>
      <c r="P11" s="2"/>
      <c r="Q11" s="2"/>
      <c r="R11" s="2"/>
      <c r="S11" s="2"/>
      <c r="T11" s="443">
        <v>-8</v>
      </c>
      <c r="U11" s="49">
        <v>7270</v>
      </c>
      <c r="V11" s="50">
        <v>6924</v>
      </c>
      <c r="W11" s="51">
        <v>7382</v>
      </c>
      <c r="X11" s="525">
        <v>7747</v>
      </c>
      <c r="Y11" s="50">
        <v>7657</v>
      </c>
      <c r="Z11" s="526">
        <v>7727</v>
      </c>
      <c r="AA11" s="49">
        <v>6687</v>
      </c>
      <c r="AB11" s="50">
        <v>9825</v>
      </c>
      <c r="AC11" s="455">
        <v>5599</v>
      </c>
      <c r="AD11" s="196">
        <v>5668</v>
      </c>
      <c r="AE11" s="191">
        <v>5225</v>
      </c>
      <c r="AF11" s="197">
        <v>5574</v>
      </c>
      <c r="AG11" s="529"/>
      <c r="AH11" s="147"/>
      <c r="AI11" s="146"/>
      <c r="AJ11" s="146"/>
      <c r="AK11" s="146"/>
      <c r="AL11" s="146"/>
      <c r="AM11" s="146"/>
      <c r="AN11" s="146"/>
      <c r="AO11" s="553"/>
      <c r="AP11" s="553"/>
      <c r="AQ11" s="553"/>
      <c r="AR11" s="553"/>
      <c r="AS11" s="553"/>
      <c r="AT11" s="553"/>
      <c r="AU11" s="158"/>
      <c r="AV11" s="142"/>
      <c r="AW11" s="142"/>
      <c r="AX11" s="142"/>
      <c r="AY11" s="2"/>
      <c r="AZ11" s="2"/>
    </row>
    <row r="12" spans="1:52" ht="15" customHeight="1" x14ac:dyDescent="0.2">
      <c r="A12" s="2"/>
      <c r="B12" s="62"/>
      <c r="C12" s="63"/>
      <c r="D12" s="64"/>
      <c r="E12" s="65"/>
      <c r="F12" s="530"/>
      <c r="G12" s="64"/>
      <c r="H12" s="531"/>
      <c r="I12" s="154"/>
      <c r="J12" s="64"/>
      <c r="K12" s="66"/>
      <c r="L12" s="204"/>
      <c r="M12" s="205"/>
      <c r="N12" s="210"/>
      <c r="O12" s="2"/>
      <c r="P12" s="2"/>
      <c r="Q12" s="2"/>
      <c r="R12" s="2"/>
      <c r="S12" s="2"/>
      <c r="T12" s="62"/>
      <c r="U12" s="63"/>
      <c r="V12" s="64"/>
      <c r="W12" s="66"/>
      <c r="X12" s="530"/>
      <c r="Y12" s="64"/>
      <c r="Z12" s="531"/>
      <c r="AA12" s="63"/>
      <c r="AB12" s="64"/>
      <c r="AC12" s="66"/>
      <c r="AD12" s="204"/>
      <c r="AE12" s="205"/>
      <c r="AF12" s="210"/>
      <c r="AG12" s="2"/>
      <c r="AH12" s="2"/>
      <c r="AI12" s="2"/>
      <c r="AJ12" s="2"/>
      <c r="AK12" s="148"/>
      <c r="AL12" s="554"/>
      <c r="AM12" s="148"/>
      <c r="AN12" s="148"/>
      <c r="AO12" s="148"/>
      <c r="AP12" s="148"/>
      <c r="AQ12" s="148"/>
      <c r="AR12" s="148"/>
      <c r="AS12" s="148"/>
      <c r="AT12" s="148"/>
      <c r="AU12" s="142"/>
      <c r="AV12" s="142"/>
      <c r="AW12" s="142"/>
      <c r="AX12" s="142"/>
      <c r="AY12" s="2"/>
      <c r="AZ12" s="2"/>
    </row>
    <row r="13" spans="1:52" ht="15" customHeight="1" x14ac:dyDescent="0.2">
      <c r="A13" s="2"/>
      <c r="B13" s="1"/>
      <c r="C13" s="30"/>
      <c r="D13" s="31"/>
      <c r="E13" s="33"/>
      <c r="F13" s="473"/>
      <c r="G13" s="31"/>
      <c r="H13" s="32"/>
      <c r="I13" s="442"/>
      <c r="J13" s="31"/>
      <c r="K13" s="67"/>
      <c r="L13" s="180"/>
      <c r="M13" s="175"/>
      <c r="N13" s="181"/>
      <c r="O13" s="2"/>
      <c r="P13" s="2"/>
      <c r="Q13" s="2"/>
      <c r="R13" s="2"/>
      <c r="S13" s="2"/>
      <c r="T13" s="1"/>
      <c r="U13" s="30"/>
      <c r="V13" s="31"/>
      <c r="W13" s="67"/>
      <c r="X13" s="473"/>
      <c r="Y13" s="31"/>
      <c r="Z13" s="32"/>
      <c r="AA13" s="30"/>
      <c r="AB13" s="31"/>
      <c r="AC13" s="67"/>
      <c r="AD13" s="180"/>
      <c r="AE13" s="175"/>
      <c r="AF13" s="181"/>
      <c r="AG13" s="2"/>
      <c r="AH13" s="2"/>
      <c r="AI13" s="2"/>
      <c r="AJ13" s="2"/>
      <c r="AK13" s="142"/>
      <c r="AL13" s="151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2"/>
      <c r="AZ13" s="2"/>
    </row>
    <row r="14" spans="1:52" ht="15" customHeight="1" x14ac:dyDescent="0.2">
      <c r="A14" s="2"/>
      <c r="B14" s="2"/>
      <c r="C14" s="30"/>
      <c r="D14" s="31"/>
      <c r="E14" s="33"/>
      <c r="F14" s="473"/>
      <c r="G14" s="31"/>
      <c r="H14" s="32"/>
      <c r="I14" s="442"/>
      <c r="J14" s="31"/>
      <c r="K14" s="67"/>
      <c r="L14" s="180"/>
      <c r="M14" s="175"/>
      <c r="N14" s="181"/>
      <c r="O14" s="2"/>
      <c r="P14" s="2"/>
      <c r="Q14" s="2"/>
      <c r="R14" s="2"/>
      <c r="S14" s="2"/>
      <c r="T14" s="2"/>
      <c r="U14" s="30"/>
      <c r="V14" s="31"/>
      <c r="W14" s="67"/>
      <c r="X14" s="473"/>
      <c r="Y14" s="31"/>
      <c r="Z14" s="32"/>
      <c r="AA14" s="30"/>
      <c r="AB14" s="31"/>
      <c r="AC14" s="67"/>
      <c r="AD14" s="180"/>
      <c r="AE14" s="175"/>
      <c r="AF14" s="181"/>
      <c r="AG14" s="2"/>
      <c r="AH14" s="2"/>
      <c r="AI14" s="2"/>
      <c r="AJ14" s="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2"/>
      <c r="AZ14" s="2"/>
    </row>
    <row r="15" spans="1:52" ht="15" customHeight="1" x14ac:dyDescent="0.2">
      <c r="A15" s="2"/>
      <c r="B15" s="2"/>
      <c r="C15" s="30"/>
      <c r="D15" s="31"/>
      <c r="E15" s="33"/>
      <c r="F15" s="473"/>
      <c r="G15" s="31"/>
      <c r="H15" s="32"/>
      <c r="I15" s="442"/>
      <c r="J15" s="31"/>
      <c r="K15" s="67"/>
      <c r="L15" s="180"/>
      <c r="M15" s="175"/>
      <c r="N15" s="181"/>
      <c r="O15" s="2"/>
      <c r="P15" s="149"/>
      <c r="Q15" s="2"/>
      <c r="R15" s="2"/>
      <c r="S15" s="2"/>
      <c r="T15" s="2"/>
      <c r="U15" s="30"/>
      <c r="V15" s="31"/>
      <c r="W15" s="67"/>
      <c r="X15" s="473"/>
      <c r="Y15" s="31"/>
      <c r="Z15" s="32"/>
      <c r="AA15" s="30"/>
      <c r="AB15" s="31"/>
      <c r="AC15" s="67"/>
      <c r="AD15" s="180"/>
      <c r="AE15" s="175"/>
      <c r="AF15" s="181"/>
      <c r="AG15" s="2"/>
      <c r="AH15" s="149"/>
      <c r="AI15" s="2"/>
      <c r="AJ15" s="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2"/>
      <c r="AZ15" s="2"/>
    </row>
    <row r="16" spans="1:52" ht="15.75" customHeight="1" x14ac:dyDescent="0.2">
      <c r="A16" s="2"/>
      <c r="B16" s="380"/>
      <c r="C16" s="30"/>
      <c r="D16" s="31"/>
      <c r="E16" s="33"/>
      <c r="F16" s="473"/>
      <c r="G16" s="31"/>
      <c r="H16" s="32"/>
      <c r="I16" s="442"/>
      <c r="J16" s="31"/>
      <c r="K16" s="67"/>
      <c r="L16" s="180"/>
      <c r="M16" s="175"/>
      <c r="N16" s="181"/>
      <c r="O16" s="2"/>
      <c r="P16" s="2"/>
      <c r="Q16" s="2"/>
      <c r="R16" s="2"/>
      <c r="S16" s="2"/>
      <c r="T16" s="380"/>
      <c r="U16" s="30"/>
      <c r="V16" s="31"/>
      <c r="W16" s="67"/>
      <c r="X16" s="473"/>
      <c r="Y16" s="31"/>
      <c r="Z16" s="32"/>
      <c r="AA16" s="30"/>
      <c r="AB16" s="31"/>
      <c r="AC16" s="67"/>
      <c r="AD16" s="180"/>
      <c r="AE16" s="175"/>
      <c r="AF16" s="181"/>
      <c r="AG16" s="2"/>
      <c r="AH16" s="2"/>
      <c r="AI16" s="2"/>
      <c r="AJ16" s="2"/>
      <c r="AK16" s="142"/>
      <c r="AL16" s="55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2"/>
      <c r="AZ16" s="2"/>
    </row>
    <row r="17" spans="1:52" ht="16.5" customHeight="1" x14ac:dyDescent="0.2">
      <c r="A17" s="2"/>
      <c r="B17" s="4" t="s">
        <v>16</v>
      </c>
      <c r="C17" s="609" t="s">
        <v>6</v>
      </c>
      <c r="D17" s="587"/>
      <c r="E17" s="597"/>
      <c r="F17" s="621" t="s">
        <v>47</v>
      </c>
      <c r="G17" s="587"/>
      <c r="H17" s="622"/>
      <c r="I17" s="620" t="s">
        <v>48</v>
      </c>
      <c r="J17" s="587"/>
      <c r="K17" s="588"/>
      <c r="L17" s="601" t="s">
        <v>40</v>
      </c>
      <c r="M17" s="584"/>
      <c r="N17" s="589"/>
      <c r="O17" s="2"/>
      <c r="P17" s="2"/>
      <c r="Q17" s="2"/>
      <c r="R17" s="2"/>
      <c r="S17" s="2"/>
      <c r="T17" s="4" t="s">
        <v>16</v>
      </c>
      <c r="U17" s="609" t="s">
        <v>6</v>
      </c>
      <c r="V17" s="587"/>
      <c r="W17" s="588"/>
      <c r="X17" s="621" t="s">
        <v>47</v>
      </c>
      <c r="Y17" s="587"/>
      <c r="Z17" s="622"/>
      <c r="AA17" s="609" t="s">
        <v>48</v>
      </c>
      <c r="AB17" s="587"/>
      <c r="AC17" s="588"/>
      <c r="AD17" s="601" t="s">
        <v>40</v>
      </c>
      <c r="AE17" s="584"/>
      <c r="AF17" s="589"/>
      <c r="AG17" s="2"/>
      <c r="AH17" s="2"/>
      <c r="AI17" s="2"/>
      <c r="AJ17" s="2"/>
      <c r="AK17" s="142"/>
      <c r="AL17" s="555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2"/>
      <c r="AZ17" s="2"/>
    </row>
    <row r="18" spans="1:52" ht="15" customHeight="1" x14ac:dyDescent="0.2">
      <c r="A18" s="2"/>
      <c r="B18" s="518" t="s">
        <v>10</v>
      </c>
      <c r="C18" s="415">
        <v>1.9510000000000001</v>
      </c>
      <c r="D18" s="416">
        <v>1.8731</v>
      </c>
      <c r="E18" s="417">
        <v>1.6414</v>
      </c>
      <c r="F18" s="519">
        <v>1.8432999999999999</v>
      </c>
      <c r="G18" s="416">
        <v>1.5109999999999999</v>
      </c>
      <c r="H18" s="520">
        <v>1.5325</v>
      </c>
      <c r="I18" s="429">
        <v>2.0891999999999999</v>
      </c>
      <c r="J18" s="416">
        <v>1.6253</v>
      </c>
      <c r="K18" s="430">
        <v>1.3392999999999999</v>
      </c>
      <c r="L18" s="166">
        <v>1.4322999999999999</v>
      </c>
      <c r="M18" s="161">
        <v>1.5152000000000001</v>
      </c>
      <c r="N18" s="167">
        <v>1.5271999999999999</v>
      </c>
      <c r="O18" s="388" t="s">
        <v>10</v>
      </c>
      <c r="P18" s="2"/>
      <c r="Q18" s="2"/>
      <c r="R18" s="2"/>
      <c r="S18" s="2"/>
      <c r="T18" s="518" t="s">
        <v>10</v>
      </c>
      <c r="U18" s="415">
        <v>1.4781</v>
      </c>
      <c r="V18" s="416">
        <v>1.4443999999999999</v>
      </c>
      <c r="W18" s="417">
        <v>1.4891000000000001</v>
      </c>
      <c r="X18" s="519">
        <v>1.3928</v>
      </c>
      <c r="Y18" s="416">
        <v>1.4201999999999999</v>
      </c>
      <c r="Z18" s="520">
        <v>1.4396</v>
      </c>
      <c r="AA18" s="461">
        <v>1.5135000000000001</v>
      </c>
      <c r="AB18" s="462">
        <v>1.5478000000000001</v>
      </c>
      <c r="AC18" s="463">
        <v>1.4530000000000001</v>
      </c>
      <c r="AD18" s="211">
        <v>1.6445000000000001</v>
      </c>
      <c r="AE18" s="212">
        <v>1.4427000000000001</v>
      </c>
      <c r="AF18" s="464">
        <v>1.3667</v>
      </c>
      <c r="AG18" s="388"/>
      <c r="AH18" s="2"/>
      <c r="AI18" s="2"/>
      <c r="AJ18" s="2"/>
      <c r="AK18" s="142"/>
      <c r="AL18" s="151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2"/>
      <c r="AZ18" s="2"/>
    </row>
    <row r="19" spans="1:52" ht="15" customHeight="1" x14ac:dyDescent="0.2">
      <c r="A19" s="2"/>
      <c r="B19" s="414" t="s">
        <v>31</v>
      </c>
      <c r="C19" s="30">
        <v>1.6296999999999999</v>
      </c>
      <c r="D19" s="31">
        <v>1.5962000000000001</v>
      </c>
      <c r="E19" s="33">
        <v>1.5563</v>
      </c>
      <c r="F19" s="473">
        <v>1.5908</v>
      </c>
      <c r="G19" s="31">
        <v>1.6551</v>
      </c>
      <c r="H19" s="32">
        <v>1.5353000000000001</v>
      </c>
      <c r="I19" s="442">
        <v>1.9981</v>
      </c>
      <c r="J19" s="31">
        <v>1.4774</v>
      </c>
      <c r="K19" s="67">
        <v>1.4603999999999999</v>
      </c>
      <c r="L19" s="180">
        <v>1.5701000000000001</v>
      </c>
      <c r="M19" s="175">
        <v>1.5985</v>
      </c>
      <c r="N19" s="181">
        <v>1.5749</v>
      </c>
      <c r="O19" s="390" t="s">
        <v>31</v>
      </c>
      <c r="P19" s="2"/>
      <c r="Q19" s="2"/>
      <c r="R19" s="2"/>
      <c r="S19" s="2"/>
      <c r="T19" s="414" t="s">
        <v>31</v>
      </c>
      <c r="U19" s="30">
        <v>1.4850000000000001</v>
      </c>
      <c r="V19" s="31">
        <v>1.472</v>
      </c>
      <c r="W19" s="33">
        <v>1.53</v>
      </c>
      <c r="X19" s="473">
        <v>1.4804999999999999</v>
      </c>
      <c r="Y19" s="31">
        <v>1.5177</v>
      </c>
      <c r="Z19" s="32">
        <v>1.5215000000000001</v>
      </c>
      <c r="AA19" s="436">
        <v>1.5285</v>
      </c>
      <c r="AB19" s="465">
        <v>1.5273000000000001</v>
      </c>
      <c r="AC19" s="466">
        <v>1.5629</v>
      </c>
      <c r="AD19" s="225">
        <v>1.6376999999999999</v>
      </c>
      <c r="AE19" s="226">
        <v>1.6088</v>
      </c>
      <c r="AF19" s="467">
        <v>1.5639000000000001</v>
      </c>
      <c r="AG19" s="390"/>
      <c r="AH19" s="2"/>
      <c r="AI19" s="2"/>
      <c r="AJ19" s="2"/>
      <c r="AK19" s="142"/>
      <c r="AL19" s="151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2"/>
      <c r="AZ19" s="2"/>
    </row>
    <row r="20" spans="1:52" ht="15" customHeight="1" x14ac:dyDescent="0.2">
      <c r="A20" s="2"/>
      <c r="B20" s="414">
        <v>-13</v>
      </c>
      <c r="C20" s="30">
        <v>1.5824</v>
      </c>
      <c r="D20" s="31">
        <v>1.5389999999999999</v>
      </c>
      <c r="E20" s="33">
        <v>1.7037</v>
      </c>
      <c r="F20" s="473">
        <v>1.5069999999999999</v>
      </c>
      <c r="G20" s="31">
        <v>1.5649999999999999</v>
      </c>
      <c r="H20" s="32">
        <v>1.5377000000000001</v>
      </c>
      <c r="I20" s="442">
        <v>2.0493000000000001</v>
      </c>
      <c r="J20" s="31">
        <v>1.5355000000000001</v>
      </c>
      <c r="K20" s="67">
        <v>1.3309</v>
      </c>
      <c r="L20" s="180">
        <v>1.6822999999999999</v>
      </c>
      <c r="M20" s="175">
        <v>1.5501</v>
      </c>
      <c r="N20" s="181">
        <v>1.5499000000000001</v>
      </c>
      <c r="O20" s="390">
        <v>-9</v>
      </c>
      <c r="P20" s="2"/>
      <c r="Q20" s="2"/>
      <c r="R20" s="2"/>
      <c r="S20" s="2"/>
      <c r="T20" s="414">
        <v>-13</v>
      </c>
      <c r="U20" s="30">
        <v>1.2988</v>
      </c>
      <c r="V20" s="31">
        <v>1.2915000000000001</v>
      </c>
      <c r="W20" s="33">
        <v>1.4154</v>
      </c>
      <c r="X20" s="473">
        <v>1.3935</v>
      </c>
      <c r="Y20" s="31">
        <v>1.4059999999999999</v>
      </c>
      <c r="Z20" s="32">
        <v>1.3053999999999999</v>
      </c>
      <c r="AA20" s="436">
        <v>1.5764</v>
      </c>
      <c r="AB20" s="437">
        <v>1.3674999999999999</v>
      </c>
      <c r="AC20" s="438">
        <v>1.4409000000000001</v>
      </c>
      <c r="AD20" s="225">
        <v>1.4970000000000001</v>
      </c>
      <c r="AE20" s="226">
        <v>1.6027</v>
      </c>
      <c r="AF20" s="467">
        <v>1.448</v>
      </c>
      <c r="AG20" s="390"/>
      <c r="AH20" s="2"/>
      <c r="AI20" s="2"/>
      <c r="AJ20" s="2"/>
      <c r="AK20" s="142"/>
      <c r="AL20" s="151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2"/>
      <c r="AZ20" s="2"/>
    </row>
    <row r="21" spans="1:52" ht="15" customHeight="1" x14ac:dyDescent="0.2">
      <c r="A21" s="2"/>
      <c r="B21" s="414">
        <v>-12</v>
      </c>
      <c r="C21" s="30">
        <v>1.5172000000000001</v>
      </c>
      <c r="D21" s="31">
        <v>1.5247999999999999</v>
      </c>
      <c r="E21" s="33">
        <v>1.5569999999999999</v>
      </c>
      <c r="F21" s="473">
        <v>1.5303</v>
      </c>
      <c r="G21" s="31">
        <v>1.5730999999999999</v>
      </c>
      <c r="H21" s="32">
        <v>1.6166</v>
      </c>
      <c r="I21" s="442">
        <v>1.9194</v>
      </c>
      <c r="J21" s="31">
        <v>1.4928999999999999</v>
      </c>
      <c r="K21" s="67">
        <v>1.3611</v>
      </c>
      <c r="L21" s="180">
        <v>1.5206999999999999</v>
      </c>
      <c r="M21" s="175">
        <v>1.4861</v>
      </c>
      <c r="N21" s="181">
        <v>1.3905000000000001</v>
      </c>
      <c r="O21" s="390">
        <v>-8</v>
      </c>
      <c r="P21" s="2"/>
      <c r="Q21" s="2"/>
      <c r="R21" s="2"/>
      <c r="S21" s="2"/>
      <c r="T21" s="414">
        <v>-12</v>
      </c>
      <c r="U21" s="30">
        <v>1.3607</v>
      </c>
      <c r="V21" s="31">
        <v>1.4159999999999999</v>
      </c>
      <c r="W21" s="33">
        <v>1.5425</v>
      </c>
      <c r="X21" s="473">
        <v>1.4572000000000001</v>
      </c>
      <c r="Y21" s="31">
        <v>1.3829</v>
      </c>
      <c r="Z21" s="32">
        <v>1.4802999999999999</v>
      </c>
      <c r="AA21" s="436">
        <v>1.3351</v>
      </c>
      <c r="AB21" s="437">
        <v>1.415</v>
      </c>
      <c r="AC21" s="438">
        <v>1.3602000000000001</v>
      </c>
      <c r="AD21" s="225">
        <v>1.4962</v>
      </c>
      <c r="AE21" s="226">
        <v>1.4091</v>
      </c>
      <c r="AF21" s="467">
        <v>1.3662000000000001</v>
      </c>
      <c r="AG21" s="390"/>
      <c r="AH21" s="2"/>
      <c r="AI21" s="2"/>
      <c r="AJ21" s="2"/>
      <c r="AK21" s="142"/>
      <c r="AL21" s="151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2"/>
      <c r="AZ21" s="2"/>
    </row>
    <row r="22" spans="1:52" ht="15" customHeight="1" x14ac:dyDescent="0.2">
      <c r="A22" s="2"/>
      <c r="B22" s="414">
        <v>-11</v>
      </c>
      <c r="C22" s="30">
        <v>1.4967999999999999</v>
      </c>
      <c r="D22" s="31">
        <v>1.5585</v>
      </c>
      <c r="E22" s="33">
        <v>1.6692</v>
      </c>
      <c r="F22" s="473">
        <v>1.6327</v>
      </c>
      <c r="G22" s="31">
        <v>1.5364</v>
      </c>
      <c r="H22" s="32">
        <v>1.6534</v>
      </c>
      <c r="I22" s="442">
        <v>2.0629</v>
      </c>
      <c r="J22" s="31">
        <v>1.5777000000000001</v>
      </c>
      <c r="K22" s="67">
        <v>1.4682999999999999</v>
      </c>
      <c r="L22" s="180">
        <v>1.0389999999999999</v>
      </c>
      <c r="M22" s="175">
        <v>1.5176000000000001</v>
      </c>
      <c r="N22" s="181">
        <v>1.4129</v>
      </c>
      <c r="O22" s="390">
        <v>-7</v>
      </c>
      <c r="P22" s="2"/>
      <c r="Q22" s="2"/>
      <c r="R22" s="2"/>
      <c r="S22" s="2"/>
      <c r="T22" s="414">
        <v>-11</v>
      </c>
      <c r="U22" s="30">
        <v>1.3349</v>
      </c>
      <c r="V22" s="31">
        <v>1.3284</v>
      </c>
      <c r="W22" s="33">
        <v>1.5548999999999999</v>
      </c>
      <c r="X22" s="473">
        <v>1.2956000000000001</v>
      </c>
      <c r="Y22" s="31">
        <v>1.458</v>
      </c>
      <c r="Z22" s="32">
        <v>1.4570000000000001</v>
      </c>
      <c r="AA22" s="436">
        <v>1.4607000000000001</v>
      </c>
      <c r="AB22" s="437">
        <v>1.3013999999999999</v>
      </c>
      <c r="AC22" s="438">
        <v>1.3282</v>
      </c>
      <c r="AD22" s="225">
        <v>1.4717</v>
      </c>
      <c r="AE22" s="226">
        <v>1.3855</v>
      </c>
      <c r="AF22" s="467">
        <v>1.26</v>
      </c>
      <c r="AG22" s="390"/>
      <c r="AH22" s="2"/>
      <c r="AI22" s="2"/>
      <c r="AJ22" s="2"/>
      <c r="AK22" s="142"/>
      <c r="AL22" s="151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2"/>
      <c r="AZ22" s="2"/>
    </row>
    <row r="23" spans="1:52" ht="15" customHeight="1" x14ac:dyDescent="0.2">
      <c r="A23" s="2"/>
      <c r="B23" s="414">
        <v>-10</v>
      </c>
      <c r="C23" s="30">
        <v>1.3924000000000001</v>
      </c>
      <c r="D23" s="31">
        <v>1.4857</v>
      </c>
      <c r="E23" s="33">
        <v>1.5226999999999999</v>
      </c>
      <c r="F23" s="473">
        <v>1.532</v>
      </c>
      <c r="G23" s="31">
        <v>1.5197000000000001</v>
      </c>
      <c r="H23" s="32">
        <v>1.6918</v>
      </c>
      <c r="I23" s="442">
        <v>1.9961</v>
      </c>
      <c r="J23" s="31">
        <v>1.6069</v>
      </c>
      <c r="K23" s="67">
        <v>1.2470000000000001</v>
      </c>
      <c r="L23" s="180">
        <v>1.3682000000000001</v>
      </c>
      <c r="M23" s="175">
        <v>1.4261999999999999</v>
      </c>
      <c r="N23" s="181">
        <v>1.4798</v>
      </c>
      <c r="O23" s="390">
        <v>-6</v>
      </c>
      <c r="P23" s="2"/>
      <c r="Q23" s="2"/>
      <c r="R23" s="2"/>
      <c r="S23" s="2"/>
      <c r="T23" s="414">
        <v>-10</v>
      </c>
      <c r="U23" s="30">
        <v>1.2831999999999999</v>
      </c>
      <c r="V23" s="31">
        <v>1.2632000000000001</v>
      </c>
      <c r="W23" s="33">
        <v>1.403</v>
      </c>
      <c r="X23" s="473">
        <v>1.3209</v>
      </c>
      <c r="Y23" s="31">
        <v>1.3622000000000001</v>
      </c>
      <c r="Z23" s="32">
        <v>1.2853000000000001</v>
      </c>
      <c r="AA23" s="436">
        <v>1.4681999999999999</v>
      </c>
      <c r="AB23" s="437">
        <v>1.3609</v>
      </c>
      <c r="AC23" s="438">
        <v>1.3120000000000001</v>
      </c>
      <c r="AD23" s="225">
        <v>1.4160999999999999</v>
      </c>
      <c r="AE23" s="226">
        <v>1.3407</v>
      </c>
      <c r="AF23" s="467">
        <v>1.232</v>
      </c>
      <c r="AG23" s="390"/>
      <c r="AH23" s="2"/>
      <c r="AI23" s="2"/>
      <c r="AJ23" s="2"/>
      <c r="AK23" s="142"/>
      <c r="AL23" s="151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2"/>
      <c r="AZ23" s="2"/>
    </row>
    <row r="24" spans="1:52" ht="15" customHeight="1" x14ac:dyDescent="0.2">
      <c r="A24" s="2"/>
      <c r="B24" s="414">
        <v>-9</v>
      </c>
      <c r="C24" s="30">
        <v>1.4126000000000001</v>
      </c>
      <c r="D24" s="31">
        <v>1.5653999999999999</v>
      </c>
      <c r="E24" s="33">
        <v>1.4100999999999999</v>
      </c>
      <c r="F24" s="473">
        <v>1.5775999999999999</v>
      </c>
      <c r="G24" s="31">
        <v>1.5348999999999999</v>
      </c>
      <c r="H24" s="32">
        <v>1.5457000000000001</v>
      </c>
      <c r="I24" s="442">
        <v>1.7978000000000001</v>
      </c>
      <c r="J24" s="31">
        <v>1.5350999999999999</v>
      </c>
      <c r="K24" s="67">
        <v>1.3368</v>
      </c>
      <c r="L24" s="180">
        <v>1.3489</v>
      </c>
      <c r="M24" s="175">
        <v>1.3458000000000001</v>
      </c>
      <c r="N24" s="181">
        <v>1.3007</v>
      </c>
      <c r="O24" s="390">
        <v>-5</v>
      </c>
      <c r="P24" s="2"/>
      <c r="Q24" s="2"/>
      <c r="R24" s="2"/>
      <c r="S24" s="2"/>
      <c r="T24" s="414">
        <v>-9</v>
      </c>
      <c r="U24" s="30">
        <v>1.2718</v>
      </c>
      <c r="V24" s="31">
        <v>1.2821</v>
      </c>
      <c r="W24" s="33">
        <v>1.4091</v>
      </c>
      <c r="X24" s="473">
        <v>1.4489000000000001</v>
      </c>
      <c r="Y24" s="31">
        <v>1.4403999999999999</v>
      </c>
      <c r="Z24" s="32">
        <v>1.4334</v>
      </c>
      <c r="AA24" s="436">
        <v>1.4049</v>
      </c>
      <c r="AB24" s="437">
        <v>1.2718</v>
      </c>
      <c r="AC24" s="438">
        <v>1.3460000000000001</v>
      </c>
      <c r="AD24" s="225">
        <v>1.4916</v>
      </c>
      <c r="AE24" s="226">
        <v>1.3170999999999999</v>
      </c>
      <c r="AF24" s="467">
        <v>1.3151999999999999</v>
      </c>
      <c r="AG24" s="390"/>
      <c r="AH24" s="2"/>
      <c r="AI24" s="2"/>
      <c r="AJ24" s="2"/>
      <c r="AK24" s="142"/>
      <c r="AL24" s="151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2"/>
      <c r="AZ24" s="2"/>
    </row>
    <row r="25" spans="1:52" ht="15.75" customHeight="1" x14ac:dyDescent="0.2">
      <c r="A25" s="2"/>
      <c r="B25" s="443">
        <v>-8</v>
      </c>
      <c r="C25" s="49">
        <v>1.3797999999999999</v>
      </c>
      <c r="D25" s="50">
        <v>1.5435000000000001</v>
      </c>
      <c r="E25" s="51">
        <v>1.5625</v>
      </c>
      <c r="F25" s="525">
        <v>1.3920999999999999</v>
      </c>
      <c r="G25" s="50">
        <v>1.3469</v>
      </c>
      <c r="H25" s="526">
        <v>1.4459</v>
      </c>
      <c r="I25" s="454">
        <v>2.0215000000000001</v>
      </c>
      <c r="J25" s="50">
        <v>1.6583000000000001</v>
      </c>
      <c r="K25" s="455">
        <v>1.3275999999999999</v>
      </c>
      <c r="L25" s="196">
        <v>1.5163</v>
      </c>
      <c r="M25" s="191">
        <v>1.4881</v>
      </c>
      <c r="N25" s="197">
        <v>1.5006999999999999</v>
      </c>
      <c r="O25" s="529">
        <v>-4</v>
      </c>
      <c r="P25" s="2"/>
      <c r="Q25" s="2"/>
      <c r="R25" s="2"/>
      <c r="S25" s="2"/>
      <c r="T25" s="443">
        <v>-8</v>
      </c>
      <c r="U25" s="49">
        <v>1.2724</v>
      </c>
      <c r="V25" s="50">
        <v>1.2542</v>
      </c>
      <c r="W25" s="51">
        <v>1.3163</v>
      </c>
      <c r="X25" s="525">
        <v>1.2809999999999999</v>
      </c>
      <c r="Y25" s="50">
        <v>1.3431999999999999</v>
      </c>
      <c r="Z25" s="526">
        <v>1.3416999999999999</v>
      </c>
      <c r="AA25" s="447">
        <v>1.1903999999999999</v>
      </c>
      <c r="AB25" s="448">
        <v>1.4549000000000001</v>
      </c>
      <c r="AC25" s="449">
        <v>1.1366000000000001</v>
      </c>
      <c r="AD25" s="238">
        <v>1.6268</v>
      </c>
      <c r="AE25" s="239">
        <v>1.5463</v>
      </c>
      <c r="AF25" s="468">
        <v>1.5313000000000001</v>
      </c>
      <c r="AG25" s="529"/>
      <c r="AH25" s="2"/>
      <c r="AI25" s="2"/>
      <c r="AJ25" s="2"/>
      <c r="AK25" s="142"/>
      <c r="AL25" s="151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2"/>
      <c r="AZ25" s="2"/>
    </row>
    <row r="26" spans="1:52" ht="15" customHeight="1" x14ac:dyDescent="0.2">
      <c r="A26" s="2"/>
      <c r="B26" s="1"/>
      <c r="C26" s="63"/>
      <c r="D26" s="64"/>
      <c r="E26" s="65"/>
      <c r="F26" s="530"/>
      <c r="G26" s="64"/>
      <c r="H26" s="531"/>
      <c r="I26" s="154"/>
      <c r="J26" s="64"/>
      <c r="K26" s="66"/>
      <c r="L26" s="204"/>
      <c r="M26" s="205"/>
      <c r="N26" s="210"/>
      <c r="O26" s="2"/>
      <c r="P26" s="2"/>
      <c r="Q26" s="2"/>
      <c r="R26" s="2"/>
      <c r="S26" s="2"/>
      <c r="T26" s="1"/>
      <c r="U26" s="63"/>
      <c r="V26" s="64"/>
      <c r="W26" s="65"/>
      <c r="X26" s="530"/>
      <c r="Y26" s="64"/>
      <c r="Z26" s="531"/>
      <c r="AA26" s="63"/>
      <c r="AB26" s="64"/>
      <c r="AC26" s="66"/>
      <c r="AD26" s="204"/>
      <c r="AE26" s="205"/>
      <c r="AF26" s="210"/>
      <c r="AG26" s="2"/>
      <c r="AH26" s="2"/>
      <c r="AI26" s="2"/>
      <c r="AJ26" s="2"/>
      <c r="AK26" s="142"/>
      <c r="AL26" s="151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2"/>
      <c r="AZ26" s="2"/>
    </row>
    <row r="27" spans="1:52" ht="15" customHeight="1" x14ac:dyDescent="0.2">
      <c r="A27" s="2"/>
      <c r="B27" s="1"/>
      <c r="C27" s="30"/>
      <c r="D27" s="31"/>
      <c r="E27" s="33"/>
      <c r="F27" s="473"/>
      <c r="G27" s="31"/>
      <c r="H27" s="32"/>
      <c r="I27" s="442"/>
      <c r="J27" s="31"/>
      <c r="K27" s="67"/>
      <c r="L27" s="180"/>
      <c r="M27" s="175"/>
      <c r="N27" s="181"/>
      <c r="O27" s="2"/>
      <c r="P27" s="2"/>
      <c r="Q27" s="2"/>
      <c r="R27" s="2"/>
      <c r="S27" s="2"/>
      <c r="T27" s="1"/>
      <c r="U27" s="30"/>
      <c r="V27" s="31"/>
      <c r="W27" s="33"/>
      <c r="X27" s="473"/>
      <c r="Y27" s="31"/>
      <c r="Z27" s="32"/>
      <c r="AA27" s="30"/>
      <c r="AB27" s="31"/>
      <c r="AC27" s="67"/>
      <c r="AD27" s="180"/>
      <c r="AE27" s="175"/>
      <c r="AF27" s="181"/>
      <c r="AG27" s="2"/>
      <c r="AH27" s="2"/>
      <c r="AI27" s="2"/>
      <c r="AJ27" s="2"/>
      <c r="AK27" s="142"/>
      <c r="AL27" s="151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2"/>
      <c r="AZ27" s="2"/>
    </row>
    <row r="28" spans="1:52" ht="15" customHeight="1" x14ac:dyDescent="0.2">
      <c r="A28" s="2"/>
      <c r="B28" s="2"/>
      <c r="C28" s="30"/>
      <c r="D28" s="31"/>
      <c r="E28" s="33"/>
      <c r="F28" s="473"/>
      <c r="G28" s="31"/>
      <c r="H28" s="32"/>
      <c r="I28" s="442"/>
      <c r="J28" s="31"/>
      <c r="K28" s="67"/>
      <c r="L28" s="180"/>
      <c r="M28" s="175"/>
      <c r="N28" s="181"/>
      <c r="O28" s="2"/>
      <c r="P28" s="2"/>
      <c r="Q28" s="2"/>
      <c r="R28" s="2"/>
      <c r="S28" s="2"/>
      <c r="T28" s="2"/>
      <c r="U28" s="30"/>
      <c r="V28" s="31"/>
      <c r="W28" s="33"/>
      <c r="X28" s="473"/>
      <c r="Y28" s="31"/>
      <c r="Z28" s="32"/>
      <c r="AA28" s="30"/>
      <c r="AB28" s="31"/>
      <c r="AC28" s="67"/>
      <c r="AD28" s="180"/>
      <c r="AE28" s="175"/>
      <c r="AF28" s="181"/>
      <c r="AG28" s="2"/>
      <c r="AH28" s="2"/>
      <c r="AI28" s="2"/>
      <c r="AJ28" s="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2"/>
      <c r="AZ28" s="2"/>
    </row>
    <row r="29" spans="1:52" ht="15" customHeight="1" x14ac:dyDescent="0.2">
      <c r="A29" s="2"/>
      <c r="B29" s="2"/>
      <c r="C29" s="30" t="s">
        <v>18</v>
      </c>
      <c r="D29" s="31"/>
      <c r="E29" s="33"/>
      <c r="F29" s="473"/>
      <c r="G29" s="31"/>
      <c r="H29" s="32"/>
      <c r="I29" s="442"/>
      <c r="J29" s="31"/>
      <c r="K29" s="67"/>
      <c r="L29" s="180"/>
      <c r="M29" s="175"/>
      <c r="N29" s="181"/>
      <c r="O29" s="2"/>
      <c r="P29" s="2"/>
      <c r="Q29" s="2"/>
      <c r="R29" s="2"/>
      <c r="S29" s="2"/>
      <c r="T29" s="2"/>
      <c r="U29" s="30" t="s">
        <v>18</v>
      </c>
      <c r="V29" s="31"/>
      <c r="W29" s="33"/>
      <c r="X29" s="473"/>
      <c r="Y29" s="31"/>
      <c r="Z29" s="32"/>
      <c r="AA29" s="30"/>
      <c r="AB29" s="31"/>
      <c r="AC29" s="67"/>
      <c r="AD29" s="180"/>
      <c r="AE29" s="175"/>
      <c r="AF29" s="181"/>
      <c r="AG29" s="2"/>
      <c r="AH29" s="2"/>
      <c r="AI29" s="2"/>
      <c r="AJ29" s="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2"/>
      <c r="AZ29" s="2"/>
    </row>
    <row r="30" spans="1:52" ht="15.75" customHeight="1" x14ac:dyDescent="0.2">
      <c r="A30" s="2"/>
      <c r="B30" s="380"/>
      <c r="C30" s="30"/>
      <c r="D30" s="31"/>
      <c r="E30" s="33"/>
      <c r="F30" s="473"/>
      <c r="G30" s="31"/>
      <c r="H30" s="32"/>
      <c r="I30" s="442"/>
      <c r="J30" s="31"/>
      <c r="K30" s="67"/>
      <c r="L30" s="180"/>
      <c r="M30" s="175"/>
      <c r="N30" s="181"/>
      <c r="O30" s="2"/>
      <c r="P30" s="2"/>
      <c r="Q30" s="2"/>
      <c r="R30" s="2"/>
      <c r="S30" s="2"/>
      <c r="T30" s="380"/>
      <c r="U30" s="30"/>
      <c r="V30" s="31"/>
      <c r="W30" s="33"/>
      <c r="X30" s="473"/>
      <c r="Y30" s="31"/>
      <c r="Z30" s="32"/>
      <c r="AA30" s="30"/>
      <c r="AB30" s="31"/>
      <c r="AC30" s="67"/>
      <c r="AD30" s="180"/>
      <c r="AE30" s="175"/>
      <c r="AF30" s="181"/>
      <c r="AG30" s="2"/>
      <c r="AH30" s="2"/>
      <c r="AI30" s="2"/>
      <c r="AJ30" s="2"/>
      <c r="AK30" s="142"/>
      <c r="AL30" s="55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2"/>
      <c r="AZ30" s="2"/>
    </row>
    <row r="31" spans="1:52" ht="16.5" customHeight="1" x14ac:dyDescent="0.2">
      <c r="A31" s="2"/>
      <c r="B31" s="5" t="s">
        <v>19</v>
      </c>
      <c r="C31" s="609" t="s">
        <v>6</v>
      </c>
      <c r="D31" s="587"/>
      <c r="E31" s="597"/>
      <c r="F31" s="621" t="s">
        <v>47</v>
      </c>
      <c r="G31" s="587"/>
      <c r="H31" s="622"/>
      <c r="I31" s="620" t="s">
        <v>48</v>
      </c>
      <c r="J31" s="587"/>
      <c r="K31" s="588"/>
      <c r="L31" s="601" t="s">
        <v>40</v>
      </c>
      <c r="M31" s="584"/>
      <c r="N31" s="589"/>
      <c r="O31" s="2"/>
      <c r="P31" s="2"/>
      <c r="Q31" s="2"/>
      <c r="R31" s="2"/>
      <c r="S31" s="2"/>
      <c r="T31" s="5" t="s">
        <v>19</v>
      </c>
      <c r="U31" s="609" t="s">
        <v>6</v>
      </c>
      <c r="V31" s="587"/>
      <c r="W31" s="588"/>
      <c r="X31" s="621" t="s">
        <v>47</v>
      </c>
      <c r="Y31" s="587"/>
      <c r="Z31" s="622"/>
      <c r="AA31" s="609" t="s">
        <v>48</v>
      </c>
      <c r="AB31" s="587"/>
      <c r="AC31" s="588"/>
      <c r="AD31" s="601" t="s">
        <v>40</v>
      </c>
      <c r="AE31" s="584"/>
      <c r="AF31" s="589"/>
      <c r="AG31" s="2"/>
      <c r="AH31" s="2"/>
      <c r="AI31" s="2"/>
      <c r="AJ31" s="2"/>
      <c r="AK31" s="142"/>
      <c r="AL31" s="555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2"/>
      <c r="AZ31" s="2"/>
    </row>
    <row r="32" spans="1:52" ht="15" customHeight="1" x14ac:dyDescent="0.2">
      <c r="A32" s="2"/>
      <c r="B32" s="518" t="s">
        <v>10</v>
      </c>
      <c r="C32" s="415">
        <f t="shared" ref="C32:N32" si="0">C4/C18</f>
        <v>891.85033316248075</v>
      </c>
      <c r="D32" s="416">
        <f t="shared" si="0"/>
        <v>1095.5101169184775</v>
      </c>
      <c r="E32" s="417">
        <f t="shared" si="0"/>
        <v>1153.8930181552334</v>
      </c>
      <c r="F32" s="519">
        <f t="shared" si="0"/>
        <v>1134.3785601909619</v>
      </c>
      <c r="G32" s="416">
        <f t="shared" si="0"/>
        <v>919.92058239576443</v>
      </c>
      <c r="H32" s="520">
        <f t="shared" si="0"/>
        <v>1135.3996737357259</v>
      </c>
      <c r="I32" s="429">
        <f t="shared" si="0"/>
        <v>855.82998276852391</v>
      </c>
      <c r="J32" s="416">
        <f t="shared" si="0"/>
        <v>975.81984864332742</v>
      </c>
      <c r="K32" s="430">
        <f t="shared" si="0"/>
        <v>774.28507429254091</v>
      </c>
      <c r="L32" s="166">
        <f t="shared" si="0"/>
        <v>1297.2142707533339</v>
      </c>
      <c r="M32" s="161">
        <f t="shared" si="0"/>
        <v>1129.2238648363252</v>
      </c>
      <c r="N32" s="167">
        <f t="shared" si="0"/>
        <v>1184.5206914614982</v>
      </c>
      <c r="O32" s="388" t="s">
        <v>10</v>
      </c>
      <c r="P32" s="2"/>
      <c r="Q32" s="2"/>
      <c r="R32" s="2"/>
      <c r="S32" s="2"/>
      <c r="T32" s="518" t="s">
        <v>10</v>
      </c>
      <c r="U32" s="415">
        <f t="shared" ref="U32:AF32" si="1">U4/U18</f>
        <v>830.79629253771736</v>
      </c>
      <c r="V32" s="416">
        <f t="shared" si="1"/>
        <v>824.56383273331494</v>
      </c>
      <c r="W32" s="417">
        <f t="shared" si="1"/>
        <v>819.28681754079639</v>
      </c>
      <c r="X32" s="519">
        <f t="shared" si="1"/>
        <v>812.75129236071223</v>
      </c>
      <c r="Y32" s="416">
        <f t="shared" si="1"/>
        <v>857.62568652302502</v>
      </c>
      <c r="Z32" s="520">
        <f t="shared" si="1"/>
        <v>766.87968880244512</v>
      </c>
      <c r="AA32" s="415">
        <f t="shared" si="1"/>
        <v>888.66864882722166</v>
      </c>
      <c r="AB32" s="416">
        <f t="shared" si="1"/>
        <v>932.93707197312312</v>
      </c>
      <c r="AC32" s="430">
        <f t="shared" si="1"/>
        <v>836.8891947694425</v>
      </c>
      <c r="AD32" s="166">
        <f t="shared" si="1"/>
        <v>916.38795986622074</v>
      </c>
      <c r="AE32" s="161">
        <f t="shared" si="1"/>
        <v>837.3189159215359</v>
      </c>
      <c r="AF32" s="167">
        <f t="shared" si="1"/>
        <v>912.41677032267501</v>
      </c>
      <c r="AG32" s="388" t="s">
        <v>10</v>
      </c>
      <c r="AH32" s="2"/>
      <c r="AI32" s="2"/>
      <c r="AJ32" s="2"/>
      <c r="AK32" s="142"/>
      <c r="AL32" s="151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2"/>
      <c r="AZ32" s="2"/>
    </row>
    <row r="33" spans="1:52" ht="15" customHeight="1" x14ac:dyDescent="0.2">
      <c r="A33" s="2"/>
      <c r="B33" s="414" t="s">
        <v>31</v>
      </c>
      <c r="C33" s="30">
        <f t="shared" ref="C33:N33" si="2">C5/C19</f>
        <v>819.16917224028964</v>
      </c>
      <c r="D33" s="31">
        <f t="shared" si="2"/>
        <v>977.32113770204228</v>
      </c>
      <c r="E33" s="33">
        <f t="shared" si="2"/>
        <v>913.70558375634516</v>
      </c>
      <c r="F33" s="473">
        <f t="shared" si="2"/>
        <v>739.87930600955497</v>
      </c>
      <c r="G33" s="31">
        <f t="shared" si="2"/>
        <v>938.91607757839404</v>
      </c>
      <c r="H33" s="32">
        <f t="shared" si="2"/>
        <v>1104.6700970494364</v>
      </c>
      <c r="I33" s="442">
        <f t="shared" si="2"/>
        <v>670.63710524998748</v>
      </c>
      <c r="J33" s="31">
        <f t="shared" si="2"/>
        <v>917.82861784215515</v>
      </c>
      <c r="K33" s="67">
        <f t="shared" si="2"/>
        <v>805.94357710216389</v>
      </c>
      <c r="L33" s="180">
        <f t="shared" si="2"/>
        <v>1238.137698235781</v>
      </c>
      <c r="M33" s="175">
        <f t="shared" si="2"/>
        <v>1059.1179230528621</v>
      </c>
      <c r="N33" s="181">
        <f t="shared" si="2"/>
        <v>909.89904120896563</v>
      </c>
      <c r="O33" s="390" t="s">
        <v>31</v>
      </c>
      <c r="P33" s="2"/>
      <c r="Q33" s="2"/>
      <c r="R33" s="2"/>
      <c r="S33" s="2"/>
      <c r="T33" s="414" t="s">
        <v>31</v>
      </c>
      <c r="U33" s="30">
        <f t="shared" ref="U33:AF33" si="3">U5/U19</f>
        <v>803.36700336700335</v>
      </c>
      <c r="V33" s="31">
        <f t="shared" si="3"/>
        <v>857.33695652173913</v>
      </c>
      <c r="W33" s="33">
        <f t="shared" si="3"/>
        <v>671.24183006535941</v>
      </c>
      <c r="X33" s="473">
        <f t="shared" si="3"/>
        <v>852.41472475515036</v>
      </c>
      <c r="Y33" s="31">
        <f t="shared" si="3"/>
        <v>747.18323779403045</v>
      </c>
      <c r="Z33" s="32">
        <f t="shared" si="3"/>
        <v>783.4373973052908</v>
      </c>
      <c r="AA33" s="30">
        <f t="shared" si="3"/>
        <v>1012.7576054955839</v>
      </c>
      <c r="AB33" s="31">
        <f t="shared" si="3"/>
        <v>815.81876514109865</v>
      </c>
      <c r="AC33" s="67">
        <f t="shared" si="3"/>
        <v>811.95214025209543</v>
      </c>
      <c r="AD33" s="180">
        <f t="shared" si="3"/>
        <v>971.48439885204868</v>
      </c>
      <c r="AE33" s="175">
        <f t="shared" si="3"/>
        <v>959.09995027349578</v>
      </c>
      <c r="AF33" s="181">
        <f t="shared" si="3"/>
        <v>913.74128780612568</v>
      </c>
      <c r="AG33" s="390" t="s">
        <v>31</v>
      </c>
      <c r="AH33" s="2"/>
      <c r="AI33" s="2"/>
      <c r="AJ33" s="2"/>
      <c r="AK33" s="142"/>
      <c r="AL33" s="151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2"/>
      <c r="AZ33" s="2"/>
    </row>
    <row r="34" spans="1:52" ht="15" customHeight="1" x14ac:dyDescent="0.2">
      <c r="A34" s="2"/>
      <c r="B34" s="414">
        <v>-13</v>
      </c>
      <c r="C34" s="30">
        <f t="shared" ref="C34:N34" si="4">C6/C20</f>
        <v>870.8291203235591</v>
      </c>
      <c r="D34" s="31">
        <f t="shared" si="4"/>
        <v>1046.7836257309941</v>
      </c>
      <c r="E34" s="33">
        <f t="shared" si="4"/>
        <v>913.30633327463761</v>
      </c>
      <c r="F34" s="473">
        <f t="shared" si="4"/>
        <v>637.0272063702721</v>
      </c>
      <c r="G34" s="31">
        <f t="shared" si="4"/>
        <v>916.93290734824279</v>
      </c>
      <c r="H34" s="32">
        <f t="shared" si="4"/>
        <v>1014.5021785783963</v>
      </c>
      <c r="I34" s="442">
        <f t="shared" si="4"/>
        <v>898.35553603669541</v>
      </c>
      <c r="J34" s="31">
        <f t="shared" si="4"/>
        <v>954.73787040052093</v>
      </c>
      <c r="K34" s="67">
        <f t="shared" si="4"/>
        <v>721.31640243444292</v>
      </c>
      <c r="L34" s="180">
        <f t="shared" si="4"/>
        <v>1153.1831421268503</v>
      </c>
      <c r="M34" s="175">
        <f t="shared" si="4"/>
        <v>1151.5386104122315</v>
      </c>
      <c r="N34" s="181">
        <f t="shared" si="4"/>
        <v>1234.2731789147686</v>
      </c>
      <c r="O34" s="390">
        <v>-9</v>
      </c>
      <c r="P34" s="2"/>
      <c r="Q34" s="2"/>
      <c r="R34" s="2"/>
      <c r="S34" s="2"/>
      <c r="T34" s="414">
        <v>-13</v>
      </c>
      <c r="U34" s="30">
        <f t="shared" ref="U34:AF34" si="5">U6/U20</f>
        <v>842.31598398521714</v>
      </c>
      <c r="V34" s="31">
        <f t="shared" si="5"/>
        <v>851.72280294231507</v>
      </c>
      <c r="W34" s="33">
        <f t="shared" si="5"/>
        <v>797.65437332202907</v>
      </c>
      <c r="X34" s="473">
        <f t="shared" si="5"/>
        <v>865.44671689989241</v>
      </c>
      <c r="Y34" s="31">
        <f t="shared" si="5"/>
        <v>781.65007112375542</v>
      </c>
      <c r="Z34" s="32">
        <f t="shared" si="5"/>
        <v>872.529492875747</v>
      </c>
      <c r="AA34" s="30">
        <f t="shared" si="5"/>
        <v>924.25780258817554</v>
      </c>
      <c r="AB34" s="31">
        <f t="shared" si="5"/>
        <v>874.58866544789771</v>
      </c>
      <c r="AC34" s="67">
        <f t="shared" si="5"/>
        <v>953.57068498854881</v>
      </c>
      <c r="AD34" s="180">
        <f t="shared" si="5"/>
        <v>1104.8764195056779</v>
      </c>
      <c r="AE34" s="175">
        <f t="shared" si="5"/>
        <v>1302.8015224308979</v>
      </c>
      <c r="AF34" s="181">
        <f t="shared" si="5"/>
        <v>1243.0939226519338</v>
      </c>
      <c r="AG34" s="390">
        <v>-9</v>
      </c>
      <c r="AH34" s="2"/>
      <c r="AI34" s="2"/>
      <c r="AJ34" s="2"/>
      <c r="AK34" s="142"/>
      <c r="AL34" s="151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2"/>
      <c r="AZ34" s="2"/>
    </row>
    <row r="35" spans="1:52" ht="15" customHeight="1" x14ac:dyDescent="0.2">
      <c r="A35" s="2"/>
      <c r="B35" s="414">
        <v>-12</v>
      </c>
      <c r="C35" s="30">
        <f t="shared" ref="C35:N35" si="6">C7/C21</f>
        <v>933.95728974426572</v>
      </c>
      <c r="D35" s="31">
        <f t="shared" si="6"/>
        <v>1459.2077649527807</v>
      </c>
      <c r="E35" s="33">
        <f t="shared" si="6"/>
        <v>1448.9402697495184</v>
      </c>
      <c r="F35" s="473">
        <f t="shared" si="6"/>
        <v>680.25877278964913</v>
      </c>
      <c r="G35" s="31">
        <f t="shared" si="6"/>
        <v>844.82868221982073</v>
      </c>
      <c r="H35" s="32">
        <f t="shared" si="6"/>
        <v>892.61412841766673</v>
      </c>
      <c r="I35" s="442">
        <f t="shared" si="6"/>
        <v>817.44295092216316</v>
      </c>
      <c r="J35" s="31">
        <f t="shared" si="6"/>
        <v>957.86723826110267</v>
      </c>
      <c r="K35" s="67">
        <f t="shared" si="6"/>
        <v>764.82256998016317</v>
      </c>
      <c r="L35" s="180">
        <f t="shared" si="6"/>
        <v>1700.5326494377589</v>
      </c>
      <c r="M35" s="175">
        <f t="shared" si="6"/>
        <v>1763.0038355426957</v>
      </c>
      <c r="N35" s="181">
        <f t="shared" si="6"/>
        <v>1761.9561308881696</v>
      </c>
      <c r="O35" s="390">
        <v>-8</v>
      </c>
      <c r="P35" s="2"/>
      <c r="Q35" s="2"/>
      <c r="R35" s="2"/>
      <c r="S35" s="2"/>
      <c r="T35" s="414">
        <v>-12</v>
      </c>
      <c r="U35" s="30">
        <f t="shared" ref="U35:AF35" si="7">U7/U21</f>
        <v>1335.3421033291688</v>
      </c>
      <c r="V35" s="31">
        <f t="shared" si="7"/>
        <v>1253.5310734463278</v>
      </c>
      <c r="W35" s="33">
        <f t="shared" si="7"/>
        <v>1082.6580226904375</v>
      </c>
      <c r="X35" s="473">
        <f t="shared" si="7"/>
        <v>744.57864397474611</v>
      </c>
      <c r="Y35" s="31">
        <f t="shared" si="7"/>
        <v>884.37341817918866</v>
      </c>
      <c r="Z35" s="32">
        <f t="shared" si="7"/>
        <v>865.3651286901304</v>
      </c>
      <c r="AA35" s="30">
        <f t="shared" si="7"/>
        <v>993.9330387236912</v>
      </c>
      <c r="AB35" s="31">
        <f t="shared" si="7"/>
        <v>900.35335689045939</v>
      </c>
      <c r="AC35" s="67">
        <f t="shared" si="7"/>
        <v>896.19173650933681</v>
      </c>
      <c r="AD35" s="180">
        <f t="shared" si="7"/>
        <v>2267.7449538831706</v>
      </c>
      <c r="AE35" s="175">
        <f t="shared" si="7"/>
        <v>2476.7582144631324</v>
      </c>
      <c r="AF35" s="181">
        <f t="shared" si="7"/>
        <v>2693.6026936026933</v>
      </c>
      <c r="AG35" s="390">
        <v>-8</v>
      </c>
      <c r="AH35" s="2"/>
      <c r="AI35" s="2"/>
      <c r="AJ35" s="2"/>
      <c r="AK35" s="142"/>
      <c r="AL35" s="151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2"/>
      <c r="AZ35" s="2"/>
    </row>
    <row r="36" spans="1:52" ht="15" customHeight="1" x14ac:dyDescent="0.2">
      <c r="A36" s="2"/>
      <c r="B36" s="414">
        <v>-11</v>
      </c>
      <c r="C36" s="30">
        <f t="shared" ref="C36:N36" si="8">C8/C22</f>
        <v>1135.7562800641369</v>
      </c>
      <c r="D36" s="31">
        <f t="shared" si="8"/>
        <v>3253.1280076997114</v>
      </c>
      <c r="E36" s="33">
        <f t="shared" si="8"/>
        <v>3061.9458423196743</v>
      </c>
      <c r="F36" s="473">
        <f t="shared" si="8"/>
        <v>1145.3420714154468</v>
      </c>
      <c r="G36" s="31">
        <f t="shared" si="8"/>
        <v>1084.3530330643061</v>
      </c>
      <c r="H36" s="32">
        <f t="shared" si="8"/>
        <v>1129.1883391798717</v>
      </c>
      <c r="I36" s="442">
        <f t="shared" si="8"/>
        <v>1691.3083523195503</v>
      </c>
      <c r="J36" s="31">
        <f t="shared" si="8"/>
        <v>1917.3480382835771</v>
      </c>
      <c r="K36" s="67">
        <f t="shared" si="8"/>
        <v>1273.5816931144861</v>
      </c>
      <c r="L36" s="180">
        <f t="shared" si="8"/>
        <v>4732.4350336862371</v>
      </c>
      <c r="M36" s="175">
        <f t="shared" si="8"/>
        <v>3534.5282024248813</v>
      </c>
      <c r="N36" s="181">
        <f t="shared" si="8"/>
        <v>3380.2816901408451</v>
      </c>
      <c r="O36" s="390">
        <v>-7</v>
      </c>
      <c r="P36" s="2"/>
      <c r="Q36" s="2"/>
      <c r="R36" s="2"/>
      <c r="S36" s="2"/>
      <c r="T36" s="414">
        <v>-11</v>
      </c>
      <c r="U36" s="30">
        <f t="shared" ref="U36:AF36" si="9">U8/U22</f>
        <v>4044.4977151846583</v>
      </c>
      <c r="V36" s="31">
        <f t="shared" si="9"/>
        <v>3327.3110508882864</v>
      </c>
      <c r="W36" s="33">
        <f t="shared" si="9"/>
        <v>3503.1191716509102</v>
      </c>
      <c r="X36" s="473">
        <f t="shared" si="9"/>
        <v>950.13893176906447</v>
      </c>
      <c r="Y36" s="31">
        <f t="shared" si="9"/>
        <v>889.57475994513038</v>
      </c>
      <c r="Z36" s="32">
        <f t="shared" si="9"/>
        <v>912.83459162663007</v>
      </c>
      <c r="AA36" s="30">
        <f t="shared" si="9"/>
        <v>1936.0580543574997</v>
      </c>
      <c r="AB36" s="31">
        <f t="shared" si="9"/>
        <v>1884.893191947134</v>
      </c>
      <c r="AC36" s="67">
        <f t="shared" si="9"/>
        <v>1775.335039903629</v>
      </c>
      <c r="AD36" s="180">
        <f t="shared" si="9"/>
        <v>5289.8009105116535</v>
      </c>
      <c r="AE36" s="175">
        <f t="shared" si="9"/>
        <v>5660.0505232767955</v>
      </c>
      <c r="AF36" s="181">
        <f t="shared" si="9"/>
        <v>5278.5714285714284</v>
      </c>
      <c r="AG36" s="390">
        <v>-7</v>
      </c>
      <c r="AH36" s="2"/>
      <c r="AI36" s="2"/>
      <c r="AJ36" s="2"/>
      <c r="AK36" s="142"/>
      <c r="AL36" s="151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2"/>
      <c r="AZ36" s="2"/>
    </row>
    <row r="37" spans="1:52" ht="15" customHeight="1" x14ac:dyDescent="0.2">
      <c r="A37" s="2"/>
      <c r="B37" s="414">
        <v>-10</v>
      </c>
      <c r="C37" s="30">
        <f t="shared" ref="C37:N37" si="10">C9/C23</f>
        <v>2076.9893708704394</v>
      </c>
      <c r="D37" s="31">
        <f t="shared" si="10"/>
        <v>4166.3862152520696</v>
      </c>
      <c r="E37" s="33">
        <f t="shared" si="10"/>
        <v>4256.255335916464</v>
      </c>
      <c r="F37" s="473">
        <f t="shared" si="10"/>
        <v>1695.8224543080939</v>
      </c>
      <c r="G37" s="31">
        <f t="shared" si="10"/>
        <v>1770.7442258340461</v>
      </c>
      <c r="H37" s="32">
        <f t="shared" si="10"/>
        <v>1489.5377704220357</v>
      </c>
      <c r="I37" s="442">
        <f t="shared" si="10"/>
        <v>2178.2475827864337</v>
      </c>
      <c r="J37" s="31">
        <f t="shared" si="10"/>
        <v>2310.6602775530523</v>
      </c>
      <c r="K37" s="67">
        <f t="shared" si="10"/>
        <v>2083.4001603849238</v>
      </c>
      <c r="L37" s="180">
        <f t="shared" si="10"/>
        <v>4540.2718900745504</v>
      </c>
      <c r="M37" s="175">
        <f t="shared" si="10"/>
        <v>4863.9741971672984</v>
      </c>
      <c r="N37" s="181">
        <f t="shared" si="10"/>
        <v>4325.5845384511422</v>
      </c>
      <c r="O37" s="390">
        <v>-6</v>
      </c>
      <c r="P37" s="2"/>
      <c r="Q37" s="2"/>
      <c r="R37" s="2"/>
      <c r="S37" s="2"/>
      <c r="T37" s="414">
        <v>-10</v>
      </c>
      <c r="U37" s="30">
        <f t="shared" ref="U37:AF37" si="11">U9/U23</f>
        <v>5558.7593516209481</v>
      </c>
      <c r="V37" s="31">
        <f t="shared" si="11"/>
        <v>5435.4021532615579</v>
      </c>
      <c r="W37" s="33">
        <f t="shared" si="11"/>
        <v>5848.8952245188884</v>
      </c>
      <c r="X37" s="473">
        <f t="shared" si="11"/>
        <v>1667.8022560375503</v>
      </c>
      <c r="Y37" s="31">
        <f t="shared" si="11"/>
        <v>1666.4219644692409</v>
      </c>
      <c r="Z37" s="32">
        <f t="shared" si="11"/>
        <v>1667.3150237298685</v>
      </c>
      <c r="AA37" s="30">
        <f t="shared" si="11"/>
        <v>3921.1279117286476</v>
      </c>
      <c r="AB37" s="31">
        <f t="shared" si="11"/>
        <v>3845.9842751120582</v>
      </c>
      <c r="AC37" s="67">
        <f t="shared" si="11"/>
        <v>3858.9939024390242</v>
      </c>
      <c r="AD37" s="180">
        <f t="shared" si="11"/>
        <v>6243.2031636183892</v>
      </c>
      <c r="AE37" s="175">
        <f t="shared" si="11"/>
        <v>6697.2477064220184</v>
      </c>
      <c r="AF37" s="181">
        <f t="shared" si="11"/>
        <v>6282.4675324675327</v>
      </c>
      <c r="AG37" s="390">
        <v>-6</v>
      </c>
      <c r="AH37" s="2"/>
      <c r="AI37" s="2"/>
      <c r="AJ37" s="2"/>
      <c r="AK37" s="142"/>
      <c r="AL37" s="151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2"/>
      <c r="AZ37" s="2"/>
    </row>
    <row r="38" spans="1:52" ht="15" customHeight="1" x14ac:dyDescent="0.2">
      <c r="A38" s="2"/>
      <c r="B38" s="414">
        <v>-9</v>
      </c>
      <c r="C38" s="30">
        <f t="shared" ref="C38:N38" si="12">C10/C24</f>
        <v>4124.3097833781676</v>
      </c>
      <c r="D38" s="31">
        <f t="shared" si="12"/>
        <v>3931.2635748051621</v>
      </c>
      <c r="E38" s="33">
        <f t="shared" si="12"/>
        <v>5269.1298489468836</v>
      </c>
      <c r="F38" s="473">
        <f t="shared" si="12"/>
        <v>3005.1977687626777</v>
      </c>
      <c r="G38" s="31">
        <f t="shared" si="12"/>
        <v>4223.0764219167377</v>
      </c>
      <c r="H38" s="32">
        <f t="shared" si="12"/>
        <v>4097.1728019667462</v>
      </c>
      <c r="I38" s="442">
        <f t="shared" si="12"/>
        <v>3108.2434086105241</v>
      </c>
      <c r="J38" s="31">
        <f t="shared" si="12"/>
        <v>3624.5195752719696</v>
      </c>
      <c r="K38" s="67">
        <f t="shared" si="12"/>
        <v>3546.5290245362057</v>
      </c>
      <c r="L38" s="180">
        <f t="shared" si="12"/>
        <v>4743.1240269849504</v>
      </c>
      <c r="M38" s="175">
        <f t="shared" si="12"/>
        <v>4434.5370783177286</v>
      </c>
      <c r="N38" s="181">
        <f t="shared" si="12"/>
        <v>4220.804182363343</v>
      </c>
      <c r="O38" s="390">
        <v>-5</v>
      </c>
      <c r="P38" s="2"/>
      <c r="Q38" s="2"/>
      <c r="R38" s="2"/>
      <c r="S38" s="2"/>
      <c r="T38" s="414">
        <v>-9</v>
      </c>
      <c r="U38" s="30">
        <f t="shared" ref="U38:AF38" si="13">U10/U24</f>
        <v>6135.3986475860984</v>
      </c>
      <c r="V38" s="31">
        <f t="shared" si="13"/>
        <v>6015.1314250058495</v>
      </c>
      <c r="W38" s="33">
        <f t="shared" si="13"/>
        <v>5761.8337946206802</v>
      </c>
      <c r="X38" s="473">
        <f t="shared" si="13"/>
        <v>5152.8745945199807</v>
      </c>
      <c r="Y38" s="31">
        <f t="shared" si="13"/>
        <v>4947.9311302415999</v>
      </c>
      <c r="Z38" s="32">
        <f t="shared" si="13"/>
        <v>4713.26915027208</v>
      </c>
      <c r="AA38" s="30">
        <f t="shared" si="13"/>
        <v>5765.5349135169763</v>
      </c>
      <c r="AB38" s="31">
        <f t="shared" si="13"/>
        <v>5674.6343764742878</v>
      </c>
      <c r="AC38" s="67">
        <f t="shared" si="13"/>
        <v>6292.7191679049029</v>
      </c>
      <c r="AD38" s="180">
        <f t="shared" si="13"/>
        <v>5863.5022794314827</v>
      </c>
      <c r="AE38" s="175">
        <f t="shared" si="13"/>
        <v>6367.7776934173562</v>
      </c>
      <c r="AF38" s="181">
        <f t="shared" si="13"/>
        <v>6681.873479318735</v>
      </c>
      <c r="AG38" s="390">
        <v>-5</v>
      </c>
      <c r="AH38" s="2"/>
      <c r="AI38" s="2"/>
      <c r="AJ38" s="2"/>
      <c r="AK38" s="142"/>
      <c r="AL38" s="151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2"/>
      <c r="AZ38" s="2"/>
    </row>
    <row r="39" spans="1:52" ht="15.75" customHeight="1" x14ac:dyDescent="0.2">
      <c r="A39" s="2"/>
      <c r="B39" s="443">
        <v>-8</v>
      </c>
      <c r="C39" s="97">
        <f t="shared" ref="C39:N39" si="14">C11/C25</f>
        <v>2978.6925641397306</v>
      </c>
      <c r="D39" s="31">
        <f t="shared" si="14"/>
        <v>2038.8726919339163</v>
      </c>
      <c r="E39" s="33">
        <f t="shared" si="14"/>
        <v>2301.44</v>
      </c>
      <c r="F39" s="474">
        <f t="shared" si="14"/>
        <v>2148.5525465124633</v>
      </c>
      <c r="G39" s="31">
        <f t="shared" si="14"/>
        <v>2229.564184423491</v>
      </c>
      <c r="H39" s="32">
        <f t="shared" si="14"/>
        <v>2015.3537589044886</v>
      </c>
      <c r="I39" s="533">
        <f t="shared" si="14"/>
        <v>2027.7022013356418</v>
      </c>
      <c r="J39" s="31">
        <f t="shared" si="14"/>
        <v>1683.6519327021647</v>
      </c>
      <c r="K39" s="67">
        <f t="shared" si="14"/>
        <v>2252.9376318168124</v>
      </c>
      <c r="L39" s="180">
        <f t="shared" si="14"/>
        <v>1419.9037129855569</v>
      </c>
      <c r="M39" s="175">
        <f t="shared" si="14"/>
        <v>1994.4896176332236</v>
      </c>
      <c r="N39" s="181">
        <f t="shared" si="14"/>
        <v>1765.8426067835012</v>
      </c>
      <c r="O39" s="529">
        <v>-4</v>
      </c>
      <c r="P39" s="2"/>
      <c r="Q39" s="2"/>
      <c r="R39" s="2"/>
      <c r="S39" s="2"/>
      <c r="T39" s="443">
        <v>-8</v>
      </c>
      <c r="U39" s="97">
        <f t="shared" ref="U39:AF39" si="15">U11/U25</f>
        <v>5713.612071675574</v>
      </c>
      <c r="V39" s="31">
        <f t="shared" si="15"/>
        <v>5520.6506139371713</v>
      </c>
      <c r="W39" s="33">
        <f t="shared" si="15"/>
        <v>5608.1440401124364</v>
      </c>
      <c r="X39" s="474">
        <f t="shared" si="15"/>
        <v>6047.6190476190477</v>
      </c>
      <c r="Y39" s="31">
        <f t="shared" si="15"/>
        <v>5700.5658129839194</v>
      </c>
      <c r="Z39" s="32">
        <f t="shared" si="15"/>
        <v>5759.1115748677057</v>
      </c>
      <c r="AA39" s="97">
        <f t="shared" si="15"/>
        <v>5617.4395161290331</v>
      </c>
      <c r="AB39" s="31">
        <f t="shared" si="15"/>
        <v>6753.0414461475011</v>
      </c>
      <c r="AC39" s="67">
        <f t="shared" si="15"/>
        <v>4926.0953721625901</v>
      </c>
      <c r="AD39" s="180">
        <f t="shared" si="15"/>
        <v>3484.1406442094908</v>
      </c>
      <c r="AE39" s="175">
        <f t="shared" si="15"/>
        <v>3379.0338226734784</v>
      </c>
      <c r="AF39" s="181">
        <f t="shared" si="15"/>
        <v>3640.0444067132498</v>
      </c>
      <c r="AG39" s="529">
        <v>-4</v>
      </c>
      <c r="AH39" s="2"/>
      <c r="AI39" s="2"/>
      <c r="AJ39" s="2"/>
      <c r="AK39" s="142"/>
      <c r="AL39" s="151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2"/>
      <c r="AZ39" s="2"/>
    </row>
    <row r="40" spans="1:52" ht="15.75" customHeight="1" x14ac:dyDescent="0.2">
      <c r="A40" s="2"/>
      <c r="B40" s="1" t="s">
        <v>20</v>
      </c>
      <c r="C40" s="99">
        <f>AVERAGE(C33:N33)</f>
        <v>924.60211141899811</v>
      </c>
      <c r="D40" s="100"/>
      <c r="E40" s="51"/>
      <c r="F40" s="534"/>
      <c r="G40" s="100"/>
      <c r="H40" s="526"/>
      <c r="I40" s="535">
        <f>AVERAGE(C33:N33)</f>
        <v>924.60211141899811</v>
      </c>
      <c r="J40" s="454"/>
      <c r="K40" s="455"/>
      <c r="L40" s="196"/>
      <c r="M40" s="191"/>
      <c r="N40" s="197"/>
      <c r="O40" s="2"/>
      <c r="P40" s="2"/>
      <c r="Q40" s="2"/>
      <c r="R40" s="2"/>
      <c r="S40" s="2"/>
      <c r="T40" s="1" t="s">
        <v>20</v>
      </c>
      <c r="U40" s="99">
        <f>AVERAGE(U33:AF33)</f>
        <v>849.98627480241839</v>
      </c>
      <c r="V40" s="100"/>
      <c r="W40" s="51"/>
      <c r="X40" s="534"/>
      <c r="Y40" s="100"/>
      <c r="Z40" s="526"/>
      <c r="AA40" s="99">
        <f>AVERAGE(U33:AF33)</f>
        <v>849.98627480241839</v>
      </c>
      <c r="AB40" s="454"/>
      <c r="AC40" s="455"/>
      <c r="AD40" s="196"/>
      <c r="AE40" s="191"/>
      <c r="AF40" s="197"/>
      <c r="AG40" s="2"/>
      <c r="AH40" s="2"/>
      <c r="AI40" s="2"/>
      <c r="AJ40" s="2"/>
      <c r="AK40" s="142"/>
      <c r="AL40" s="151"/>
      <c r="AM40" s="142"/>
      <c r="AN40" s="556"/>
      <c r="AO40" s="142"/>
      <c r="AP40" s="142"/>
      <c r="AQ40" s="556"/>
      <c r="AR40" s="142"/>
      <c r="AS40" s="142"/>
      <c r="AT40" s="142"/>
      <c r="AU40" s="142"/>
      <c r="AV40" s="142"/>
      <c r="AW40" s="142"/>
      <c r="AX40" s="142"/>
      <c r="AY40" s="2"/>
      <c r="AZ40" s="2"/>
    </row>
    <row r="41" spans="1:52" ht="15" customHeight="1" x14ac:dyDescent="0.2">
      <c r="A41" s="2"/>
      <c r="B41" s="1"/>
      <c r="C41" s="63"/>
      <c r="D41" s="64"/>
      <c r="E41" s="65"/>
      <c r="F41" s="530"/>
      <c r="G41" s="64"/>
      <c r="H41" s="531"/>
      <c r="I41" s="154"/>
      <c r="J41" s="64"/>
      <c r="K41" s="66"/>
      <c r="L41" s="204"/>
      <c r="M41" s="205"/>
      <c r="N41" s="210"/>
      <c r="O41" s="2"/>
      <c r="P41" s="2"/>
      <c r="Q41" s="2"/>
      <c r="R41" s="2"/>
      <c r="S41" s="2"/>
      <c r="T41" s="1"/>
      <c r="U41" s="63"/>
      <c r="V41" s="64"/>
      <c r="W41" s="65"/>
      <c r="X41" s="530"/>
      <c r="Y41" s="64"/>
      <c r="Z41" s="531"/>
      <c r="AA41" s="63"/>
      <c r="AB41" s="64"/>
      <c r="AC41" s="66"/>
      <c r="AD41" s="204"/>
      <c r="AE41" s="205"/>
      <c r="AF41" s="210"/>
      <c r="AG41" s="2"/>
      <c r="AH41" s="2"/>
      <c r="AI41" s="2"/>
      <c r="AJ41" s="2"/>
      <c r="AK41" s="142"/>
      <c r="AL41" s="151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2"/>
      <c r="AZ41" s="2"/>
    </row>
    <row r="42" spans="1:52" ht="15" customHeight="1" x14ac:dyDescent="0.2">
      <c r="A42" s="2"/>
      <c r="B42" s="2"/>
      <c r="C42" s="30"/>
      <c r="D42" s="31"/>
      <c r="E42" s="33"/>
      <c r="F42" s="473"/>
      <c r="G42" s="31"/>
      <c r="H42" s="32"/>
      <c r="I42" s="442"/>
      <c r="J42" s="31"/>
      <c r="K42" s="67"/>
      <c r="L42" s="180"/>
      <c r="M42" s="175"/>
      <c r="N42" s="181"/>
      <c r="O42" s="2"/>
      <c r="P42" s="2"/>
      <c r="Q42" s="2"/>
      <c r="R42" s="2"/>
      <c r="S42" s="2"/>
      <c r="T42" s="2"/>
      <c r="U42" s="30"/>
      <c r="V42" s="31"/>
      <c r="W42" s="33"/>
      <c r="X42" s="473"/>
      <c r="Y42" s="31"/>
      <c r="Z42" s="32"/>
      <c r="AA42" s="30"/>
      <c r="AB42" s="31"/>
      <c r="AC42" s="67"/>
      <c r="AD42" s="180"/>
      <c r="AE42" s="175"/>
      <c r="AF42" s="181"/>
      <c r="AG42" s="2"/>
      <c r="AH42" s="2"/>
      <c r="AI42" s="2"/>
      <c r="AJ42" s="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2"/>
      <c r="AZ42" s="2"/>
    </row>
    <row r="43" spans="1:52" ht="15" customHeight="1" x14ac:dyDescent="0.2">
      <c r="A43" s="2"/>
      <c r="B43" s="2"/>
      <c r="C43" s="30"/>
      <c r="D43" s="31"/>
      <c r="E43" s="33"/>
      <c r="F43" s="473"/>
      <c r="G43" s="31"/>
      <c r="H43" s="32"/>
      <c r="I43" s="442"/>
      <c r="J43" s="31"/>
      <c r="K43" s="67"/>
      <c r="L43" s="180"/>
      <c r="M43" s="175"/>
      <c r="N43" s="181"/>
      <c r="O43" s="2"/>
      <c r="P43" s="2"/>
      <c r="Q43" s="2"/>
      <c r="R43" s="2"/>
      <c r="S43" s="2"/>
      <c r="T43" s="2"/>
      <c r="U43" s="30"/>
      <c r="V43" s="31"/>
      <c r="W43" s="33"/>
      <c r="X43" s="473"/>
      <c r="Y43" s="31"/>
      <c r="Z43" s="32"/>
      <c r="AA43" s="30"/>
      <c r="AB43" s="31"/>
      <c r="AC43" s="67"/>
      <c r="AD43" s="180"/>
      <c r="AE43" s="175"/>
      <c r="AF43" s="181"/>
      <c r="AG43" s="2"/>
      <c r="AH43" s="2"/>
      <c r="AI43" s="2"/>
      <c r="AJ43" s="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2"/>
      <c r="AZ43" s="2"/>
    </row>
    <row r="44" spans="1:52" ht="15.75" customHeight="1" x14ac:dyDescent="0.2">
      <c r="A44" s="2"/>
      <c r="B44" s="380"/>
      <c r="C44" s="30"/>
      <c r="D44" s="31"/>
      <c r="E44" s="33"/>
      <c r="F44" s="473"/>
      <c r="G44" s="31"/>
      <c r="H44" s="32"/>
      <c r="I44" s="442"/>
      <c r="J44" s="31"/>
      <c r="K44" s="67"/>
      <c r="L44" s="180"/>
      <c r="M44" s="175"/>
      <c r="N44" s="181"/>
      <c r="O44" s="2"/>
      <c r="P44" s="2"/>
      <c r="Q44" s="2"/>
      <c r="R44" s="2"/>
      <c r="S44" s="2"/>
      <c r="T44" s="380"/>
      <c r="U44" s="30"/>
      <c r="V44" s="31"/>
      <c r="W44" s="33"/>
      <c r="X44" s="473"/>
      <c r="Y44" s="31"/>
      <c r="Z44" s="32"/>
      <c r="AA44" s="30"/>
      <c r="AB44" s="31"/>
      <c r="AC44" s="67"/>
      <c r="AD44" s="180"/>
      <c r="AE44" s="175"/>
      <c r="AF44" s="181"/>
      <c r="AG44" s="2"/>
      <c r="AH44" s="2"/>
      <c r="AI44" s="2"/>
      <c r="AJ44" s="2"/>
      <c r="AK44" s="142"/>
      <c r="AL44" s="55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"/>
      <c r="AZ44" s="1"/>
    </row>
    <row r="45" spans="1:52" ht="15.75" customHeight="1" x14ac:dyDescent="0.2">
      <c r="A45" s="2"/>
      <c r="B45" s="4" t="s">
        <v>21</v>
      </c>
      <c r="C45" s="609" t="s">
        <v>6</v>
      </c>
      <c r="D45" s="587"/>
      <c r="E45" s="597"/>
      <c r="F45" s="621" t="s">
        <v>47</v>
      </c>
      <c r="G45" s="587"/>
      <c r="H45" s="622"/>
      <c r="I45" s="620" t="s">
        <v>48</v>
      </c>
      <c r="J45" s="587"/>
      <c r="K45" s="588"/>
      <c r="L45" s="601" t="s">
        <v>40</v>
      </c>
      <c r="M45" s="584"/>
      <c r="N45" s="589"/>
      <c r="O45" s="2"/>
      <c r="P45" s="2"/>
      <c r="Q45" s="2"/>
      <c r="R45" s="2"/>
      <c r="S45" s="2"/>
      <c r="T45" s="4" t="s">
        <v>21</v>
      </c>
      <c r="U45" s="609" t="s">
        <v>6</v>
      </c>
      <c r="V45" s="587"/>
      <c r="W45" s="588"/>
      <c r="X45" s="621" t="s">
        <v>47</v>
      </c>
      <c r="Y45" s="587"/>
      <c r="Z45" s="622"/>
      <c r="AA45" s="609" t="s">
        <v>48</v>
      </c>
      <c r="AB45" s="587"/>
      <c r="AC45" s="588"/>
      <c r="AD45" s="601" t="s">
        <v>40</v>
      </c>
      <c r="AE45" s="584"/>
      <c r="AF45" s="589"/>
      <c r="AG45" s="2"/>
      <c r="AH45" s="2"/>
      <c r="AI45" s="2"/>
      <c r="AJ45" s="2"/>
      <c r="AK45" s="142"/>
      <c r="AL45" s="555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559"/>
      <c r="AZ45" s="560"/>
    </row>
    <row r="46" spans="1:52" ht="15.75" customHeight="1" x14ac:dyDescent="0.2">
      <c r="A46" s="2"/>
      <c r="B46" s="518" t="s">
        <v>10</v>
      </c>
      <c r="C46" s="415">
        <f t="shared" ref="C46:H46" si="16">C32/$C$40</f>
        <v>0.96457743514531591</v>
      </c>
      <c r="D46" s="416">
        <f t="shared" si="16"/>
        <v>1.1848449223603705</v>
      </c>
      <c r="E46" s="417">
        <f t="shared" si="16"/>
        <v>1.2479887336449402</v>
      </c>
      <c r="F46" s="519">
        <f t="shared" si="16"/>
        <v>1.2268829436805171</v>
      </c>
      <c r="G46" s="416">
        <f t="shared" si="16"/>
        <v>0.99493670956899627</v>
      </c>
      <c r="H46" s="520">
        <f t="shared" si="16"/>
        <v>1.2279873252649338</v>
      </c>
      <c r="I46" s="429">
        <f t="shared" ref="I46:N46" si="17">I32/$I$40</f>
        <v>0.92561975816286124</v>
      </c>
      <c r="J46" s="416">
        <f t="shared" si="17"/>
        <v>1.0553943546005156</v>
      </c>
      <c r="K46" s="430">
        <f t="shared" si="17"/>
        <v>0.83742516346219043</v>
      </c>
      <c r="L46" s="166">
        <f t="shared" si="17"/>
        <v>1.4029973052543472</v>
      </c>
      <c r="M46" s="161">
        <f t="shared" si="17"/>
        <v>1.2213079019507014</v>
      </c>
      <c r="N46" s="162">
        <f t="shared" si="17"/>
        <v>1.2811139806328151</v>
      </c>
      <c r="O46" s="561" t="s">
        <v>10</v>
      </c>
      <c r="P46" s="2"/>
      <c r="Q46" s="2"/>
      <c r="R46" s="2"/>
      <c r="S46" s="2"/>
      <c r="T46" s="518" t="s">
        <v>10</v>
      </c>
      <c r="U46" s="415">
        <f t="shared" ref="U46:AF46" si="18">U32/$U$40</f>
        <v>0.97742318572242615</v>
      </c>
      <c r="V46" s="416">
        <f t="shared" si="18"/>
        <v>0.97009076167140118</v>
      </c>
      <c r="W46" s="417">
        <f t="shared" si="18"/>
        <v>0.96388240825564131</v>
      </c>
      <c r="X46" s="519">
        <f t="shared" si="18"/>
        <v>0.95619343094644493</v>
      </c>
      <c r="Y46" s="416">
        <f t="shared" si="18"/>
        <v>1.008987688327535</v>
      </c>
      <c r="Z46" s="520">
        <f t="shared" si="18"/>
        <v>0.90222596709659619</v>
      </c>
      <c r="AA46" s="415">
        <f t="shared" si="18"/>
        <v>1.0455094101769997</v>
      </c>
      <c r="AB46" s="416">
        <f t="shared" si="18"/>
        <v>1.0975907489682546</v>
      </c>
      <c r="AC46" s="430">
        <f t="shared" si="18"/>
        <v>0.98459142174263892</v>
      </c>
      <c r="AD46" s="166">
        <f t="shared" si="18"/>
        <v>1.0781208909276065</v>
      </c>
      <c r="AE46" s="161">
        <f t="shared" si="18"/>
        <v>0.98509698420268366</v>
      </c>
      <c r="AF46" s="167">
        <f t="shared" si="18"/>
        <v>1.0734488277881531</v>
      </c>
      <c r="AG46" s="388" t="s">
        <v>10</v>
      </c>
      <c r="AH46" s="2"/>
      <c r="AI46" s="2"/>
      <c r="AJ46" s="2"/>
      <c r="AK46" s="142"/>
      <c r="AL46" s="151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562"/>
      <c r="AZ46" s="563"/>
    </row>
    <row r="47" spans="1:52" ht="15.75" customHeight="1" x14ac:dyDescent="0.2">
      <c r="A47" s="2"/>
      <c r="B47" s="414" t="s">
        <v>31</v>
      </c>
      <c r="C47" s="30">
        <f t="shared" ref="C47:H47" si="19">C33/$C$40</f>
        <v>0.88596939388673979</v>
      </c>
      <c r="D47" s="31">
        <f t="shared" si="19"/>
        <v>1.0570180682392512</v>
      </c>
      <c r="E47" s="33">
        <f t="shared" si="19"/>
        <v>0.98821490073613405</v>
      </c>
      <c r="F47" s="473">
        <f t="shared" si="19"/>
        <v>0.8002137318008643</v>
      </c>
      <c r="G47" s="31">
        <f t="shared" si="19"/>
        <v>1.0154812172529306</v>
      </c>
      <c r="H47" s="32">
        <f t="shared" si="19"/>
        <v>1.1947518650526179</v>
      </c>
      <c r="I47" s="442">
        <f t="shared" ref="I47:N47" si="20">I33/$I$40</f>
        <v>0.72532508520962879</v>
      </c>
      <c r="J47" s="31">
        <f t="shared" si="20"/>
        <v>0.99267415302951489</v>
      </c>
      <c r="K47" s="67">
        <f t="shared" si="20"/>
        <v>0.87166530029362843</v>
      </c>
      <c r="L47" s="180">
        <f t="shared" si="20"/>
        <v>1.3391032563570464</v>
      </c>
      <c r="M47" s="175">
        <f t="shared" si="20"/>
        <v>1.1454850794439795</v>
      </c>
      <c r="N47" s="176">
        <f t="shared" si="20"/>
        <v>0.98409794869766465</v>
      </c>
      <c r="O47" s="564" t="s">
        <v>31</v>
      </c>
      <c r="P47" s="2"/>
      <c r="Q47" s="2"/>
      <c r="R47" s="2"/>
      <c r="S47" s="2"/>
      <c r="T47" s="414" t="s">
        <v>31</v>
      </c>
      <c r="U47" s="30">
        <f t="shared" ref="U47:AF47" si="21">U33/$U$40</f>
        <v>0.94515291267938195</v>
      </c>
      <c r="V47" s="31">
        <f t="shared" si="21"/>
        <v>1.0086480004880425</v>
      </c>
      <c r="W47" s="33">
        <f t="shared" si="21"/>
        <v>0.78970902232673268</v>
      </c>
      <c r="X47" s="473">
        <f t="shared" si="21"/>
        <v>1.0028570460779458</v>
      </c>
      <c r="Y47" s="31">
        <f t="shared" si="21"/>
        <v>0.87905329761673534</v>
      </c>
      <c r="Z47" s="32">
        <f t="shared" si="21"/>
        <v>0.92170593870754314</v>
      </c>
      <c r="AA47" s="30">
        <f t="shared" si="21"/>
        <v>1.191498775354934</v>
      </c>
      <c r="AB47" s="31">
        <f t="shared" si="21"/>
        <v>0.95980228072593043</v>
      </c>
      <c r="AC47" s="67">
        <f t="shared" si="21"/>
        <v>0.95525323681354257</v>
      </c>
      <c r="AD47" s="180">
        <f t="shared" si="21"/>
        <v>1.1429412775845973</v>
      </c>
      <c r="AE47" s="175">
        <f t="shared" si="21"/>
        <v>1.1283711028115615</v>
      </c>
      <c r="AF47" s="181">
        <f t="shared" si="21"/>
        <v>1.0750071088130539</v>
      </c>
      <c r="AG47" s="390" t="s">
        <v>31</v>
      </c>
      <c r="AH47" s="2"/>
      <c r="AI47" s="2"/>
      <c r="AJ47" s="2"/>
      <c r="AK47" s="142"/>
      <c r="AL47" s="151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380"/>
      <c r="AZ47" s="2"/>
    </row>
    <row r="48" spans="1:52" ht="15.75" customHeight="1" x14ac:dyDescent="0.2">
      <c r="A48" s="2"/>
      <c r="B48" s="414">
        <v>-13</v>
      </c>
      <c r="C48" s="30">
        <f t="shared" ref="C48:H48" si="22">C34/$C$40</f>
        <v>0.94184202000911188</v>
      </c>
      <c r="D48" s="31">
        <f t="shared" si="22"/>
        <v>1.1321449657133948</v>
      </c>
      <c r="E48" s="33">
        <f t="shared" si="22"/>
        <v>0.98778309285166488</v>
      </c>
      <c r="F48" s="473">
        <f t="shared" si="22"/>
        <v>0.68897442316308222</v>
      </c>
      <c r="G48" s="31">
        <f t="shared" si="22"/>
        <v>0.99170540065176216</v>
      </c>
      <c r="H48" s="32">
        <f t="shared" si="22"/>
        <v>1.0972310857277057</v>
      </c>
      <c r="I48" s="442">
        <f t="shared" ref="I48:N48" si="23">I34/$I$40</f>
        <v>0.97161311329689504</v>
      </c>
      <c r="J48" s="31">
        <f t="shared" si="23"/>
        <v>1.032593218866084</v>
      </c>
      <c r="K48" s="67">
        <f t="shared" si="23"/>
        <v>0.78013709197292425</v>
      </c>
      <c r="L48" s="180">
        <f t="shared" si="23"/>
        <v>1.2472209698472849</v>
      </c>
      <c r="M48" s="175">
        <f t="shared" si="23"/>
        <v>1.2454423326429043</v>
      </c>
      <c r="N48" s="176">
        <f t="shared" si="23"/>
        <v>1.334923599753103</v>
      </c>
      <c r="O48" s="564">
        <v>-9</v>
      </c>
      <c r="P48" s="2"/>
      <c r="Q48" s="2"/>
      <c r="R48" s="2"/>
      <c r="S48" s="2"/>
      <c r="T48" s="414">
        <v>-13</v>
      </c>
      <c r="U48" s="30">
        <f t="shared" ref="U48:AF48" si="24">U34/$U$40</f>
        <v>0.99097598273691623</v>
      </c>
      <c r="V48" s="31">
        <f t="shared" si="24"/>
        <v>1.0020430072712649</v>
      </c>
      <c r="W48" s="33">
        <f t="shared" si="24"/>
        <v>0.93843206292648196</v>
      </c>
      <c r="X48" s="473">
        <f t="shared" si="24"/>
        <v>1.0181890491126671</v>
      </c>
      <c r="Y48" s="31">
        <f t="shared" si="24"/>
        <v>0.91960316806933395</v>
      </c>
      <c r="Z48" s="32">
        <f t="shared" si="24"/>
        <v>1.0265218612836646</v>
      </c>
      <c r="AA48" s="30">
        <f t="shared" si="24"/>
        <v>1.0873796789283707</v>
      </c>
      <c r="AB48" s="31">
        <f t="shared" si="24"/>
        <v>1.0289444563692494</v>
      </c>
      <c r="AC48" s="67">
        <f t="shared" si="24"/>
        <v>1.1218659797891548</v>
      </c>
      <c r="AD48" s="180">
        <f t="shared" si="24"/>
        <v>1.2998756006530923</v>
      </c>
      <c r="AE48" s="175">
        <f t="shared" si="24"/>
        <v>1.5327324229249908</v>
      </c>
      <c r="AF48" s="181">
        <f t="shared" si="24"/>
        <v>1.4624870536184766</v>
      </c>
      <c r="AG48" s="390">
        <v>-9</v>
      </c>
      <c r="AH48" s="2"/>
      <c r="AI48" s="2"/>
      <c r="AJ48" s="2"/>
      <c r="AK48" s="142"/>
      <c r="AL48" s="151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380"/>
      <c r="AZ48" s="2"/>
    </row>
    <row r="49" spans="1:52" ht="15.75" customHeight="1" x14ac:dyDescent="0.2">
      <c r="A49" s="2"/>
      <c r="B49" s="414">
        <v>-12</v>
      </c>
      <c r="C49" s="30">
        <f t="shared" ref="C49:H49" si="25">C35/$C$40</f>
        <v>1.0101180585786356</v>
      </c>
      <c r="D49" s="31">
        <f t="shared" si="25"/>
        <v>1.5782007708302945</v>
      </c>
      <c r="E49" s="33">
        <f t="shared" si="25"/>
        <v>1.5670959993005122</v>
      </c>
      <c r="F49" s="473">
        <f t="shared" si="25"/>
        <v>0.73573136421422147</v>
      </c>
      <c r="G49" s="31">
        <f t="shared" si="25"/>
        <v>0.91372134217090628</v>
      </c>
      <c r="H49" s="32">
        <f t="shared" si="25"/>
        <v>0.96540351508365152</v>
      </c>
      <c r="I49" s="442">
        <f t="shared" ref="I49:N49" si="26">I35/$I$40</f>
        <v>0.88410240559328113</v>
      </c>
      <c r="J49" s="31">
        <f t="shared" si="26"/>
        <v>1.0359777751221573</v>
      </c>
      <c r="K49" s="67">
        <f t="shared" si="26"/>
        <v>0.82719102685844037</v>
      </c>
      <c r="L49" s="180">
        <f t="shared" si="26"/>
        <v>1.8392048086802772</v>
      </c>
      <c r="M49" s="175">
        <f t="shared" si="26"/>
        <v>1.9067702893701943</v>
      </c>
      <c r="N49" s="176">
        <f t="shared" si="26"/>
        <v>1.9056371482691881</v>
      </c>
      <c r="O49" s="564">
        <v>-8</v>
      </c>
      <c r="P49" s="2"/>
      <c r="Q49" s="2"/>
      <c r="R49" s="2"/>
      <c r="S49" s="2"/>
      <c r="T49" s="414">
        <v>-12</v>
      </c>
      <c r="U49" s="30">
        <f t="shared" ref="U49:AF49" si="27">U35/$U$40</f>
        <v>1.5710160774532185</v>
      </c>
      <c r="V49" s="31">
        <f t="shared" si="27"/>
        <v>1.4747662528288643</v>
      </c>
      <c r="W49" s="33">
        <f t="shared" si="27"/>
        <v>1.2737358881966703</v>
      </c>
      <c r="X49" s="473">
        <f t="shared" si="27"/>
        <v>0.87598902011426649</v>
      </c>
      <c r="Y49" s="31">
        <f t="shared" si="27"/>
        <v>1.04045611605289</v>
      </c>
      <c r="Z49" s="32">
        <f t="shared" si="27"/>
        <v>1.0180930614335941</v>
      </c>
      <c r="AA49" s="30">
        <f t="shared" si="27"/>
        <v>1.1693518685989766</v>
      </c>
      <c r="AB49" s="31">
        <f t="shared" si="27"/>
        <v>1.0592563475213161</v>
      </c>
      <c r="AC49" s="67">
        <f t="shared" si="27"/>
        <v>1.0543602444847231</v>
      </c>
      <c r="AD49" s="180">
        <f t="shared" si="27"/>
        <v>2.6679783204856031</v>
      </c>
      <c r="AE49" s="175">
        <f t="shared" si="27"/>
        <v>2.9138802447590835</v>
      </c>
      <c r="AF49" s="181">
        <f t="shared" si="27"/>
        <v>3.168995516108573</v>
      </c>
      <c r="AG49" s="390">
        <v>-8</v>
      </c>
      <c r="AH49" s="2"/>
      <c r="AI49" s="2"/>
      <c r="AJ49" s="2"/>
      <c r="AK49" s="142"/>
      <c r="AL49" s="151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2"/>
      <c r="AZ49" s="2"/>
    </row>
    <row r="50" spans="1:52" ht="15.75" customHeight="1" x14ac:dyDescent="0.2">
      <c r="A50" s="2"/>
      <c r="B50" s="414">
        <v>-11</v>
      </c>
      <c r="C50" s="30">
        <f t="shared" ref="C50:H50" si="28">C36/$C$40</f>
        <v>1.2283730115228462</v>
      </c>
      <c r="D50" s="31">
        <f t="shared" si="28"/>
        <v>3.5184085862697159</v>
      </c>
      <c r="E50" s="33">
        <f t="shared" si="28"/>
        <v>3.3116362211421611</v>
      </c>
      <c r="F50" s="473">
        <f t="shared" si="28"/>
        <v>1.2387404887683811</v>
      </c>
      <c r="G50" s="31">
        <f t="shared" si="28"/>
        <v>1.1727780195095341</v>
      </c>
      <c r="H50" s="32">
        <f t="shared" si="28"/>
        <v>1.2212694793081238</v>
      </c>
      <c r="I50" s="442">
        <f t="shared" ref="I50:N50" si="29">I36/$I$40</f>
        <v>1.8292283041879267</v>
      </c>
      <c r="J50" s="31">
        <f t="shared" si="29"/>
        <v>2.0737006920101013</v>
      </c>
      <c r="K50" s="67">
        <f t="shared" si="29"/>
        <v>1.3774375781598691</v>
      </c>
      <c r="L50" s="180">
        <f t="shared" si="29"/>
        <v>5.1183476386651456</v>
      </c>
      <c r="M50" s="175">
        <f t="shared" si="29"/>
        <v>3.8227559279530499</v>
      </c>
      <c r="N50" s="176">
        <f t="shared" si="29"/>
        <v>3.6559311820660736</v>
      </c>
      <c r="O50" s="564">
        <v>-7</v>
      </c>
      <c r="P50" s="2"/>
      <c r="Q50" s="2"/>
      <c r="R50" s="2"/>
      <c r="S50" s="2"/>
      <c r="T50" s="414">
        <v>-11</v>
      </c>
      <c r="U50" s="30">
        <f t="shared" ref="U50:AF50" si="30">U36/$U$40</f>
        <v>4.7583094399080892</v>
      </c>
      <c r="V50" s="31">
        <f t="shared" si="30"/>
        <v>3.9145467986076938</v>
      </c>
      <c r="W50" s="33">
        <f t="shared" si="30"/>
        <v>4.1213832217058091</v>
      </c>
      <c r="X50" s="473">
        <f t="shared" si="30"/>
        <v>1.1178285578669218</v>
      </c>
      <c r="Y50" s="31">
        <f t="shared" si="30"/>
        <v>1.046575440470394</v>
      </c>
      <c r="Z50" s="32">
        <f t="shared" si="30"/>
        <v>1.0739403902007958</v>
      </c>
      <c r="AA50" s="30">
        <f t="shared" si="30"/>
        <v>2.2777521375948591</v>
      </c>
      <c r="AB50" s="31">
        <f t="shared" si="30"/>
        <v>2.2175572098329264</v>
      </c>
      <c r="AC50" s="67">
        <f t="shared" si="30"/>
        <v>2.0886631849629693</v>
      </c>
      <c r="AD50" s="180">
        <f t="shared" si="30"/>
        <v>6.2233956798199852</v>
      </c>
      <c r="AE50" s="175">
        <f t="shared" si="30"/>
        <v>6.6589904932200108</v>
      </c>
      <c r="AF50" s="181">
        <f t="shared" si="30"/>
        <v>6.2101843112683754</v>
      </c>
      <c r="AG50" s="390">
        <v>-7</v>
      </c>
      <c r="AH50" s="2"/>
      <c r="AI50" s="2"/>
      <c r="AJ50" s="2"/>
      <c r="AK50" s="142"/>
      <c r="AL50" s="151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380"/>
      <c r="AZ50" s="2"/>
    </row>
    <row r="51" spans="1:52" ht="15.75" customHeight="1" x14ac:dyDescent="0.2">
      <c r="A51" s="2"/>
      <c r="B51" s="414">
        <v>-10</v>
      </c>
      <c r="C51" s="30">
        <f t="shared" ref="C51:H51" si="31">C37/$C$40</f>
        <v>2.2463601858780731</v>
      </c>
      <c r="D51" s="31">
        <f t="shared" si="31"/>
        <v>4.506139628924128</v>
      </c>
      <c r="E51" s="33">
        <f t="shared" si="31"/>
        <v>4.6033372445844156</v>
      </c>
      <c r="F51" s="473">
        <f t="shared" si="31"/>
        <v>1.8341105145276972</v>
      </c>
      <c r="G51" s="31">
        <f t="shared" si="31"/>
        <v>1.9151418799124993</v>
      </c>
      <c r="H51" s="32">
        <f t="shared" si="31"/>
        <v>1.6110040762680327</v>
      </c>
      <c r="I51" s="442">
        <f t="shared" ref="I51:N51" si="32">I37/$I$40</f>
        <v>2.3558756311333213</v>
      </c>
      <c r="J51" s="31">
        <f t="shared" si="32"/>
        <v>2.4990860922941804</v>
      </c>
      <c r="K51" s="67">
        <f t="shared" si="32"/>
        <v>2.2532937516090072</v>
      </c>
      <c r="L51" s="180">
        <f t="shared" si="32"/>
        <v>4.9105143001528946</v>
      </c>
      <c r="M51" s="175">
        <f t="shared" si="32"/>
        <v>5.2606133352891638</v>
      </c>
      <c r="N51" s="176">
        <f t="shared" si="32"/>
        <v>4.678319987624314</v>
      </c>
      <c r="O51" s="564">
        <v>-6</v>
      </c>
      <c r="P51" s="2"/>
      <c r="Q51" s="2"/>
      <c r="R51" s="2"/>
      <c r="S51" s="2"/>
      <c r="T51" s="414">
        <v>-10</v>
      </c>
      <c r="U51" s="30">
        <f t="shared" ref="U51:AF51" si="33">U37/$U$40</f>
        <v>6.5398224846784689</v>
      </c>
      <c r="V51" s="31">
        <f t="shared" si="33"/>
        <v>6.394694025530038</v>
      </c>
      <c r="W51" s="33">
        <f t="shared" si="33"/>
        <v>6.8811643174808674</v>
      </c>
      <c r="X51" s="473">
        <f t="shared" si="33"/>
        <v>1.9621519846602646</v>
      </c>
      <c r="Y51" s="31">
        <f t="shared" si="33"/>
        <v>1.9605280860053949</v>
      </c>
      <c r="Z51" s="32">
        <f t="shared" si="33"/>
        <v>1.9615787609246282</v>
      </c>
      <c r="AA51" s="30">
        <f t="shared" si="33"/>
        <v>4.6131661509947612</v>
      </c>
      <c r="AB51" s="31">
        <f t="shared" si="33"/>
        <v>4.5247604451096199</v>
      </c>
      <c r="AC51" s="67">
        <f t="shared" si="33"/>
        <v>4.5400661361691492</v>
      </c>
      <c r="AD51" s="180">
        <f t="shared" si="33"/>
        <v>7.3450635012543453</v>
      </c>
      <c r="AE51" s="175">
        <f t="shared" si="33"/>
        <v>7.8792421771502275</v>
      </c>
      <c r="AF51" s="181">
        <f t="shared" si="33"/>
        <v>7.3912576222809117</v>
      </c>
      <c r="AG51" s="390">
        <v>-6</v>
      </c>
      <c r="AH51" s="2"/>
      <c r="AI51" s="2"/>
      <c r="AJ51" s="2"/>
      <c r="AK51" s="142"/>
      <c r="AL51" s="151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380"/>
      <c r="AZ51" s="2"/>
    </row>
    <row r="52" spans="1:52" ht="15.75" customHeight="1" x14ac:dyDescent="0.2">
      <c r="A52" s="2"/>
      <c r="B52" s="414">
        <v>-9</v>
      </c>
      <c r="C52" s="30">
        <f t="shared" ref="C52:H52" si="34">C38/$C$40</f>
        <v>4.4606320193759226</v>
      </c>
      <c r="D52" s="31">
        <f t="shared" si="34"/>
        <v>4.2518436052150088</v>
      </c>
      <c r="E52" s="33">
        <f t="shared" si="34"/>
        <v>5.6988079346480029</v>
      </c>
      <c r="F52" s="473">
        <f t="shared" si="34"/>
        <v>3.2502605516988967</v>
      </c>
      <c r="G52" s="31">
        <f t="shared" si="34"/>
        <v>4.5674527126436377</v>
      </c>
      <c r="H52" s="32">
        <f t="shared" si="34"/>
        <v>4.4312821173193786</v>
      </c>
      <c r="I52" s="442">
        <f t="shared" ref="I52:N52" si="35">I38/$I$40</f>
        <v>3.3617091830347059</v>
      </c>
      <c r="J52" s="31">
        <f t="shared" si="35"/>
        <v>3.9200857650101786</v>
      </c>
      <c r="K52" s="67">
        <f t="shared" si="35"/>
        <v>3.8357353728008521</v>
      </c>
      <c r="L52" s="180">
        <f t="shared" si="35"/>
        <v>5.129908279903904</v>
      </c>
      <c r="M52" s="175">
        <f t="shared" si="35"/>
        <v>4.7961572048672814</v>
      </c>
      <c r="N52" s="176">
        <f t="shared" si="35"/>
        <v>4.5649951803437085</v>
      </c>
      <c r="O52" s="564">
        <v>-5</v>
      </c>
      <c r="P52" s="2"/>
      <c r="Q52" s="2"/>
      <c r="R52" s="2"/>
      <c r="S52" s="2"/>
      <c r="T52" s="414">
        <v>-9</v>
      </c>
      <c r="U52" s="30">
        <f t="shared" ref="U52:AF52" si="36">U38/$U$40</f>
        <v>7.2182326108880854</v>
      </c>
      <c r="V52" s="31">
        <f t="shared" si="36"/>
        <v>7.0767394760628139</v>
      </c>
      <c r="W52" s="33">
        <f t="shared" si="36"/>
        <v>6.7787374519194845</v>
      </c>
      <c r="X52" s="473">
        <f t="shared" si="36"/>
        <v>6.0623032950947122</v>
      </c>
      <c r="Y52" s="31">
        <f t="shared" si="36"/>
        <v>5.8211894437845597</v>
      </c>
      <c r="Z52" s="32">
        <f t="shared" si="36"/>
        <v>5.545112068271564</v>
      </c>
      <c r="AA52" s="30">
        <f t="shared" si="36"/>
        <v>6.7830917797551384</v>
      </c>
      <c r="AB52" s="31">
        <f t="shared" si="36"/>
        <v>6.6761482446212108</v>
      </c>
      <c r="AC52" s="67">
        <f t="shared" si="36"/>
        <v>7.4033185646058373</v>
      </c>
      <c r="AD52" s="180">
        <f t="shared" si="36"/>
        <v>6.8983493654582482</v>
      </c>
      <c r="AE52" s="175">
        <f t="shared" si="36"/>
        <v>7.4916241381633641</v>
      </c>
      <c r="AF52" s="181">
        <f t="shared" si="36"/>
        <v>7.8611545590803269</v>
      </c>
      <c r="AG52" s="390">
        <v>-5</v>
      </c>
      <c r="AH52" s="2"/>
      <c r="AI52" s="2"/>
      <c r="AJ52" s="2"/>
      <c r="AK52" s="142"/>
      <c r="AL52" s="151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380"/>
      <c r="AZ52" s="2"/>
    </row>
    <row r="53" spans="1:52" ht="15.75" customHeight="1" x14ac:dyDescent="0.2">
      <c r="A53" s="2"/>
      <c r="B53" s="443">
        <v>-8</v>
      </c>
      <c r="C53" s="49">
        <f t="shared" ref="C53:H53" si="37">C39/$C$40</f>
        <v>3.221593945495425</v>
      </c>
      <c r="D53" s="50">
        <f t="shared" si="37"/>
        <v>2.2051352324999924</v>
      </c>
      <c r="E53" s="51">
        <f t="shared" si="37"/>
        <v>2.4891139351476843</v>
      </c>
      <c r="F53" s="525">
        <f t="shared" si="37"/>
        <v>2.3237590742844549</v>
      </c>
      <c r="G53" s="50">
        <f t="shared" si="37"/>
        <v>2.4113769121744184</v>
      </c>
      <c r="H53" s="526">
        <f t="shared" si="37"/>
        <v>2.1796984173132601</v>
      </c>
      <c r="I53" s="454">
        <f t="shared" ref="I53:N53" si="38">I39/$I$40</f>
        <v>2.1930538296345685</v>
      </c>
      <c r="J53" s="50">
        <f t="shared" si="38"/>
        <v>1.820947531818031</v>
      </c>
      <c r="K53" s="455">
        <f t="shared" si="38"/>
        <v>2.4366563779085491</v>
      </c>
      <c r="L53" s="196">
        <f t="shared" si="38"/>
        <v>1.5356916185346077</v>
      </c>
      <c r="M53" s="191">
        <f t="shared" si="38"/>
        <v>2.1571328823511511</v>
      </c>
      <c r="N53" s="192">
        <f t="shared" si="38"/>
        <v>1.9098405519250232</v>
      </c>
      <c r="O53" s="565">
        <v>-4</v>
      </c>
      <c r="P53" s="2"/>
      <c r="Q53" s="2"/>
      <c r="R53" s="2"/>
      <c r="S53" s="2"/>
      <c r="T53" s="443">
        <v>-8</v>
      </c>
      <c r="U53" s="49">
        <f t="shared" ref="U53:AF53" si="39">U39/$U$40</f>
        <v>6.7220050970866776</v>
      </c>
      <c r="V53" s="50">
        <f t="shared" si="39"/>
        <v>6.4949879516824689</v>
      </c>
      <c r="W53" s="51">
        <f t="shared" si="39"/>
        <v>6.5979230563647215</v>
      </c>
      <c r="X53" s="525">
        <f t="shared" si="39"/>
        <v>7.1149608257201953</v>
      </c>
      <c r="Y53" s="50">
        <f t="shared" si="39"/>
        <v>6.7066563096080953</v>
      </c>
      <c r="Z53" s="526">
        <f t="shared" si="39"/>
        <v>6.7755347887310613</v>
      </c>
      <c r="AA53" s="49">
        <f t="shared" si="39"/>
        <v>6.6088590870891677</v>
      </c>
      <c r="AB53" s="50">
        <f t="shared" si="39"/>
        <v>7.9448829308652824</v>
      </c>
      <c r="AC53" s="455">
        <f t="shared" si="39"/>
        <v>5.7954999018162665</v>
      </c>
      <c r="AD53" s="196">
        <f t="shared" si="39"/>
        <v>4.0990551818255989</v>
      </c>
      <c r="AE53" s="191">
        <f t="shared" si="39"/>
        <v>3.9753981009386816</v>
      </c>
      <c r="AF53" s="197">
        <f t="shared" si="39"/>
        <v>4.2824743347289793</v>
      </c>
      <c r="AG53" s="541">
        <v>-4</v>
      </c>
      <c r="AH53" s="2"/>
      <c r="AI53" s="2"/>
      <c r="AJ53" s="2"/>
      <c r="AK53" s="142"/>
      <c r="AL53" s="151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380"/>
      <c r="AZ53" s="2"/>
    </row>
    <row r="54" spans="1:52" ht="15.75" customHeight="1" x14ac:dyDescent="0.2">
      <c r="A54" s="2"/>
      <c r="B54" s="1"/>
      <c r="C54" s="63"/>
      <c r="D54" s="64"/>
      <c r="E54" s="65"/>
      <c r="F54" s="530"/>
      <c r="G54" s="64"/>
      <c r="H54" s="531"/>
      <c r="I54" s="154"/>
      <c r="J54" s="64"/>
      <c r="K54" s="66"/>
      <c r="L54" s="204"/>
      <c r="M54" s="205"/>
      <c r="N54" s="206"/>
      <c r="O54" s="126" t="s">
        <v>34</v>
      </c>
      <c r="P54" s="1"/>
      <c r="Q54" s="2"/>
      <c r="R54" s="2"/>
      <c r="S54" s="2"/>
      <c r="T54" s="1"/>
      <c r="U54" s="63"/>
      <c r="V54" s="64"/>
      <c r="W54" s="65"/>
      <c r="X54" s="530"/>
      <c r="Y54" s="64"/>
      <c r="Z54" s="531"/>
      <c r="AA54" s="63"/>
      <c r="AB54" s="64"/>
      <c r="AC54" s="66"/>
      <c r="AD54" s="204"/>
      <c r="AE54" s="205"/>
      <c r="AF54" s="206"/>
      <c r="AG54" s="123" t="s">
        <v>25</v>
      </c>
      <c r="AH54" s="566"/>
      <c r="AI54" s="2"/>
      <c r="AJ54" s="2"/>
      <c r="AK54" s="142"/>
      <c r="AL54" s="151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380"/>
      <c r="AZ54" s="2"/>
    </row>
    <row r="55" spans="1:52" ht="15.75" customHeight="1" x14ac:dyDescent="0.2">
      <c r="A55" s="2"/>
      <c r="B55" s="1"/>
      <c r="C55" s="30"/>
      <c r="D55" s="31"/>
      <c r="E55" s="33"/>
      <c r="F55" s="473"/>
      <c r="G55" s="31"/>
      <c r="H55" s="32"/>
      <c r="I55" s="442"/>
      <c r="J55" s="31"/>
      <c r="K55" s="67"/>
      <c r="L55" s="180"/>
      <c r="M55" s="175"/>
      <c r="N55" s="176"/>
      <c r="O55" s="567" t="s">
        <v>29</v>
      </c>
      <c r="P55" s="567"/>
      <c r="Q55" s="2"/>
      <c r="R55" s="2"/>
      <c r="S55" s="2"/>
      <c r="T55" s="1"/>
      <c r="U55" s="30"/>
      <c r="V55" s="31"/>
      <c r="W55" s="33"/>
      <c r="X55" s="473"/>
      <c r="Y55" s="31"/>
      <c r="Z55" s="32"/>
      <c r="AA55" s="30"/>
      <c r="AB55" s="31"/>
      <c r="AC55" s="67"/>
      <c r="AD55" s="180"/>
      <c r="AE55" s="175"/>
      <c r="AF55" s="176"/>
      <c r="AG55" s="409" t="s">
        <v>29</v>
      </c>
      <c r="AH55" s="568"/>
      <c r="AI55" s="2"/>
      <c r="AJ55" s="2"/>
      <c r="AK55" s="142"/>
      <c r="AL55" s="151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2"/>
      <c r="AZ55" s="2"/>
    </row>
    <row r="56" spans="1:52" ht="15.75" customHeight="1" x14ac:dyDescent="0.2">
      <c r="A56" s="2"/>
      <c r="B56" s="2"/>
      <c r="C56" s="97"/>
      <c r="D56" s="124"/>
      <c r="E56" s="125"/>
      <c r="F56" s="474"/>
      <c r="G56" s="124"/>
      <c r="H56" s="544"/>
      <c r="I56" s="533"/>
      <c r="J56" s="124"/>
      <c r="K56" s="150"/>
      <c r="L56" s="286"/>
      <c r="M56" s="282"/>
      <c r="N56" s="283"/>
      <c r="O56" s="106">
        <v>3.78</v>
      </c>
      <c r="P56" s="569"/>
      <c r="Q56" s="2"/>
      <c r="R56" s="2"/>
      <c r="S56" s="2"/>
      <c r="T56" s="2"/>
      <c r="U56" s="97"/>
      <c r="V56" s="124"/>
      <c r="W56" s="125"/>
      <c r="X56" s="474"/>
      <c r="Y56" s="124"/>
      <c r="Z56" s="544"/>
      <c r="AA56" s="97"/>
      <c r="AB56" s="124"/>
      <c r="AC56" s="150"/>
      <c r="AD56" s="286"/>
      <c r="AE56" s="282"/>
      <c r="AF56" s="283"/>
      <c r="AG56" s="126">
        <v>6.8970000000000002</v>
      </c>
      <c r="AH56" s="570"/>
      <c r="AI56" s="571"/>
      <c r="AJ56" s="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2"/>
      <c r="AX56" s="142"/>
      <c r="AY56" s="2"/>
      <c r="AZ56" s="2"/>
    </row>
    <row r="57" spans="1:52" ht="15.75" customHeight="1" x14ac:dyDescent="0.2">
      <c r="A57" s="2"/>
      <c r="B57" s="4" t="s">
        <v>29</v>
      </c>
      <c r="C57" s="609" t="s">
        <v>6</v>
      </c>
      <c r="D57" s="587"/>
      <c r="E57" s="597"/>
      <c r="F57" s="621" t="s">
        <v>47</v>
      </c>
      <c r="G57" s="587"/>
      <c r="H57" s="622"/>
      <c r="I57" s="620" t="s">
        <v>48</v>
      </c>
      <c r="J57" s="587"/>
      <c r="K57" s="588"/>
      <c r="L57" s="601" t="s">
        <v>40</v>
      </c>
      <c r="M57" s="584"/>
      <c r="N57" s="589"/>
      <c r="O57" s="2"/>
      <c r="P57" s="2"/>
      <c r="Q57" s="2"/>
      <c r="R57" s="2"/>
      <c r="S57" s="2"/>
      <c r="T57" s="4" t="s">
        <v>29</v>
      </c>
      <c r="U57" s="609" t="s">
        <v>6</v>
      </c>
      <c r="V57" s="587"/>
      <c r="W57" s="588"/>
      <c r="X57" s="621" t="s">
        <v>47</v>
      </c>
      <c r="Y57" s="587"/>
      <c r="Z57" s="622"/>
      <c r="AA57" s="609" t="s">
        <v>48</v>
      </c>
      <c r="AB57" s="587"/>
      <c r="AC57" s="588"/>
      <c r="AD57" s="601" t="s">
        <v>40</v>
      </c>
      <c r="AE57" s="584"/>
      <c r="AF57" s="589"/>
      <c r="AG57" s="2"/>
      <c r="AH57" s="572"/>
      <c r="AI57" s="2"/>
      <c r="AJ57" s="2"/>
      <c r="AK57" s="142"/>
      <c r="AL57" s="555"/>
      <c r="AM57" s="623"/>
      <c r="AN57" s="624"/>
      <c r="AO57" s="625"/>
      <c r="AP57" s="626"/>
      <c r="AQ57" s="624"/>
      <c r="AR57" s="625"/>
      <c r="AS57" s="623"/>
      <c r="AT57" s="624"/>
      <c r="AU57" s="625"/>
      <c r="AV57" s="626"/>
      <c r="AW57" s="624"/>
      <c r="AX57" s="625"/>
      <c r="AY57" s="2"/>
      <c r="AZ57" s="2"/>
    </row>
    <row r="58" spans="1:52" ht="15.75" customHeight="1" x14ac:dyDescent="0.2">
      <c r="A58" s="2"/>
      <c r="B58" s="518" t="s">
        <v>10</v>
      </c>
      <c r="C58" s="415">
        <f t="shared" ref="C58:N58" si="40">C46/$O$56*100</f>
        <v>25.517921564690898</v>
      </c>
      <c r="D58" s="416">
        <f t="shared" si="40"/>
        <v>31.345103766147371</v>
      </c>
      <c r="E58" s="417">
        <f t="shared" si="40"/>
        <v>33.01557496415186</v>
      </c>
      <c r="F58" s="519">
        <f t="shared" si="40"/>
        <v>32.457220732288818</v>
      </c>
      <c r="G58" s="416">
        <f t="shared" si="40"/>
        <v>26.321076972724772</v>
      </c>
      <c r="H58" s="520">
        <f t="shared" si="40"/>
        <v>32.486437176321004</v>
      </c>
      <c r="I58" s="429">
        <f t="shared" si="40"/>
        <v>24.487295189493686</v>
      </c>
      <c r="J58" s="416">
        <f t="shared" si="40"/>
        <v>27.92048557144221</v>
      </c>
      <c r="K58" s="430">
        <f t="shared" si="40"/>
        <v>22.154104853497103</v>
      </c>
      <c r="L58" s="166">
        <f t="shared" si="40"/>
        <v>37.116330826834584</v>
      </c>
      <c r="M58" s="161">
        <f t="shared" si="40"/>
        <v>32.309732855838661</v>
      </c>
      <c r="N58" s="167">
        <f t="shared" si="40"/>
        <v>33.891904249545377</v>
      </c>
      <c r="O58" s="388" t="s">
        <v>10</v>
      </c>
      <c r="P58" s="2"/>
      <c r="Q58" s="2"/>
      <c r="R58" s="2"/>
      <c r="S58" s="2"/>
      <c r="T58" s="518" t="s">
        <v>10</v>
      </c>
      <c r="U58" s="415">
        <f t="shared" ref="U58:AF58" si="41">U46/$AG$56*100</f>
        <v>14.171715031498131</v>
      </c>
      <c r="V58" s="416">
        <f t="shared" si="41"/>
        <v>14.065401793118765</v>
      </c>
      <c r="W58" s="417">
        <f t="shared" si="41"/>
        <v>13.975386519583024</v>
      </c>
      <c r="X58" s="519">
        <f t="shared" si="41"/>
        <v>13.863903594989777</v>
      </c>
      <c r="Y58" s="416">
        <f t="shared" si="41"/>
        <v>14.629370571662101</v>
      </c>
      <c r="Z58" s="520">
        <f t="shared" si="41"/>
        <v>13.081426230195682</v>
      </c>
      <c r="AA58" s="415">
        <f t="shared" si="41"/>
        <v>15.158901118993761</v>
      </c>
      <c r="AB58" s="416">
        <f t="shared" si="41"/>
        <v>15.914031447995573</v>
      </c>
      <c r="AC58" s="430">
        <f t="shared" si="41"/>
        <v>14.275647698167884</v>
      </c>
      <c r="AD58" s="166">
        <f t="shared" si="41"/>
        <v>15.631736855554685</v>
      </c>
      <c r="AE58" s="161">
        <f t="shared" si="41"/>
        <v>14.282977877376881</v>
      </c>
      <c r="AF58" s="167">
        <f t="shared" si="41"/>
        <v>15.563996343165915</v>
      </c>
      <c r="AG58" s="388" t="s">
        <v>10</v>
      </c>
      <c r="AH58" s="2"/>
      <c r="AI58" s="2"/>
      <c r="AJ58" s="2"/>
      <c r="AK58" s="142"/>
      <c r="AL58" s="151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2"/>
      <c r="AZ58" s="2"/>
    </row>
    <row r="59" spans="1:52" ht="15" customHeight="1" x14ac:dyDescent="0.2">
      <c r="A59" s="2"/>
      <c r="B59" s="414" t="s">
        <v>31</v>
      </c>
      <c r="C59" s="30">
        <f t="shared" ref="C59:N59" si="42">C47/$O$56*100</f>
        <v>23.438343753617456</v>
      </c>
      <c r="D59" s="31">
        <f t="shared" si="42"/>
        <v>27.963440958710351</v>
      </c>
      <c r="E59" s="33">
        <f t="shared" si="42"/>
        <v>26.143251342225771</v>
      </c>
      <c r="F59" s="473">
        <f t="shared" si="42"/>
        <v>21.169675444467313</v>
      </c>
      <c r="G59" s="31">
        <f t="shared" si="42"/>
        <v>26.864582467008745</v>
      </c>
      <c r="H59" s="32">
        <f t="shared" si="42"/>
        <v>31.607192197159208</v>
      </c>
      <c r="I59" s="442">
        <f t="shared" si="42"/>
        <v>19.188494317715048</v>
      </c>
      <c r="J59" s="31">
        <f t="shared" si="42"/>
        <v>26.261220979616795</v>
      </c>
      <c r="K59" s="67">
        <f t="shared" si="42"/>
        <v>23.059928579196519</v>
      </c>
      <c r="L59" s="180">
        <f t="shared" si="42"/>
        <v>35.426012072937738</v>
      </c>
      <c r="M59" s="175">
        <f t="shared" si="42"/>
        <v>30.303838080528561</v>
      </c>
      <c r="N59" s="181">
        <f t="shared" si="42"/>
        <v>26.034337267133989</v>
      </c>
      <c r="O59" s="390" t="s">
        <v>31</v>
      </c>
      <c r="P59" s="2"/>
      <c r="Q59" s="2"/>
      <c r="R59" s="2"/>
      <c r="S59" s="2"/>
      <c r="T59" s="414" t="s">
        <v>31</v>
      </c>
      <c r="U59" s="30">
        <f t="shared" ref="U59:AF59" si="43">U47/$AG$56*100</f>
        <v>13.703826485129506</v>
      </c>
      <c r="V59" s="31">
        <f t="shared" si="43"/>
        <v>14.624445418124438</v>
      </c>
      <c r="W59" s="33">
        <f t="shared" si="43"/>
        <v>11.450036571360485</v>
      </c>
      <c r="X59" s="473">
        <f t="shared" si="43"/>
        <v>14.540482036797822</v>
      </c>
      <c r="Y59" s="31">
        <f t="shared" si="43"/>
        <v>12.74544436155916</v>
      </c>
      <c r="Z59" s="32">
        <f t="shared" si="43"/>
        <v>13.363867459874484</v>
      </c>
      <c r="AA59" s="30">
        <f t="shared" si="43"/>
        <v>17.275609328040218</v>
      </c>
      <c r="AB59" s="31">
        <f t="shared" si="43"/>
        <v>13.916228515672472</v>
      </c>
      <c r="AC59" s="67">
        <f t="shared" si="43"/>
        <v>13.850271666138067</v>
      </c>
      <c r="AD59" s="180">
        <f t="shared" si="43"/>
        <v>16.571571372837425</v>
      </c>
      <c r="AE59" s="175">
        <f t="shared" si="43"/>
        <v>16.360317570125581</v>
      </c>
      <c r="AF59" s="181">
        <f t="shared" si="43"/>
        <v>15.586589949442567</v>
      </c>
      <c r="AG59" s="390" t="s">
        <v>31</v>
      </c>
      <c r="AH59" s="2"/>
      <c r="AI59" s="2"/>
      <c r="AJ59" s="2"/>
      <c r="AK59" s="142"/>
      <c r="AL59" s="151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2"/>
      <c r="AZ59" s="2"/>
    </row>
    <row r="60" spans="1:52" ht="15" customHeight="1" x14ac:dyDescent="0.2">
      <c r="A60" s="2"/>
      <c r="B60" s="414">
        <v>-13</v>
      </c>
      <c r="C60" s="30">
        <f t="shared" ref="C60:N60" si="44">C48/$O$56*100</f>
        <v>24.916455555796613</v>
      </c>
      <c r="D60" s="31">
        <f t="shared" si="44"/>
        <v>29.95092501887288</v>
      </c>
      <c r="E60" s="33">
        <f t="shared" si="44"/>
        <v>26.131827853218649</v>
      </c>
      <c r="F60" s="473">
        <f t="shared" si="44"/>
        <v>18.226836591615932</v>
      </c>
      <c r="G60" s="31">
        <f t="shared" si="44"/>
        <v>26.235592609834978</v>
      </c>
      <c r="H60" s="32">
        <f t="shared" si="44"/>
        <v>29.027277400203854</v>
      </c>
      <c r="I60" s="442">
        <f t="shared" si="44"/>
        <v>25.704050616319975</v>
      </c>
      <c r="J60" s="31">
        <f t="shared" si="44"/>
        <v>27.317280922383176</v>
      </c>
      <c r="K60" s="67">
        <f t="shared" si="44"/>
        <v>20.638547406691117</v>
      </c>
      <c r="L60" s="180">
        <f t="shared" si="44"/>
        <v>32.995263752573678</v>
      </c>
      <c r="M60" s="175">
        <f t="shared" si="44"/>
        <v>32.948209858277892</v>
      </c>
      <c r="N60" s="181">
        <f t="shared" si="44"/>
        <v>35.315439146907494</v>
      </c>
      <c r="O60" s="390">
        <v>-9</v>
      </c>
      <c r="P60" s="2"/>
      <c r="Q60" s="2"/>
      <c r="R60" s="2"/>
      <c r="S60" s="2"/>
      <c r="T60" s="414">
        <v>-13</v>
      </c>
      <c r="U60" s="30">
        <f t="shared" ref="U60:AF60" si="45">U48/$AG$56*100</f>
        <v>14.368217815527276</v>
      </c>
      <c r="V60" s="31">
        <f t="shared" si="45"/>
        <v>14.528679241282658</v>
      </c>
      <c r="W60" s="33">
        <f t="shared" si="45"/>
        <v>13.606380497701636</v>
      </c>
      <c r="X60" s="473">
        <f t="shared" si="45"/>
        <v>14.762781631327634</v>
      </c>
      <c r="Y60" s="31">
        <f t="shared" si="45"/>
        <v>13.333379267352964</v>
      </c>
      <c r="Z60" s="32">
        <f t="shared" si="45"/>
        <v>14.883599554642085</v>
      </c>
      <c r="AA60" s="30">
        <f t="shared" si="45"/>
        <v>15.765980555725253</v>
      </c>
      <c r="AB60" s="31">
        <f t="shared" si="45"/>
        <v>14.918724900235599</v>
      </c>
      <c r="AC60" s="67">
        <f t="shared" si="45"/>
        <v>16.265999416980641</v>
      </c>
      <c r="AD60" s="180">
        <f t="shared" si="45"/>
        <v>18.846971156344676</v>
      </c>
      <c r="AE60" s="175">
        <f t="shared" si="45"/>
        <v>22.223175625996674</v>
      </c>
      <c r="AF60" s="181">
        <f t="shared" si="45"/>
        <v>21.204683973009665</v>
      </c>
      <c r="AG60" s="390">
        <v>-9</v>
      </c>
      <c r="AH60" s="2"/>
      <c r="AI60" s="2"/>
      <c r="AJ60" s="2"/>
      <c r="AK60" s="142"/>
      <c r="AL60" s="151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2"/>
      <c r="AZ60" s="2"/>
    </row>
    <row r="61" spans="1:52" ht="15" customHeight="1" x14ac:dyDescent="0.2">
      <c r="A61" s="2"/>
      <c r="B61" s="414">
        <v>-12</v>
      </c>
      <c r="C61" s="30">
        <f t="shared" ref="C61:N61" si="46">C49/$O$56*100</f>
        <v>26.722699962397765</v>
      </c>
      <c r="D61" s="31">
        <f t="shared" si="46"/>
        <v>41.751343143658588</v>
      </c>
      <c r="E61" s="33">
        <f t="shared" si="46"/>
        <v>41.45756611906117</v>
      </c>
      <c r="F61" s="473">
        <f t="shared" si="46"/>
        <v>19.463792704079935</v>
      </c>
      <c r="G61" s="31">
        <f t="shared" si="46"/>
        <v>24.172522279653606</v>
      </c>
      <c r="H61" s="32">
        <f t="shared" si="46"/>
        <v>25.539775531313534</v>
      </c>
      <c r="I61" s="442">
        <f t="shared" si="46"/>
        <v>23.388952528922783</v>
      </c>
      <c r="J61" s="31">
        <f t="shared" si="46"/>
        <v>27.406819447676117</v>
      </c>
      <c r="K61" s="67">
        <f t="shared" si="46"/>
        <v>21.88336049890054</v>
      </c>
      <c r="L61" s="180">
        <f t="shared" si="46"/>
        <v>48.656211869848612</v>
      </c>
      <c r="M61" s="175">
        <f t="shared" si="46"/>
        <v>50.443658448946934</v>
      </c>
      <c r="N61" s="181">
        <f t="shared" si="46"/>
        <v>50.413681171142542</v>
      </c>
      <c r="O61" s="390">
        <v>-8</v>
      </c>
      <c r="P61" s="2"/>
      <c r="Q61" s="2"/>
      <c r="R61" s="2"/>
      <c r="S61" s="2"/>
      <c r="T61" s="414">
        <v>-12</v>
      </c>
      <c r="U61" s="30">
        <f t="shared" ref="U61:AF61" si="47">U49/$AG$56*100</f>
        <v>22.778252536656783</v>
      </c>
      <c r="V61" s="31">
        <f t="shared" si="47"/>
        <v>21.382720789167237</v>
      </c>
      <c r="W61" s="33">
        <f t="shared" si="47"/>
        <v>18.467969960804265</v>
      </c>
      <c r="X61" s="473">
        <f t="shared" si="47"/>
        <v>12.701015225667195</v>
      </c>
      <c r="Y61" s="31">
        <f t="shared" si="47"/>
        <v>15.085633116614325</v>
      </c>
      <c r="Z61" s="32">
        <f t="shared" si="47"/>
        <v>14.761389900443586</v>
      </c>
      <c r="AA61" s="30">
        <f t="shared" si="47"/>
        <v>16.954500052181768</v>
      </c>
      <c r="AB61" s="31">
        <f t="shared" si="47"/>
        <v>15.358218754840019</v>
      </c>
      <c r="AC61" s="67">
        <f t="shared" si="47"/>
        <v>15.287229875086602</v>
      </c>
      <c r="AD61" s="180">
        <f t="shared" si="47"/>
        <v>38.683171240910582</v>
      </c>
      <c r="AE61" s="175">
        <f t="shared" si="47"/>
        <v>42.248517395376012</v>
      </c>
      <c r="AF61" s="181">
        <f t="shared" si="47"/>
        <v>45.947448399428339</v>
      </c>
      <c r="AG61" s="390">
        <v>-8</v>
      </c>
      <c r="AH61" s="2"/>
      <c r="AI61" s="2"/>
      <c r="AJ61" s="2"/>
      <c r="AK61" s="142"/>
      <c r="AL61" s="151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2"/>
      <c r="AZ61" s="2"/>
    </row>
    <row r="62" spans="1:52" ht="15" customHeight="1" x14ac:dyDescent="0.2">
      <c r="A62" s="2"/>
      <c r="B62" s="414">
        <v>-11</v>
      </c>
      <c r="C62" s="30">
        <f t="shared" ref="C62:N62" si="48">C50/$O$56*100</f>
        <v>32.496640516477413</v>
      </c>
      <c r="D62" s="31">
        <f t="shared" si="48"/>
        <v>93.079592229357573</v>
      </c>
      <c r="E62" s="33">
        <f t="shared" si="48"/>
        <v>87.609423839739719</v>
      </c>
      <c r="F62" s="473">
        <f t="shared" si="48"/>
        <v>32.770912401279922</v>
      </c>
      <c r="G62" s="31">
        <f t="shared" si="48"/>
        <v>31.025873531998261</v>
      </c>
      <c r="H62" s="32">
        <f t="shared" si="48"/>
        <v>32.308716383812801</v>
      </c>
      <c r="I62" s="442">
        <f t="shared" si="48"/>
        <v>48.392283179574783</v>
      </c>
      <c r="J62" s="31">
        <f t="shared" si="48"/>
        <v>54.859806666933899</v>
      </c>
      <c r="K62" s="67">
        <f t="shared" si="48"/>
        <v>36.440147570366911</v>
      </c>
      <c r="L62" s="180">
        <f t="shared" si="48"/>
        <v>135.40602218690861</v>
      </c>
      <c r="M62" s="175">
        <f t="shared" si="48"/>
        <v>101.13110920510715</v>
      </c>
      <c r="N62" s="181">
        <f t="shared" si="48"/>
        <v>96.717756139314133</v>
      </c>
      <c r="O62" s="390">
        <v>-7</v>
      </c>
      <c r="P62" s="2"/>
      <c r="Q62" s="2"/>
      <c r="R62" s="2"/>
      <c r="S62" s="2"/>
      <c r="T62" s="414">
        <v>-11</v>
      </c>
      <c r="U62" s="30">
        <f t="shared" ref="U62:AF62" si="49">U50/$AG$56*100</f>
        <v>68.991002463507172</v>
      </c>
      <c r="V62" s="31">
        <f t="shared" si="49"/>
        <v>56.757239359253205</v>
      </c>
      <c r="W62" s="33">
        <f t="shared" si="49"/>
        <v>59.756172563517595</v>
      </c>
      <c r="X62" s="473">
        <f t="shared" si="49"/>
        <v>16.207460604131096</v>
      </c>
      <c r="Y62" s="31">
        <f t="shared" si="49"/>
        <v>15.174357553579728</v>
      </c>
      <c r="Z62" s="32">
        <f t="shared" si="49"/>
        <v>15.571123534881771</v>
      </c>
      <c r="AA62" s="30">
        <f t="shared" si="49"/>
        <v>33.025259353267494</v>
      </c>
      <c r="AB62" s="31">
        <f t="shared" si="49"/>
        <v>32.152489630751433</v>
      </c>
      <c r="AC62" s="67">
        <f t="shared" si="49"/>
        <v>30.283647744859639</v>
      </c>
      <c r="AD62" s="180">
        <f t="shared" si="49"/>
        <v>90.233372188197549</v>
      </c>
      <c r="AE62" s="175">
        <f t="shared" si="49"/>
        <v>96.549086461070189</v>
      </c>
      <c r="AF62" s="181">
        <f t="shared" si="49"/>
        <v>90.041819795104757</v>
      </c>
      <c r="AG62" s="390">
        <v>-7</v>
      </c>
      <c r="AH62" s="2"/>
      <c r="AI62" s="2"/>
      <c r="AJ62" s="2"/>
      <c r="AK62" s="142"/>
      <c r="AL62" s="151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2"/>
      <c r="AZ62" s="2"/>
    </row>
    <row r="63" spans="1:52" ht="15.75" customHeight="1" x14ac:dyDescent="0.2">
      <c r="A63" s="1"/>
      <c r="B63" s="414">
        <v>-10</v>
      </c>
      <c r="C63" s="30">
        <f t="shared" ref="C63:N63" si="50">C51/$O$56*100</f>
        <v>59.427518144922573</v>
      </c>
      <c r="D63" s="31">
        <f t="shared" si="50"/>
        <v>119.21004309323091</v>
      </c>
      <c r="E63" s="33">
        <f t="shared" si="50"/>
        <v>121.78140858688931</v>
      </c>
      <c r="F63" s="473">
        <f t="shared" si="50"/>
        <v>48.52144218327242</v>
      </c>
      <c r="G63" s="31">
        <f t="shared" si="50"/>
        <v>50.665129098214265</v>
      </c>
      <c r="H63" s="32">
        <f t="shared" si="50"/>
        <v>42.619155456826263</v>
      </c>
      <c r="I63" s="442">
        <f t="shared" si="50"/>
        <v>62.324752146384164</v>
      </c>
      <c r="J63" s="31">
        <f t="shared" si="50"/>
        <v>66.113388685031225</v>
      </c>
      <c r="K63" s="67">
        <f t="shared" si="50"/>
        <v>59.610945809762093</v>
      </c>
      <c r="L63" s="180">
        <f t="shared" si="50"/>
        <v>129.90778571833056</v>
      </c>
      <c r="M63" s="175">
        <f t="shared" si="50"/>
        <v>139.1696649547398</v>
      </c>
      <c r="N63" s="181">
        <f t="shared" si="50"/>
        <v>123.76507903768028</v>
      </c>
      <c r="O63" s="390">
        <v>-6</v>
      </c>
      <c r="P63" s="2"/>
      <c r="Q63" s="2"/>
      <c r="R63" s="2"/>
      <c r="S63" s="1"/>
      <c r="T63" s="414">
        <v>-10</v>
      </c>
      <c r="U63" s="30">
        <f t="shared" ref="U63:AF63" si="51">U51/$AG$56*100</f>
        <v>94.821262645765827</v>
      </c>
      <c r="V63" s="31">
        <f t="shared" si="51"/>
        <v>92.717036762795971</v>
      </c>
      <c r="W63" s="33">
        <f t="shared" si="51"/>
        <v>99.770397527633278</v>
      </c>
      <c r="X63" s="473">
        <f t="shared" si="51"/>
        <v>28.449354569526818</v>
      </c>
      <c r="Y63" s="31">
        <f t="shared" si="51"/>
        <v>28.425809569456213</v>
      </c>
      <c r="Z63" s="32">
        <f t="shared" si="51"/>
        <v>28.441043365588349</v>
      </c>
      <c r="AA63" s="30">
        <f t="shared" si="51"/>
        <v>66.886561562922438</v>
      </c>
      <c r="AB63" s="31">
        <f t="shared" si="51"/>
        <v>65.604762144550094</v>
      </c>
      <c r="AC63" s="67">
        <f t="shared" si="51"/>
        <v>65.826680240237039</v>
      </c>
      <c r="AD63" s="180">
        <f t="shared" si="51"/>
        <v>106.49649849578577</v>
      </c>
      <c r="AE63" s="175">
        <f t="shared" si="51"/>
        <v>114.24158586559703</v>
      </c>
      <c r="AF63" s="181">
        <f t="shared" si="51"/>
        <v>107.1662697155417</v>
      </c>
      <c r="AG63" s="390">
        <v>-6</v>
      </c>
      <c r="AH63" s="2"/>
      <c r="AI63" s="2"/>
      <c r="AJ63" s="2"/>
      <c r="AK63" s="151"/>
      <c r="AL63" s="151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2"/>
      <c r="AZ63" s="2"/>
    </row>
    <row r="64" spans="1:52" ht="15.75" customHeight="1" x14ac:dyDescent="0.2">
      <c r="A64" s="2"/>
      <c r="B64" s="414">
        <v>-9</v>
      </c>
      <c r="C64" s="30">
        <f t="shared" ref="C64:N64" si="52">C52/$O$56*100</f>
        <v>118.0061380787281</v>
      </c>
      <c r="D64" s="31">
        <f t="shared" si="52"/>
        <v>112.48263505859812</v>
      </c>
      <c r="E64" s="33">
        <f t="shared" si="52"/>
        <v>150.76211467322759</v>
      </c>
      <c r="F64" s="473">
        <f t="shared" si="52"/>
        <v>85.98572888092319</v>
      </c>
      <c r="G64" s="31">
        <f t="shared" si="52"/>
        <v>120.83208234506979</v>
      </c>
      <c r="H64" s="32">
        <f t="shared" si="52"/>
        <v>117.22968564336982</v>
      </c>
      <c r="I64" s="442">
        <f t="shared" si="52"/>
        <v>88.934105371288524</v>
      </c>
      <c r="J64" s="31">
        <f t="shared" si="52"/>
        <v>103.7059726193169</v>
      </c>
      <c r="K64" s="67">
        <f t="shared" si="52"/>
        <v>101.47448076192731</v>
      </c>
      <c r="L64" s="180">
        <f t="shared" si="52"/>
        <v>135.71185925671705</v>
      </c>
      <c r="M64" s="175">
        <f t="shared" si="52"/>
        <v>126.88246573722968</v>
      </c>
      <c r="N64" s="181">
        <f t="shared" si="52"/>
        <v>120.76706826306108</v>
      </c>
      <c r="O64" s="390">
        <v>-5</v>
      </c>
      <c r="P64" s="2"/>
      <c r="Q64" s="2"/>
      <c r="R64" s="2"/>
      <c r="S64" s="2"/>
      <c r="T64" s="414">
        <v>-9</v>
      </c>
      <c r="U64" s="30">
        <f t="shared" ref="U64:AF64" si="53">U52/$AG$56*100</f>
        <v>104.65757011581971</v>
      </c>
      <c r="V64" s="31">
        <f t="shared" si="53"/>
        <v>102.6060530094652</v>
      </c>
      <c r="W64" s="33">
        <f t="shared" si="53"/>
        <v>98.285304508039502</v>
      </c>
      <c r="X64" s="473">
        <f t="shared" si="53"/>
        <v>87.897684429385407</v>
      </c>
      <c r="Y64" s="31">
        <f t="shared" si="53"/>
        <v>84.401760820422794</v>
      </c>
      <c r="Z64" s="32">
        <f t="shared" si="53"/>
        <v>80.398899061498668</v>
      </c>
      <c r="AA64" s="30">
        <f t="shared" si="53"/>
        <v>98.348438157969227</v>
      </c>
      <c r="AB64" s="31">
        <f t="shared" si="53"/>
        <v>96.797857686257942</v>
      </c>
      <c r="AC64" s="67">
        <f t="shared" si="53"/>
        <v>107.34114201255383</v>
      </c>
      <c r="AD64" s="180">
        <f t="shared" si="53"/>
        <v>100.01956452745031</v>
      </c>
      <c r="AE64" s="175">
        <f t="shared" si="53"/>
        <v>108.62148960654434</v>
      </c>
      <c r="AF64" s="181">
        <f t="shared" si="53"/>
        <v>113.97933245005549</v>
      </c>
      <c r="AG64" s="390">
        <v>-5</v>
      </c>
      <c r="AH64" s="2"/>
      <c r="AI64" s="2"/>
      <c r="AJ64" s="2"/>
      <c r="AK64" s="142"/>
      <c r="AL64" s="151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2"/>
      <c r="AZ64" s="2"/>
    </row>
    <row r="65" spans="1:52" ht="15.75" customHeight="1" x14ac:dyDescent="0.2">
      <c r="A65" s="2"/>
      <c r="B65" s="443">
        <v>-8</v>
      </c>
      <c r="C65" s="49">
        <f t="shared" ref="C65:N65" si="54">C53/$O$56*100</f>
        <v>85.227353055434534</v>
      </c>
      <c r="D65" s="50">
        <f t="shared" si="54"/>
        <v>58.336910912698215</v>
      </c>
      <c r="E65" s="51">
        <f t="shared" si="54"/>
        <v>65.849575003906992</v>
      </c>
      <c r="F65" s="500">
        <f t="shared" si="54"/>
        <v>61.475107785303038</v>
      </c>
      <c r="G65" s="60">
        <f t="shared" si="54"/>
        <v>63.793040004614241</v>
      </c>
      <c r="H65" s="61">
        <f t="shared" si="54"/>
        <v>57.663979294001585</v>
      </c>
      <c r="I65" s="454">
        <f t="shared" si="54"/>
        <v>58.017297080279597</v>
      </c>
      <c r="J65" s="50">
        <f t="shared" si="54"/>
        <v>48.173215127461141</v>
      </c>
      <c r="K65" s="455">
        <f t="shared" si="54"/>
        <v>64.461808939379608</v>
      </c>
      <c r="L65" s="286">
        <f t="shared" si="54"/>
        <v>40.626762395095447</v>
      </c>
      <c r="M65" s="282">
        <f t="shared" si="54"/>
        <v>57.067007469607177</v>
      </c>
      <c r="N65" s="557">
        <f t="shared" si="54"/>
        <v>50.524882326058815</v>
      </c>
      <c r="O65" s="529">
        <v>-4</v>
      </c>
      <c r="P65" s="2"/>
      <c r="Q65" s="2"/>
      <c r="R65" s="2"/>
      <c r="S65" s="2"/>
      <c r="T65" s="443">
        <v>-8</v>
      </c>
      <c r="U65" s="49">
        <f t="shared" ref="U65:AF65" si="55">U53/$AG$56*100</f>
        <v>97.462738829732885</v>
      </c>
      <c r="V65" s="50">
        <f t="shared" si="55"/>
        <v>94.171204171124671</v>
      </c>
      <c r="W65" s="51">
        <f t="shared" si="55"/>
        <v>95.66366617898683</v>
      </c>
      <c r="X65" s="500">
        <f t="shared" si="55"/>
        <v>103.16022655821655</v>
      </c>
      <c r="Y65" s="60">
        <f t="shared" si="55"/>
        <v>97.240195876585403</v>
      </c>
      <c r="Z65" s="61">
        <f t="shared" si="55"/>
        <v>98.238868910121226</v>
      </c>
      <c r="AA65" s="49">
        <f t="shared" si="55"/>
        <v>95.822228317952266</v>
      </c>
      <c r="AB65" s="50">
        <f t="shared" si="55"/>
        <v>115.19331493207601</v>
      </c>
      <c r="AC65" s="455">
        <f t="shared" si="55"/>
        <v>84.029286672702128</v>
      </c>
      <c r="AD65" s="286">
        <f t="shared" si="55"/>
        <v>59.432437028064356</v>
      </c>
      <c r="AE65" s="282">
        <f t="shared" si="55"/>
        <v>57.639525894427749</v>
      </c>
      <c r="AF65" s="557">
        <f t="shared" si="55"/>
        <v>62.091841883847742</v>
      </c>
      <c r="AG65" s="529">
        <v>-4</v>
      </c>
      <c r="AH65" s="2"/>
      <c r="AI65" s="2"/>
      <c r="AJ65" s="2"/>
      <c r="AK65" s="142"/>
      <c r="AL65" s="151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2"/>
      <c r="AZ65" s="2"/>
    </row>
    <row r="66" spans="1:52" ht="15.75" customHeight="1" x14ac:dyDescent="0.2">
      <c r="A66" s="2"/>
      <c r="B66" s="1"/>
      <c r="C66" s="63">
        <f>AVERAGE(C59:N59)</f>
        <v>26.455026455026459</v>
      </c>
      <c r="D66" s="64"/>
      <c r="E66" s="65"/>
      <c r="F66" s="530"/>
      <c r="G66" s="64"/>
      <c r="H66" s="531"/>
      <c r="I66" s="154"/>
      <c r="J66" s="64"/>
      <c r="K66" s="65"/>
      <c r="L66" s="222"/>
      <c r="M66" s="223"/>
      <c r="N66" s="224"/>
      <c r="O66" s="2"/>
      <c r="P66" s="2"/>
      <c r="Q66" s="2"/>
      <c r="R66" s="2"/>
      <c r="S66" s="2"/>
      <c r="T66" s="1"/>
      <c r="U66" s="63">
        <f>AVERAGE(U59:AF59)</f>
        <v>14.499057561258518</v>
      </c>
      <c r="V66" s="64"/>
      <c r="W66" s="65"/>
      <c r="X66" s="530"/>
      <c r="Y66" s="64"/>
      <c r="Z66" s="531"/>
      <c r="AA66" s="63"/>
      <c r="AB66" s="64"/>
      <c r="AC66" s="65"/>
      <c r="AD66" s="222"/>
      <c r="AE66" s="223"/>
      <c r="AF66" s="224"/>
      <c r="AG66" s="2"/>
      <c r="AH66" s="2"/>
      <c r="AI66" s="2"/>
      <c r="AJ66" s="2"/>
      <c r="AK66" s="142"/>
      <c r="AL66" s="151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2"/>
      <c r="AZ66" s="2"/>
    </row>
    <row r="67" spans="1:52" ht="15" customHeight="1" x14ac:dyDescent="0.2">
      <c r="A67" s="2"/>
      <c r="B67" s="1"/>
      <c r="C67" s="30"/>
      <c r="D67" s="31"/>
      <c r="E67" s="33"/>
      <c r="F67" s="473"/>
      <c r="G67" s="31"/>
      <c r="H67" s="32"/>
      <c r="I67" s="442"/>
      <c r="J67" s="31"/>
      <c r="K67" s="33"/>
      <c r="L67" s="236"/>
      <c r="M67" s="175"/>
      <c r="N67" s="237"/>
      <c r="O67" s="2"/>
      <c r="P67" s="2"/>
      <c r="Q67" s="2"/>
      <c r="R67" s="2"/>
      <c r="S67" s="2"/>
      <c r="T67" s="1"/>
      <c r="U67" s="30"/>
      <c r="V67" s="31"/>
      <c r="W67" s="33"/>
      <c r="X67" s="473"/>
      <c r="Y67" s="31"/>
      <c r="Z67" s="32"/>
      <c r="AA67" s="30"/>
      <c r="AB67" s="31"/>
      <c r="AC67" s="33"/>
      <c r="AD67" s="236"/>
      <c r="AE67" s="175"/>
      <c r="AF67" s="237"/>
      <c r="AG67" s="2"/>
      <c r="AH67" s="2"/>
      <c r="AI67" s="2"/>
      <c r="AJ67" s="2"/>
      <c r="AK67" s="142"/>
      <c r="AL67" s="151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2"/>
      <c r="AZ67" s="2"/>
    </row>
    <row r="68" spans="1:52" ht="15.75" customHeight="1" x14ac:dyDescent="0.2">
      <c r="A68" s="2"/>
      <c r="B68" s="2"/>
      <c r="C68" s="97"/>
      <c r="D68" s="124"/>
      <c r="E68" s="125"/>
      <c r="F68" s="474"/>
      <c r="G68" s="124"/>
      <c r="H68" s="544"/>
      <c r="I68" s="533"/>
      <c r="J68" s="124"/>
      <c r="K68" s="125"/>
      <c r="L68" s="249"/>
      <c r="M68" s="250"/>
      <c r="N68" s="251"/>
      <c r="O68" s="2"/>
      <c r="P68" s="2"/>
      <c r="Q68" s="2"/>
      <c r="R68" s="2"/>
      <c r="S68" s="2"/>
      <c r="T68" s="2"/>
      <c r="U68" s="97"/>
      <c r="V68" s="124"/>
      <c r="W68" s="125"/>
      <c r="X68" s="474"/>
      <c r="Y68" s="124"/>
      <c r="Z68" s="544"/>
      <c r="AA68" s="97"/>
      <c r="AB68" s="124"/>
      <c r="AC68" s="125"/>
      <c r="AD68" s="249"/>
      <c r="AE68" s="250"/>
      <c r="AF68" s="251"/>
      <c r="AG68" s="2"/>
      <c r="AH68" s="2"/>
      <c r="AI68" s="2"/>
      <c r="AJ68" s="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2"/>
      <c r="AZ68" s="2"/>
    </row>
    <row r="69" spans="1:52" ht="15.75" customHeight="1" x14ac:dyDescent="0.2">
      <c r="A69" s="2"/>
      <c r="B69" s="4" t="s">
        <v>30</v>
      </c>
      <c r="C69" s="609" t="s">
        <v>6</v>
      </c>
      <c r="D69" s="587"/>
      <c r="E69" s="597"/>
      <c r="F69" s="621" t="s">
        <v>47</v>
      </c>
      <c r="G69" s="587"/>
      <c r="H69" s="622"/>
      <c r="I69" s="620" t="s">
        <v>48</v>
      </c>
      <c r="J69" s="587"/>
      <c r="K69" s="588"/>
      <c r="L69" s="612" t="s">
        <v>40</v>
      </c>
      <c r="M69" s="613"/>
      <c r="N69" s="614"/>
      <c r="O69" s="2"/>
      <c r="P69" s="2"/>
      <c r="Q69" s="2"/>
      <c r="R69" s="2"/>
      <c r="S69" s="2"/>
      <c r="T69" s="4" t="s">
        <v>30</v>
      </c>
      <c r="U69" s="609" t="s">
        <v>6</v>
      </c>
      <c r="V69" s="587"/>
      <c r="W69" s="588"/>
      <c r="X69" s="621" t="s">
        <v>47</v>
      </c>
      <c r="Y69" s="587"/>
      <c r="Z69" s="622"/>
      <c r="AA69" s="609" t="s">
        <v>48</v>
      </c>
      <c r="AB69" s="587"/>
      <c r="AC69" s="588"/>
      <c r="AD69" s="612" t="s">
        <v>40</v>
      </c>
      <c r="AE69" s="613"/>
      <c r="AF69" s="614"/>
      <c r="AG69" s="2"/>
      <c r="AH69" s="2"/>
      <c r="AI69" s="2"/>
      <c r="AJ69" s="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2"/>
      <c r="AZ69" s="2"/>
    </row>
    <row r="70" spans="1:52" ht="15.75" customHeight="1" x14ac:dyDescent="0.2">
      <c r="A70" s="2"/>
      <c r="B70" s="518" t="s">
        <v>10</v>
      </c>
      <c r="C70" s="415">
        <f t="shared" ref="C70:N70" si="56">C58-$C$66</f>
        <v>-0.93710489033556144</v>
      </c>
      <c r="D70" s="416">
        <f t="shared" si="56"/>
        <v>4.8900773111209119</v>
      </c>
      <c r="E70" s="417">
        <f t="shared" si="56"/>
        <v>6.5605485091254003</v>
      </c>
      <c r="F70" s="519">
        <f t="shared" si="56"/>
        <v>6.0021942772623582</v>
      </c>
      <c r="G70" s="416">
        <f t="shared" si="56"/>
        <v>-0.13394948230168779</v>
      </c>
      <c r="H70" s="520">
        <f t="shared" si="56"/>
        <v>6.0314107212945451</v>
      </c>
      <c r="I70" s="429">
        <f t="shared" si="56"/>
        <v>-1.9677312655327732</v>
      </c>
      <c r="J70" s="416">
        <f t="shared" si="56"/>
        <v>1.4654591164157509</v>
      </c>
      <c r="K70" s="430">
        <f t="shared" si="56"/>
        <v>-4.3009216015293568</v>
      </c>
      <c r="L70" s="166">
        <f t="shared" si="56"/>
        <v>10.661304371808125</v>
      </c>
      <c r="M70" s="161">
        <f t="shared" si="56"/>
        <v>5.8547064008122014</v>
      </c>
      <c r="N70" s="167">
        <f t="shared" si="56"/>
        <v>7.4368777945189173</v>
      </c>
      <c r="O70" s="388" t="s">
        <v>10</v>
      </c>
      <c r="P70" s="2"/>
      <c r="Q70" s="2"/>
      <c r="R70" s="2"/>
      <c r="S70" s="2"/>
      <c r="T70" s="518" t="s">
        <v>10</v>
      </c>
      <c r="U70" s="415">
        <f t="shared" ref="U70:AF70" si="57">U58-$U$66</f>
        <v>-0.32734252976038647</v>
      </c>
      <c r="V70" s="416">
        <f t="shared" si="57"/>
        <v>-0.4336557681397526</v>
      </c>
      <c r="W70" s="417">
        <f t="shared" si="57"/>
        <v>-0.5236710416754935</v>
      </c>
      <c r="X70" s="519">
        <f t="shared" si="57"/>
        <v>-0.63515396626874043</v>
      </c>
      <c r="Y70" s="416">
        <f t="shared" si="57"/>
        <v>0.13031301040358301</v>
      </c>
      <c r="Z70" s="520">
        <f t="shared" si="57"/>
        <v>-1.4176313310628359</v>
      </c>
      <c r="AA70" s="415">
        <f t="shared" si="57"/>
        <v>0.65984355773524328</v>
      </c>
      <c r="AB70" s="416">
        <f t="shared" si="57"/>
        <v>1.4149738867370552</v>
      </c>
      <c r="AC70" s="430">
        <f t="shared" si="57"/>
        <v>-0.22340986309063382</v>
      </c>
      <c r="AD70" s="166">
        <f t="shared" si="57"/>
        <v>1.1326792942961674</v>
      </c>
      <c r="AE70" s="161">
        <f t="shared" si="57"/>
        <v>-0.21607968388163634</v>
      </c>
      <c r="AF70" s="167">
        <f t="shared" si="57"/>
        <v>1.0649387819073972</v>
      </c>
      <c r="AG70" s="388" t="s">
        <v>10</v>
      </c>
      <c r="AH70" s="2"/>
      <c r="AI70" s="2"/>
      <c r="AJ70" s="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2"/>
      <c r="AZ70" s="2"/>
    </row>
    <row r="71" spans="1:52" ht="15.75" customHeight="1" x14ac:dyDescent="0.2">
      <c r="A71" s="2"/>
      <c r="B71" s="414" t="s">
        <v>31</v>
      </c>
      <c r="C71" s="30">
        <f t="shared" ref="C71:N71" si="58">C59-$C$66</f>
        <v>-3.0166827014090032</v>
      </c>
      <c r="D71" s="31">
        <f t="shared" si="58"/>
        <v>1.5084145036838912</v>
      </c>
      <c r="E71" s="33">
        <f t="shared" si="58"/>
        <v>-0.3117751128006887</v>
      </c>
      <c r="F71" s="473">
        <f t="shared" si="58"/>
        <v>-5.2853510105591468</v>
      </c>
      <c r="G71" s="31">
        <f t="shared" si="58"/>
        <v>0.40955601198228564</v>
      </c>
      <c r="H71" s="32">
        <f t="shared" si="58"/>
        <v>5.1521657421327482</v>
      </c>
      <c r="I71" s="442">
        <f t="shared" si="58"/>
        <v>-7.2665321373114118</v>
      </c>
      <c r="J71" s="31">
        <f t="shared" si="58"/>
        <v>-0.19380547540966475</v>
      </c>
      <c r="K71" s="67">
        <f t="shared" si="58"/>
        <v>-3.3950978758299399</v>
      </c>
      <c r="L71" s="180">
        <f t="shared" si="58"/>
        <v>8.9709856179112784</v>
      </c>
      <c r="M71" s="175">
        <f t="shared" si="58"/>
        <v>3.8488116255021012</v>
      </c>
      <c r="N71" s="181">
        <f t="shared" si="58"/>
        <v>-0.42068918789247078</v>
      </c>
      <c r="O71" s="390" t="s">
        <v>31</v>
      </c>
      <c r="P71" s="2"/>
      <c r="Q71" s="2"/>
      <c r="R71" s="2"/>
      <c r="S71" s="2"/>
      <c r="T71" s="414" t="s">
        <v>31</v>
      </c>
      <c r="U71" s="30">
        <f t="shared" ref="U71:AF71" si="59">U59-$U$66</f>
        <v>-0.79523107612901178</v>
      </c>
      <c r="V71" s="31">
        <f t="shared" si="59"/>
        <v>0.12538785686592036</v>
      </c>
      <c r="W71" s="33">
        <f t="shared" si="59"/>
        <v>-3.0490209898980325</v>
      </c>
      <c r="X71" s="473">
        <f t="shared" si="59"/>
        <v>4.142447553930495E-2</v>
      </c>
      <c r="Y71" s="31">
        <f t="shared" si="59"/>
        <v>-1.7536131996993571</v>
      </c>
      <c r="Z71" s="32">
        <f t="shared" si="59"/>
        <v>-1.1351901013840333</v>
      </c>
      <c r="AA71" s="30">
        <f t="shared" si="59"/>
        <v>2.7765517667817008</v>
      </c>
      <c r="AB71" s="31">
        <f t="shared" si="59"/>
        <v>-0.58282904558604542</v>
      </c>
      <c r="AC71" s="67">
        <f t="shared" si="59"/>
        <v>-0.64878589512045082</v>
      </c>
      <c r="AD71" s="180">
        <f t="shared" si="59"/>
        <v>2.0725138115789079</v>
      </c>
      <c r="AE71" s="175">
        <f t="shared" si="59"/>
        <v>1.8612600088670632</v>
      </c>
      <c r="AF71" s="181">
        <f t="shared" si="59"/>
        <v>1.0875323881840497</v>
      </c>
      <c r="AG71" s="390" t="s">
        <v>31</v>
      </c>
      <c r="AH71" s="2"/>
      <c r="AI71" s="2"/>
      <c r="AJ71" s="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2"/>
      <c r="AZ71" s="2"/>
    </row>
    <row r="72" spans="1:52" ht="15.75" customHeight="1" x14ac:dyDescent="0.2">
      <c r="A72" s="2"/>
      <c r="B72" s="414">
        <v>-13</v>
      </c>
      <c r="C72" s="30">
        <f t="shared" ref="C72:N72" si="60">C60-$C$66</f>
        <v>-1.5385708992298461</v>
      </c>
      <c r="D72" s="31">
        <f t="shared" si="60"/>
        <v>3.4958985638464206</v>
      </c>
      <c r="E72" s="33">
        <f t="shared" si="60"/>
        <v>-0.32319860180781035</v>
      </c>
      <c r="F72" s="473">
        <f t="shared" si="60"/>
        <v>-8.2281898634105275</v>
      </c>
      <c r="G72" s="31">
        <f t="shared" si="60"/>
        <v>-0.21943384519148168</v>
      </c>
      <c r="H72" s="32">
        <f t="shared" si="60"/>
        <v>2.5722509451773945</v>
      </c>
      <c r="I72" s="442">
        <f t="shared" si="60"/>
        <v>-0.75097583870648421</v>
      </c>
      <c r="J72" s="31">
        <f t="shared" si="60"/>
        <v>0.86225446735671696</v>
      </c>
      <c r="K72" s="67">
        <f t="shared" si="60"/>
        <v>-5.8164790483353421</v>
      </c>
      <c r="L72" s="180">
        <f t="shared" si="60"/>
        <v>6.5402372975472183</v>
      </c>
      <c r="M72" s="175">
        <f t="shared" si="60"/>
        <v>6.4931834032514324</v>
      </c>
      <c r="N72" s="181">
        <f t="shared" si="60"/>
        <v>8.8604126918810344</v>
      </c>
      <c r="O72" s="390">
        <v>-9</v>
      </c>
      <c r="P72" s="2"/>
      <c r="Q72" s="2"/>
      <c r="R72" s="2"/>
      <c r="S72" s="2"/>
      <c r="T72" s="414">
        <v>-13</v>
      </c>
      <c r="U72" s="30">
        <f t="shared" ref="U72:AF72" si="61">U60-$U$66</f>
        <v>-0.13083974573124202</v>
      </c>
      <c r="V72" s="31">
        <f t="shared" si="61"/>
        <v>2.9621680024140673E-2</v>
      </c>
      <c r="W72" s="33">
        <f t="shared" si="61"/>
        <v>-0.89267706355688148</v>
      </c>
      <c r="X72" s="473">
        <f t="shared" si="61"/>
        <v>0.26372407006911658</v>
      </c>
      <c r="Y72" s="31">
        <f t="shared" si="61"/>
        <v>-1.1656782939055539</v>
      </c>
      <c r="Z72" s="32">
        <f t="shared" si="61"/>
        <v>0.38454199338356787</v>
      </c>
      <c r="AA72" s="30">
        <f t="shared" si="61"/>
        <v>1.2669229944667357</v>
      </c>
      <c r="AB72" s="31">
        <f t="shared" si="61"/>
        <v>0.41966733897708153</v>
      </c>
      <c r="AC72" s="67">
        <f t="shared" si="61"/>
        <v>1.7669418557221235</v>
      </c>
      <c r="AD72" s="180">
        <f t="shared" si="61"/>
        <v>4.3479135950861583</v>
      </c>
      <c r="AE72" s="175">
        <f t="shared" si="61"/>
        <v>7.7241180647381569</v>
      </c>
      <c r="AF72" s="181">
        <f t="shared" si="61"/>
        <v>6.7056264117511475</v>
      </c>
      <c r="AG72" s="390">
        <v>-9</v>
      </c>
      <c r="AH72" s="2"/>
      <c r="AI72" s="2"/>
      <c r="AJ72" s="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2"/>
      <c r="AZ72" s="2"/>
    </row>
    <row r="73" spans="1:52" ht="15.75" customHeight="1" x14ac:dyDescent="0.2">
      <c r="A73" s="2"/>
      <c r="B73" s="414">
        <v>-12</v>
      </c>
      <c r="C73" s="30">
        <f t="shared" ref="C73:N73" si="62">C61-$C$66</f>
        <v>0.26767350737130613</v>
      </c>
      <c r="D73" s="31">
        <f t="shared" si="62"/>
        <v>15.296316688632128</v>
      </c>
      <c r="E73" s="33">
        <f t="shared" si="62"/>
        <v>15.00253966403471</v>
      </c>
      <c r="F73" s="473">
        <f t="shared" si="62"/>
        <v>-6.9912337509465239</v>
      </c>
      <c r="G73" s="31">
        <f t="shared" si="62"/>
        <v>-2.2825041753728534</v>
      </c>
      <c r="H73" s="32">
        <f t="shared" si="62"/>
        <v>-0.91525092371292516</v>
      </c>
      <c r="I73" s="442">
        <f t="shared" si="62"/>
        <v>-3.0660739261036767</v>
      </c>
      <c r="J73" s="31">
        <f t="shared" si="62"/>
        <v>0.95179299264965778</v>
      </c>
      <c r="K73" s="67">
        <f t="shared" si="62"/>
        <v>-4.5716659561259192</v>
      </c>
      <c r="L73" s="180">
        <f t="shared" si="62"/>
        <v>22.201185414822152</v>
      </c>
      <c r="M73" s="175">
        <f t="shared" si="62"/>
        <v>23.988631993920475</v>
      </c>
      <c r="N73" s="181">
        <f t="shared" si="62"/>
        <v>23.958654716116083</v>
      </c>
      <c r="O73" s="390">
        <v>-8</v>
      </c>
      <c r="P73" s="2"/>
      <c r="Q73" s="2"/>
      <c r="R73" s="2"/>
      <c r="S73" s="2"/>
      <c r="T73" s="414">
        <v>-12</v>
      </c>
      <c r="U73" s="30">
        <f t="shared" ref="U73:AF73" si="63">U61-$U$66</f>
        <v>8.2791949753982657</v>
      </c>
      <c r="V73" s="31">
        <f t="shared" si="63"/>
        <v>6.8836632279087198</v>
      </c>
      <c r="W73" s="33">
        <f t="shared" si="63"/>
        <v>3.9689123995457471</v>
      </c>
      <c r="X73" s="473">
        <f t="shared" si="63"/>
        <v>-1.7980423355913224</v>
      </c>
      <c r="Y73" s="31">
        <f t="shared" si="63"/>
        <v>0.58657555535580741</v>
      </c>
      <c r="Z73" s="32">
        <f t="shared" si="63"/>
        <v>0.26233233918506826</v>
      </c>
      <c r="AA73" s="30">
        <f t="shared" si="63"/>
        <v>2.4554424909232502</v>
      </c>
      <c r="AB73" s="31">
        <f t="shared" si="63"/>
        <v>0.85916119358150134</v>
      </c>
      <c r="AC73" s="67">
        <f t="shared" si="63"/>
        <v>0.78817231382808473</v>
      </c>
      <c r="AD73" s="180">
        <f t="shared" si="63"/>
        <v>24.184113679652064</v>
      </c>
      <c r="AE73" s="175">
        <f t="shared" si="63"/>
        <v>27.749459834117495</v>
      </c>
      <c r="AF73" s="181">
        <f t="shared" si="63"/>
        <v>31.448390838169821</v>
      </c>
      <c r="AG73" s="390">
        <v>-8</v>
      </c>
      <c r="AH73" s="2"/>
      <c r="AI73" s="2"/>
      <c r="AJ73" s="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2"/>
      <c r="AZ73" s="2"/>
    </row>
    <row r="74" spans="1:52" ht="15.75" customHeight="1" x14ac:dyDescent="0.2">
      <c r="A74" s="2"/>
      <c r="B74" s="414">
        <v>-11</v>
      </c>
      <c r="C74" s="30">
        <f t="shared" ref="C74:N74" si="64">C62-$C$66</f>
        <v>6.0416140614509537</v>
      </c>
      <c r="D74" s="31">
        <f t="shared" si="64"/>
        <v>66.624565774331117</v>
      </c>
      <c r="E74" s="33">
        <f t="shared" si="64"/>
        <v>61.154397384713263</v>
      </c>
      <c r="F74" s="473">
        <f t="shared" si="64"/>
        <v>6.3158859462534629</v>
      </c>
      <c r="G74" s="31">
        <f t="shared" si="64"/>
        <v>4.5708470769718019</v>
      </c>
      <c r="H74" s="32">
        <f t="shared" si="64"/>
        <v>5.8536899287863413</v>
      </c>
      <c r="I74" s="442">
        <f t="shared" si="64"/>
        <v>21.937256724548323</v>
      </c>
      <c r="J74" s="31">
        <f t="shared" si="64"/>
        <v>28.40478021190744</v>
      </c>
      <c r="K74" s="67">
        <f t="shared" si="64"/>
        <v>9.9851211153404513</v>
      </c>
      <c r="L74" s="180">
        <f t="shared" si="64"/>
        <v>108.95099573188216</v>
      </c>
      <c r="M74" s="175">
        <f t="shared" si="64"/>
        <v>74.676082750080695</v>
      </c>
      <c r="N74" s="181">
        <f t="shared" si="64"/>
        <v>70.262729684287677</v>
      </c>
      <c r="O74" s="390">
        <v>-7</v>
      </c>
      <c r="P74" s="2"/>
      <c r="Q74" s="2"/>
      <c r="R74" s="2"/>
      <c r="S74" s="2"/>
      <c r="T74" s="414">
        <v>-11</v>
      </c>
      <c r="U74" s="30">
        <f t="shared" ref="U74:AF74" si="65">U62-$U$66</f>
        <v>54.491944902248655</v>
      </c>
      <c r="V74" s="31">
        <f t="shared" si="65"/>
        <v>42.258181797994688</v>
      </c>
      <c r="W74" s="33">
        <f t="shared" si="65"/>
        <v>45.257115002259077</v>
      </c>
      <c r="X74" s="473">
        <f t="shared" si="65"/>
        <v>1.7084030428725789</v>
      </c>
      <c r="Y74" s="31">
        <f t="shared" si="65"/>
        <v>0.67529999232121085</v>
      </c>
      <c r="Z74" s="32">
        <f t="shared" si="65"/>
        <v>1.0720659736232534</v>
      </c>
      <c r="AA74" s="30">
        <f t="shared" si="65"/>
        <v>18.526201792008976</v>
      </c>
      <c r="AB74" s="31">
        <f t="shared" si="65"/>
        <v>17.653432069492915</v>
      </c>
      <c r="AC74" s="67">
        <f t="shared" si="65"/>
        <v>15.784590183601122</v>
      </c>
      <c r="AD74" s="180">
        <f t="shared" si="65"/>
        <v>75.734314626939039</v>
      </c>
      <c r="AE74" s="175">
        <f t="shared" si="65"/>
        <v>82.050028899811679</v>
      </c>
      <c r="AF74" s="181">
        <f t="shared" si="65"/>
        <v>75.542762233846247</v>
      </c>
      <c r="AG74" s="390">
        <v>-7</v>
      </c>
      <c r="AH74" s="2"/>
      <c r="AI74" s="2"/>
      <c r="AJ74" s="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2"/>
      <c r="AZ74" s="2"/>
    </row>
    <row r="75" spans="1:52" ht="15.75" customHeight="1" x14ac:dyDescent="0.2">
      <c r="A75" s="2"/>
      <c r="B75" s="414">
        <v>-10</v>
      </c>
      <c r="C75" s="30">
        <f t="shared" ref="C75:N75" si="66">C63-$C$66</f>
        <v>32.972491689896117</v>
      </c>
      <c r="D75" s="31">
        <f t="shared" si="66"/>
        <v>92.755016638204452</v>
      </c>
      <c r="E75" s="33">
        <f t="shared" si="66"/>
        <v>95.326382131862857</v>
      </c>
      <c r="F75" s="473">
        <f t="shared" si="66"/>
        <v>22.066415728245961</v>
      </c>
      <c r="G75" s="31">
        <f t="shared" si="66"/>
        <v>24.210102643187806</v>
      </c>
      <c r="H75" s="32">
        <f t="shared" si="66"/>
        <v>16.164129001799804</v>
      </c>
      <c r="I75" s="442">
        <f t="shared" si="66"/>
        <v>35.869725691357701</v>
      </c>
      <c r="J75" s="31">
        <f t="shared" si="66"/>
        <v>39.658362230004769</v>
      </c>
      <c r="K75" s="67">
        <f t="shared" si="66"/>
        <v>33.15591935473563</v>
      </c>
      <c r="L75" s="180">
        <f t="shared" si="66"/>
        <v>103.4527592633041</v>
      </c>
      <c r="M75" s="175">
        <f t="shared" si="66"/>
        <v>112.71463849971335</v>
      </c>
      <c r="N75" s="181">
        <f t="shared" si="66"/>
        <v>97.310052582653825</v>
      </c>
      <c r="O75" s="390">
        <v>-6</v>
      </c>
      <c r="P75" s="2"/>
      <c r="Q75" s="2"/>
      <c r="R75" s="2"/>
      <c r="S75" s="2"/>
      <c r="T75" s="414">
        <v>-10</v>
      </c>
      <c r="U75" s="30">
        <f t="shared" ref="U75:AF75" si="67">U63-$U$66</f>
        <v>80.322205084507317</v>
      </c>
      <c r="V75" s="31">
        <f t="shared" si="67"/>
        <v>78.217979201537446</v>
      </c>
      <c r="W75" s="33">
        <f t="shared" si="67"/>
        <v>85.271339966374768</v>
      </c>
      <c r="X75" s="473">
        <f t="shared" si="67"/>
        <v>13.950297008268301</v>
      </c>
      <c r="Y75" s="31">
        <f t="shared" si="67"/>
        <v>13.926752008197695</v>
      </c>
      <c r="Z75" s="32">
        <f t="shared" si="67"/>
        <v>13.941985804329832</v>
      </c>
      <c r="AA75" s="30">
        <f t="shared" si="67"/>
        <v>52.38750400166392</v>
      </c>
      <c r="AB75" s="31">
        <f t="shared" si="67"/>
        <v>51.105704583291576</v>
      </c>
      <c r="AC75" s="67">
        <f t="shared" si="67"/>
        <v>51.327622678978521</v>
      </c>
      <c r="AD75" s="180">
        <f t="shared" si="67"/>
        <v>91.997440934527248</v>
      </c>
      <c r="AE75" s="175">
        <f t="shared" si="67"/>
        <v>99.742528304338521</v>
      </c>
      <c r="AF75" s="181">
        <f t="shared" si="67"/>
        <v>92.667212154283192</v>
      </c>
      <c r="AG75" s="390">
        <v>-6</v>
      </c>
      <c r="AH75" s="2"/>
      <c r="AI75" s="2"/>
      <c r="AJ75" s="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2"/>
      <c r="AZ75" s="2"/>
    </row>
    <row r="76" spans="1:52" ht="15.75" customHeight="1" x14ac:dyDescent="0.2">
      <c r="A76" s="2"/>
      <c r="B76" s="414">
        <v>-9</v>
      </c>
      <c r="C76" s="30">
        <f t="shared" ref="C76:N76" si="68">C64-$C$66</f>
        <v>91.551111623701644</v>
      </c>
      <c r="D76" s="31">
        <f t="shared" si="68"/>
        <v>86.027608603571665</v>
      </c>
      <c r="E76" s="33">
        <f t="shared" si="68"/>
        <v>124.30708821820113</v>
      </c>
      <c r="F76" s="473">
        <f t="shared" si="68"/>
        <v>59.530702425896735</v>
      </c>
      <c r="G76" s="31">
        <f t="shared" si="68"/>
        <v>94.377055890043337</v>
      </c>
      <c r="H76" s="32">
        <f t="shared" si="68"/>
        <v>90.774659188343364</v>
      </c>
      <c r="I76" s="442">
        <f t="shared" si="68"/>
        <v>62.479078916262068</v>
      </c>
      <c r="J76" s="31">
        <f t="shared" si="68"/>
        <v>77.25094616429044</v>
      </c>
      <c r="K76" s="67">
        <f t="shared" si="68"/>
        <v>75.019454306900855</v>
      </c>
      <c r="L76" s="180">
        <f t="shared" si="68"/>
        <v>109.25683280169059</v>
      </c>
      <c r="M76" s="175">
        <f t="shared" si="68"/>
        <v>100.42743928220322</v>
      </c>
      <c r="N76" s="181">
        <f t="shared" si="68"/>
        <v>94.312041808034621</v>
      </c>
      <c r="O76" s="390">
        <v>-5</v>
      </c>
      <c r="P76" s="2"/>
      <c r="Q76" s="2"/>
      <c r="R76" s="2"/>
      <c r="S76" s="2"/>
      <c r="T76" s="414">
        <v>-9</v>
      </c>
      <c r="U76" s="30">
        <f t="shared" ref="U76:AF76" si="69">U64-$U$66</f>
        <v>90.158512554561185</v>
      </c>
      <c r="V76" s="31">
        <f t="shared" si="69"/>
        <v>88.106995448206675</v>
      </c>
      <c r="W76" s="33">
        <f t="shared" si="69"/>
        <v>83.786246946780977</v>
      </c>
      <c r="X76" s="473">
        <f t="shared" si="69"/>
        <v>73.398626868126883</v>
      </c>
      <c r="Y76" s="31">
        <f t="shared" si="69"/>
        <v>69.902703259164269</v>
      </c>
      <c r="Z76" s="32">
        <f t="shared" si="69"/>
        <v>65.899841500240143</v>
      </c>
      <c r="AA76" s="30">
        <f t="shared" si="69"/>
        <v>83.849380596710716</v>
      </c>
      <c r="AB76" s="31">
        <f t="shared" si="69"/>
        <v>82.298800124999417</v>
      </c>
      <c r="AC76" s="67">
        <f t="shared" si="69"/>
        <v>92.842084451295307</v>
      </c>
      <c r="AD76" s="180">
        <f t="shared" si="69"/>
        <v>85.520506966191789</v>
      </c>
      <c r="AE76" s="175">
        <f t="shared" si="69"/>
        <v>94.122432045285819</v>
      </c>
      <c r="AF76" s="181">
        <f t="shared" si="69"/>
        <v>99.48027488879697</v>
      </c>
      <c r="AG76" s="390">
        <v>-5</v>
      </c>
      <c r="AH76" s="2"/>
      <c r="AI76" s="2"/>
      <c r="AJ76" s="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2"/>
      <c r="AZ76" s="2"/>
    </row>
    <row r="77" spans="1:52" ht="15.75" customHeight="1" x14ac:dyDescent="0.2">
      <c r="A77" s="2"/>
      <c r="B77" s="443">
        <v>-8</v>
      </c>
      <c r="C77" s="49">
        <f t="shared" ref="C77:N77" si="70">C65-$C$66</f>
        <v>58.772326600408078</v>
      </c>
      <c r="D77" s="50">
        <f t="shared" si="70"/>
        <v>31.881884457671756</v>
      </c>
      <c r="E77" s="51">
        <f t="shared" si="70"/>
        <v>39.394548548880536</v>
      </c>
      <c r="F77" s="500">
        <f t="shared" si="70"/>
        <v>35.020081330276582</v>
      </c>
      <c r="G77" s="60">
        <f t="shared" si="70"/>
        <v>37.338013549587785</v>
      </c>
      <c r="H77" s="61">
        <f t="shared" si="70"/>
        <v>31.208952838975126</v>
      </c>
      <c r="I77" s="454">
        <f t="shared" si="70"/>
        <v>31.562270625253138</v>
      </c>
      <c r="J77" s="50">
        <f t="shared" si="70"/>
        <v>21.718188672434682</v>
      </c>
      <c r="K77" s="455">
        <f t="shared" si="70"/>
        <v>38.006782484353153</v>
      </c>
      <c r="L77" s="196">
        <f t="shared" si="70"/>
        <v>14.171735940068988</v>
      </c>
      <c r="M77" s="191">
        <f t="shared" si="70"/>
        <v>30.611981014580717</v>
      </c>
      <c r="N77" s="197">
        <f t="shared" si="70"/>
        <v>24.069855871032356</v>
      </c>
      <c r="O77" s="529">
        <v>-4</v>
      </c>
      <c r="P77" s="2"/>
      <c r="Q77" s="2"/>
      <c r="R77" s="2"/>
      <c r="S77" s="2"/>
      <c r="T77" s="443">
        <v>-8</v>
      </c>
      <c r="U77" s="49">
        <f t="shared" ref="U77:AF77" si="71">U65-$U$66</f>
        <v>82.963681268474375</v>
      </c>
      <c r="V77" s="50">
        <f t="shared" si="71"/>
        <v>79.672146609866161</v>
      </c>
      <c r="W77" s="51">
        <f t="shared" si="71"/>
        <v>81.164608617728305</v>
      </c>
      <c r="X77" s="500">
        <f t="shared" si="71"/>
        <v>88.661168996958025</v>
      </c>
      <c r="Y77" s="60">
        <f t="shared" si="71"/>
        <v>82.741138315326879</v>
      </c>
      <c r="Z77" s="61">
        <f t="shared" si="71"/>
        <v>83.739811348862702</v>
      </c>
      <c r="AA77" s="49">
        <f t="shared" si="71"/>
        <v>81.323170756693742</v>
      </c>
      <c r="AB77" s="50">
        <f t="shared" si="71"/>
        <v>100.6942573708175</v>
      </c>
      <c r="AC77" s="455">
        <f t="shared" si="71"/>
        <v>69.530229111443617</v>
      </c>
      <c r="AD77" s="196">
        <f t="shared" si="71"/>
        <v>44.933379466805839</v>
      </c>
      <c r="AE77" s="191">
        <f t="shared" si="71"/>
        <v>43.140468333169231</v>
      </c>
      <c r="AF77" s="197">
        <f t="shared" si="71"/>
        <v>47.592784322589225</v>
      </c>
      <c r="AG77" s="529">
        <v>-4</v>
      </c>
      <c r="AH77" s="2"/>
      <c r="AI77" s="2"/>
      <c r="AJ77" s="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2"/>
      <c r="AZ77" s="2"/>
    </row>
    <row r="78" spans="1:52" ht="15.75" customHeight="1" x14ac:dyDescent="0.2">
      <c r="A78" s="2"/>
      <c r="B78" s="2"/>
      <c r="C78" s="142"/>
      <c r="D78" s="142"/>
      <c r="E78" s="155"/>
      <c r="F78" s="142"/>
      <c r="G78" s="142"/>
      <c r="H78" s="155"/>
      <c r="I78" s="142"/>
      <c r="J78" s="142"/>
      <c r="K78" s="142"/>
      <c r="L78" s="158"/>
      <c r="M78" s="142"/>
      <c r="N78" s="14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2"/>
      <c r="AZ78" s="2"/>
    </row>
    <row r="79" spans="1:52" ht="15.75" customHeight="1" x14ac:dyDescent="0.2">
      <c r="A79" s="2"/>
      <c r="B79" s="2"/>
      <c r="C79" s="142"/>
      <c r="D79" s="142"/>
      <c r="E79" s="155"/>
      <c r="F79" s="142"/>
      <c r="G79" s="142"/>
      <c r="H79" s="155"/>
      <c r="I79" s="142"/>
      <c r="J79" s="142"/>
      <c r="K79" s="142"/>
      <c r="L79" s="158"/>
      <c r="M79" s="142"/>
      <c r="N79" s="14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2"/>
      <c r="AZ79" s="2"/>
    </row>
    <row r="80" spans="1:52" ht="15.75" customHeight="1" x14ac:dyDescent="0.2">
      <c r="A80" s="2"/>
      <c r="B80" s="2"/>
      <c r="C80" s="142"/>
      <c r="D80" s="142"/>
      <c r="E80" s="155"/>
      <c r="F80" s="142"/>
      <c r="G80" s="142"/>
      <c r="H80" s="155"/>
      <c r="I80" s="142"/>
      <c r="J80" s="142"/>
      <c r="K80" s="142"/>
      <c r="L80" s="158"/>
      <c r="M80" s="142"/>
      <c r="N80" s="14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2"/>
      <c r="AZ80" s="2"/>
    </row>
    <row r="81" spans="1:52" ht="15.75" customHeight="1" x14ac:dyDescent="0.2">
      <c r="A81" s="2"/>
      <c r="B81" s="2"/>
      <c r="C81" s="142"/>
      <c r="D81" s="142"/>
      <c r="E81" s="155"/>
      <c r="F81" s="142"/>
      <c r="G81" s="142"/>
      <c r="H81" s="155"/>
      <c r="I81" s="142"/>
      <c r="J81" s="142"/>
      <c r="K81" s="142"/>
      <c r="L81" s="158"/>
      <c r="M81" s="142"/>
      <c r="N81" s="14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2"/>
      <c r="AZ81" s="2"/>
    </row>
    <row r="82" spans="1:52" ht="15.75" customHeight="1" x14ac:dyDescent="0.2">
      <c r="A82" s="2"/>
      <c r="B82" s="2"/>
      <c r="C82" s="142"/>
      <c r="D82" s="142"/>
      <c r="E82" s="155"/>
      <c r="F82" s="142"/>
      <c r="G82" s="142"/>
      <c r="H82" s="155"/>
      <c r="I82" s="142"/>
      <c r="J82" s="142"/>
      <c r="K82" s="142"/>
      <c r="L82" s="158"/>
      <c r="M82" s="142"/>
      <c r="N82" s="14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2"/>
      <c r="AZ82" s="2"/>
    </row>
    <row r="83" spans="1:52" ht="15.75" customHeight="1" x14ac:dyDescent="0.2">
      <c r="A83" s="2"/>
      <c r="B83" s="2"/>
      <c r="C83" s="142"/>
      <c r="D83" s="142"/>
      <c r="E83" s="155"/>
      <c r="F83" s="142"/>
      <c r="G83" s="142"/>
      <c r="H83" s="155"/>
      <c r="I83" s="142"/>
      <c r="J83" s="142"/>
      <c r="K83" s="14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2"/>
      <c r="AZ83" s="2"/>
    </row>
    <row r="84" spans="1:52" ht="15.75" customHeight="1" x14ac:dyDescent="0.2">
      <c r="A84" s="2"/>
      <c r="B84" s="2"/>
      <c r="C84" s="142"/>
      <c r="D84" s="142"/>
      <c r="E84" s="155"/>
      <c r="F84" s="142"/>
      <c r="G84" s="142"/>
      <c r="H84" s="155"/>
      <c r="I84" s="142"/>
      <c r="J84" s="142"/>
      <c r="K84" s="14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2"/>
      <c r="AZ84" s="2"/>
    </row>
    <row r="85" spans="1:52" ht="15.75" customHeight="1" x14ac:dyDescent="0.2">
      <c r="A85" s="2"/>
      <c r="B85" s="2"/>
      <c r="C85" s="142"/>
      <c r="D85" s="142"/>
      <c r="E85" s="155"/>
      <c r="F85" s="142"/>
      <c r="G85" s="142"/>
      <c r="H85" s="155"/>
      <c r="I85" s="142"/>
      <c r="J85" s="142"/>
      <c r="K85" s="14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2"/>
      <c r="AZ85" s="2"/>
    </row>
    <row r="86" spans="1:52" ht="15.75" customHeight="1" x14ac:dyDescent="0.2">
      <c r="A86" s="2"/>
      <c r="B86" s="2"/>
      <c r="C86" s="142"/>
      <c r="D86" s="142"/>
      <c r="E86" s="155"/>
      <c r="F86" s="142"/>
      <c r="G86" s="142"/>
      <c r="H86" s="155"/>
      <c r="I86" s="142"/>
      <c r="J86" s="142"/>
      <c r="K86" s="14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2"/>
      <c r="AZ86" s="2"/>
    </row>
    <row r="87" spans="1:52" ht="15.75" customHeight="1" x14ac:dyDescent="0.2">
      <c r="A87" s="2"/>
      <c r="B87" s="2"/>
      <c r="C87" s="142"/>
      <c r="D87" s="142"/>
      <c r="E87" s="155"/>
      <c r="F87" s="142"/>
      <c r="G87" s="142"/>
      <c r="H87" s="155"/>
      <c r="I87" s="142"/>
      <c r="J87" s="142"/>
      <c r="K87" s="14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2"/>
      <c r="AZ87" s="2"/>
    </row>
    <row r="88" spans="1:52" ht="15.75" customHeight="1" x14ac:dyDescent="0.2">
      <c r="A88" s="2"/>
      <c r="B88" s="2"/>
      <c r="C88" s="142"/>
      <c r="D88" s="142"/>
      <c r="E88" s="155"/>
      <c r="F88" s="142"/>
      <c r="G88" s="142"/>
      <c r="H88" s="155"/>
      <c r="I88" s="142"/>
      <c r="J88" s="142"/>
      <c r="K88" s="14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2"/>
      <c r="AZ88" s="2"/>
    </row>
    <row r="89" spans="1:52" ht="15.75" customHeight="1" x14ac:dyDescent="0.2">
      <c r="A89" s="2"/>
      <c r="B89" s="2"/>
      <c r="C89" s="142"/>
      <c r="D89" s="142"/>
      <c r="E89" s="155"/>
      <c r="F89" s="142"/>
      <c r="G89" s="142"/>
      <c r="H89" s="155"/>
      <c r="I89" s="142"/>
      <c r="J89" s="142"/>
      <c r="K89" s="14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2"/>
      <c r="AZ89" s="2"/>
    </row>
    <row r="90" spans="1:52" ht="15.75" customHeight="1" x14ac:dyDescent="0.2">
      <c r="A90" s="2"/>
      <c r="B90" s="2"/>
      <c r="C90" s="142"/>
      <c r="D90" s="142"/>
      <c r="E90" s="155"/>
      <c r="F90" s="142"/>
      <c r="G90" s="142"/>
      <c r="H90" s="155"/>
      <c r="I90" s="142"/>
      <c r="J90" s="142"/>
      <c r="K90" s="14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2"/>
      <c r="AZ90" s="2"/>
    </row>
    <row r="91" spans="1:52" ht="15.75" customHeight="1" x14ac:dyDescent="0.2">
      <c r="A91" s="2"/>
      <c r="B91" s="2"/>
      <c r="C91" s="142"/>
      <c r="D91" s="142"/>
      <c r="E91" s="155"/>
      <c r="F91" s="142"/>
      <c r="G91" s="142"/>
      <c r="H91" s="155"/>
      <c r="I91" s="142"/>
      <c r="J91" s="142"/>
      <c r="K91" s="14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2"/>
      <c r="AZ91" s="2"/>
    </row>
    <row r="92" spans="1:52" ht="15.75" customHeight="1" x14ac:dyDescent="0.2">
      <c r="A92" s="2"/>
      <c r="B92" s="2"/>
      <c r="C92" s="142"/>
      <c r="D92" s="142"/>
      <c r="E92" s="155"/>
      <c r="F92" s="142"/>
      <c r="G92" s="142"/>
      <c r="H92" s="155"/>
      <c r="I92" s="142"/>
      <c r="J92" s="142"/>
      <c r="K92" s="14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2"/>
      <c r="AZ92" s="2"/>
    </row>
    <row r="93" spans="1:52" ht="15.75" customHeight="1" x14ac:dyDescent="0.2">
      <c r="A93" s="2"/>
      <c r="B93" s="2"/>
      <c r="C93" s="142"/>
      <c r="D93" s="142"/>
      <c r="E93" s="155"/>
      <c r="F93" s="142"/>
      <c r="G93" s="142"/>
      <c r="H93" s="155"/>
      <c r="I93" s="142"/>
      <c r="J93" s="142"/>
      <c r="K93" s="14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2"/>
      <c r="AZ93" s="2"/>
    </row>
    <row r="94" spans="1:52" ht="15.75" customHeight="1" x14ac:dyDescent="0.2">
      <c r="A94" s="2"/>
      <c r="B94" s="2"/>
      <c r="C94" s="142"/>
      <c r="D94" s="142"/>
      <c r="E94" s="155"/>
      <c r="F94" s="142"/>
      <c r="G94" s="142"/>
      <c r="H94" s="155"/>
      <c r="I94" s="142"/>
      <c r="J94" s="142"/>
      <c r="K94" s="14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2"/>
      <c r="AZ94" s="2"/>
    </row>
    <row r="95" spans="1:52" ht="15.75" customHeight="1" x14ac:dyDescent="0.2">
      <c r="A95" s="2"/>
      <c r="B95" s="2"/>
      <c r="C95" s="142"/>
      <c r="D95" s="142"/>
      <c r="E95" s="155"/>
      <c r="F95" s="142"/>
      <c r="G95" s="142"/>
      <c r="H95" s="155"/>
      <c r="I95" s="142"/>
      <c r="J95" s="142"/>
      <c r="K95" s="14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2"/>
      <c r="AZ95" s="2"/>
    </row>
    <row r="96" spans="1:52" ht="15.75" customHeight="1" x14ac:dyDescent="0.2">
      <c r="A96" s="2"/>
      <c r="B96" s="2"/>
      <c r="C96" s="142"/>
      <c r="D96" s="142"/>
      <c r="E96" s="155"/>
      <c r="F96" s="142"/>
      <c r="G96" s="142"/>
      <c r="H96" s="155"/>
      <c r="I96" s="142"/>
      <c r="J96" s="142"/>
      <c r="K96" s="14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2"/>
      <c r="AZ96" s="2"/>
    </row>
    <row r="97" spans="1:52" ht="15.75" customHeight="1" x14ac:dyDescent="0.2">
      <c r="A97" s="2"/>
      <c r="B97" s="2"/>
      <c r="C97" s="142"/>
      <c r="D97" s="142"/>
      <c r="E97" s="155"/>
      <c r="F97" s="142"/>
      <c r="G97" s="142"/>
      <c r="H97" s="155"/>
      <c r="I97" s="142"/>
      <c r="J97" s="142"/>
      <c r="K97" s="14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2"/>
      <c r="AZ97" s="2"/>
    </row>
    <row r="98" spans="1:52" ht="15.75" customHeight="1" x14ac:dyDescent="0.2">
      <c r="A98" s="2"/>
      <c r="B98" s="2"/>
      <c r="C98" s="142"/>
      <c r="D98" s="142"/>
      <c r="E98" s="155"/>
      <c r="F98" s="142"/>
      <c r="G98" s="142"/>
      <c r="H98" s="155"/>
      <c r="I98" s="142"/>
      <c r="J98" s="142"/>
      <c r="K98" s="14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2"/>
      <c r="AZ98" s="2"/>
    </row>
    <row r="99" spans="1:52" ht="15.75" customHeight="1" x14ac:dyDescent="0.2">
      <c r="A99" s="2"/>
      <c r="B99" s="2"/>
      <c r="C99" s="142"/>
      <c r="D99" s="142"/>
      <c r="E99" s="155"/>
      <c r="F99" s="142"/>
      <c r="G99" s="142"/>
      <c r="H99" s="155"/>
      <c r="I99" s="142"/>
      <c r="J99" s="142"/>
      <c r="K99" s="14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2"/>
      <c r="AZ99" s="2"/>
    </row>
    <row r="100" spans="1:52" ht="15.75" customHeight="1" x14ac:dyDescent="0.2">
      <c r="A100" s="2"/>
      <c r="B100" s="2"/>
      <c r="C100" s="142"/>
      <c r="D100" s="142"/>
      <c r="E100" s="155"/>
      <c r="F100" s="142"/>
      <c r="G100" s="142"/>
      <c r="H100" s="155"/>
      <c r="I100" s="142"/>
      <c r="J100" s="142"/>
      <c r="K100" s="14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2"/>
      <c r="AZ100" s="2"/>
    </row>
    <row r="101" spans="1:52" ht="15.75" customHeight="1" x14ac:dyDescent="0.2">
      <c r="A101" s="2"/>
      <c r="B101" s="2"/>
      <c r="C101" s="142"/>
      <c r="D101" s="142"/>
      <c r="E101" s="155"/>
      <c r="F101" s="142"/>
      <c r="G101" s="142"/>
      <c r="H101" s="155"/>
      <c r="I101" s="142"/>
      <c r="J101" s="142"/>
      <c r="K101" s="14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2"/>
      <c r="AZ101" s="2"/>
    </row>
    <row r="102" spans="1:52" ht="15.75" customHeight="1" x14ac:dyDescent="0.2">
      <c r="A102" s="2"/>
      <c r="B102" s="2"/>
      <c r="C102" s="142"/>
      <c r="D102" s="142"/>
      <c r="E102" s="155"/>
      <c r="F102" s="142"/>
      <c r="G102" s="142"/>
      <c r="H102" s="155"/>
      <c r="I102" s="142"/>
      <c r="J102" s="142"/>
      <c r="K102" s="14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2"/>
      <c r="AZ102" s="2"/>
    </row>
    <row r="103" spans="1:52" ht="15.75" customHeight="1" x14ac:dyDescent="0.2">
      <c r="A103" s="2"/>
      <c r="B103" s="2"/>
      <c r="C103" s="142"/>
      <c r="D103" s="142"/>
      <c r="E103" s="155"/>
      <c r="F103" s="142"/>
      <c r="G103" s="142"/>
      <c r="H103" s="155"/>
      <c r="I103" s="142"/>
      <c r="J103" s="142"/>
      <c r="K103" s="14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2"/>
      <c r="AZ103" s="2"/>
    </row>
    <row r="104" spans="1:52" ht="15.75" customHeight="1" x14ac:dyDescent="0.2">
      <c r="A104" s="2"/>
      <c r="B104" s="2"/>
      <c r="C104" s="142"/>
      <c r="D104" s="142"/>
      <c r="E104" s="155"/>
      <c r="F104" s="142"/>
      <c r="G104" s="142"/>
      <c r="H104" s="155"/>
      <c r="I104" s="142"/>
      <c r="J104" s="142"/>
      <c r="K104" s="14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2"/>
      <c r="AZ104" s="2"/>
    </row>
    <row r="105" spans="1:52" ht="15.75" customHeight="1" x14ac:dyDescent="0.2">
      <c r="A105" s="2"/>
      <c r="B105" s="2"/>
      <c r="C105" s="142"/>
      <c r="D105" s="142"/>
      <c r="E105" s="155"/>
      <c r="F105" s="142"/>
      <c r="G105" s="142"/>
      <c r="H105" s="155"/>
      <c r="I105" s="142"/>
      <c r="J105" s="142"/>
      <c r="K105" s="14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2"/>
      <c r="AZ105" s="2"/>
    </row>
    <row r="106" spans="1:52" ht="15.75" customHeight="1" x14ac:dyDescent="0.2">
      <c r="A106" s="2"/>
      <c r="B106" s="2"/>
      <c r="C106" s="142"/>
      <c r="D106" s="142"/>
      <c r="E106" s="155"/>
      <c r="F106" s="142"/>
      <c r="G106" s="142"/>
      <c r="H106" s="155"/>
      <c r="I106" s="142"/>
      <c r="J106" s="142"/>
      <c r="K106" s="14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2"/>
      <c r="AZ106" s="2"/>
    </row>
    <row r="107" spans="1:52" ht="15.75" customHeight="1" x14ac:dyDescent="0.2">
      <c r="A107" s="2"/>
      <c r="B107" s="2"/>
      <c r="C107" s="142"/>
      <c r="D107" s="142"/>
      <c r="E107" s="155"/>
      <c r="F107" s="142"/>
      <c r="G107" s="142"/>
      <c r="H107" s="155"/>
      <c r="I107" s="142"/>
      <c r="J107" s="142"/>
      <c r="K107" s="14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2"/>
      <c r="AZ107" s="2"/>
    </row>
    <row r="108" spans="1:52" ht="15.75" customHeight="1" x14ac:dyDescent="0.2">
      <c r="A108" s="2"/>
      <c r="B108" s="2"/>
      <c r="C108" s="142"/>
      <c r="D108" s="142"/>
      <c r="E108" s="155"/>
      <c r="F108" s="142"/>
      <c r="G108" s="142"/>
      <c r="H108" s="155"/>
      <c r="I108" s="142"/>
      <c r="J108" s="142"/>
      <c r="K108" s="14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2"/>
      <c r="AZ108" s="2"/>
    </row>
    <row r="109" spans="1:52" ht="15.75" customHeight="1" x14ac:dyDescent="0.2">
      <c r="A109" s="2"/>
      <c r="B109" s="2"/>
      <c r="C109" s="142"/>
      <c r="D109" s="142"/>
      <c r="E109" s="155"/>
      <c r="F109" s="142"/>
      <c r="G109" s="142"/>
      <c r="H109" s="155"/>
      <c r="I109" s="142"/>
      <c r="J109" s="142"/>
      <c r="K109" s="14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2"/>
      <c r="AZ109" s="2"/>
    </row>
    <row r="110" spans="1:52" ht="15.75" customHeight="1" x14ac:dyDescent="0.2">
      <c r="A110" s="2"/>
      <c r="B110" s="2"/>
      <c r="C110" s="142"/>
      <c r="D110" s="142"/>
      <c r="E110" s="155"/>
      <c r="F110" s="142"/>
      <c r="G110" s="142"/>
      <c r="H110" s="155"/>
      <c r="I110" s="142"/>
      <c r="J110" s="142"/>
      <c r="K110" s="14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2"/>
      <c r="AZ110" s="2"/>
    </row>
    <row r="111" spans="1:52" ht="15.75" customHeight="1" x14ac:dyDescent="0.2">
      <c r="A111" s="2"/>
      <c r="B111" s="2"/>
      <c r="C111" s="142"/>
      <c r="D111" s="142"/>
      <c r="E111" s="155"/>
      <c r="F111" s="142"/>
      <c r="G111" s="142"/>
      <c r="H111" s="155"/>
      <c r="I111" s="142"/>
      <c r="J111" s="142"/>
      <c r="K111" s="14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2"/>
      <c r="AZ111" s="2"/>
    </row>
    <row r="112" spans="1:52" ht="15.75" customHeight="1" x14ac:dyDescent="0.2">
      <c r="A112" s="2"/>
      <c r="B112" s="2"/>
      <c r="C112" s="142"/>
      <c r="D112" s="142"/>
      <c r="E112" s="155"/>
      <c r="F112" s="142"/>
      <c r="G112" s="142"/>
      <c r="H112" s="155"/>
      <c r="I112" s="142"/>
      <c r="J112" s="142"/>
      <c r="K112" s="14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2"/>
      <c r="AZ112" s="2"/>
    </row>
    <row r="113" spans="1:52" ht="15.75" customHeight="1" x14ac:dyDescent="0.2">
      <c r="A113" s="2"/>
      <c r="B113" s="2"/>
      <c r="C113" s="142"/>
      <c r="D113" s="142"/>
      <c r="E113" s="155"/>
      <c r="F113" s="142"/>
      <c r="G113" s="142"/>
      <c r="H113" s="155"/>
      <c r="I113" s="142"/>
      <c r="J113" s="142"/>
      <c r="K113" s="14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2"/>
      <c r="AZ113" s="2"/>
    </row>
    <row r="114" spans="1:52" ht="15.75" customHeight="1" x14ac:dyDescent="0.2">
      <c r="A114" s="2"/>
      <c r="B114" s="2"/>
      <c r="C114" s="142"/>
      <c r="D114" s="142"/>
      <c r="E114" s="155"/>
      <c r="F114" s="142"/>
      <c r="G114" s="142"/>
      <c r="H114" s="155"/>
      <c r="I114" s="142"/>
      <c r="J114" s="142"/>
      <c r="K114" s="14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2"/>
      <c r="AZ114" s="2"/>
    </row>
    <row r="115" spans="1:52" ht="15.75" customHeight="1" x14ac:dyDescent="0.2">
      <c r="A115" s="2"/>
      <c r="B115" s="2"/>
      <c r="C115" s="142"/>
      <c r="D115" s="142"/>
      <c r="E115" s="155"/>
      <c r="F115" s="142"/>
      <c r="G115" s="142"/>
      <c r="H115" s="155"/>
      <c r="I115" s="142"/>
      <c r="J115" s="142"/>
      <c r="K115" s="14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2"/>
      <c r="AZ115" s="2"/>
    </row>
    <row r="116" spans="1:52" ht="15.75" customHeight="1" x14ac:dyDescent="0.2">
      <c r="A116" s="2"/>
      <c r="B116" s="2"/>
      <c r="C116" s="142"/>
      <c r="D116" s="142"/>
      <c r="E116" s="155"/>
      <c r="F116" s="142"/>
      <c r="G116" s="142"/>
      <c r="H116" s="155"/>
      <c r="I116" s="142"/>
      <c r="J116" s="142"/>
      <c r="K116" s="14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2"/>
      <c r="AZ116" s="2"/>
    </row>
    <row r="117" spans="1:52" ht="15.75" customHeight="1" x14ac:dyDescent="0.2">
      <c r="A117" s="2"/>
      <c r="B117" s="2"/>
      <c r="C117" s="142"/>
      <c r="D117" s="142"/>
      <c r="E117" s="155"/>
      <c r="F117" s="142"/>
      <c r="G117" s="142"/>
      <c r="H117" s="155"/>
      <c r="I117" s="142"/>
      <c r="J117" s="142"/>
      <c r="K117" s="14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2"/>
      <c r="AZ117" s="2"/>
    </row>
    <row r="118" spans="1:52" ht="15.75" customHeight="1" x14ac:dyDescent="0.2">
      <c r="A118" s="2"/>
      <c r="B118" s="2"/>
      <c r="C118" s="142"/>
      <c r="D118" s="142"/>
      <c r="E118" s="155"/>
      <c r="F118" s="142"/>
      <c r="G118" s="142"/>
      <c r="H118" s="155"/>
      <c r="I118" s="142"/>
      <c r="J118" s="142"/>
      <c r="K118" s="14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2"/>
      <c r="AZ118" s="2"/>
    </row>
    <row r="119" spans="1:52" ht="15.75" customHeight="1" x14ac:dyDescent="0.2">
      <c r="A119" s="2"/>
      <c r="B119" s="2"/>
      <c r="C119" s="142"/>
      <c r="D119" s="142"/>
      <c r="E119" s="155"/>
      <c r="F119" s="142"/>
      <c r="G119" s="142"/>
      <c r="H119" s="155"/>
      <c r="I119" s="142"/>
      <c r="J119" s="142"/>
      <c r="K119" s="14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2"/>
      <c r="AZ119" s="2"/>
    </row>
    <row r="120" spans="1:52" ht="15.75" customHeight="1" x14ac:dyDescent="0.2">
      <c r="A120" s="2"/>
      <c r="B120" s="2"/>
      <c r="C120" s="142"/>
      <c r="D120" s="142"/>
      <c r="E120" s="155"/>
      <c r="F120" s="142"/>
      <c r="G120" s="142"/>
      <c r="H120" s="155"/>
      <c r="I120" s="142"/>
      <c r="J120" s="142"/>
      <c r="K120" s="14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2"/>
      <c r="AZ120" s="2"/>
    </row>
    <row r="121" spans="1:52" ht="15.75" customHeight="1" x14ac:dyDescent="0.2">
      <c r="A121" s="2"/>
      <c r="B121" s="2"/>
      <c r="C121" s="142"/>
      <c r="D121" s="142"/>
      <c r="E121" s="155"/>
      <c r="F121" s="142"/>
      <c r="G121" s="142"/>
      <c r="H121" s="155"/>
      <c r="I121" s="142"/>
      <c r="J121" s="142"/>
      <c r="K121" s="14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2"/>
      <c r="AZ121" s="2"/>
    </row>
    <row r="122" spans="1:52" ht="15.75" customHeight="1" x14ac:dyDescent="0.2">
      <c r="A122" s="2"/>
      <c r="B122" s="2"/>
      <c r="C122" s="142"/>
      <c r="D122" s="142"/>
      <c r="E122" s="155"/>
      <c r="F122" s="142"/>
      <c r="G122" s="142"/>
      <c r="H122" s="155"/>
      <c r="I122" s="142"/>
      <c r="J122" s="142"/>
      <c r="K122" s="14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2"/>
      <c r="AZ122" s="2"/>
    </row>
    <row r="123" spans="1:52" ht="15.75" customHeight="1" x14ac:dyDescent="0.2">
      <c r="A123" s="2"/>
      <c r="B123" s="2"/>
      <c r="C123" s="142"/>
      <c r="D123" s="142"/>
      <c r="E123" s="155"/>
      <c r="F123" s="142"/>
      <c r="G123" s="142"/>
      <c r="H123" s="155"/>
      <c r="I123" s="142"/>
      <c r="J123" s="142"/>
      <c r="K123" s="14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2"/>
      <c r="AZ123" s="2"/>
    </row>
    <row r="124" spans="1:52" ht="15.75" customHeight="1" x14ac:dyDescent="0.2">
      <c r="A124" s="2"/>
      <c r="B124" s="2"/>
      <c r="C124" s="142"/>
      <c r="D124" s="142"/>
      <c r="E124" s="155"/>
      <c r="F124" s="142"/>
      <c r="G124" s="142"/>
      <c r="H124" s="155"/>
      <c r="I124" s="142"/>
      <c r="J124" s="142"/>
      <c r="K124" s="14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2"/>
      <c r="AZ124" s="2"/>
    </row>
    <row r="125" spans="1:52" ht="15.75" customHeight="1" x14ac:dyDescent="0.2">
      <c r="A125" s="2"/>
      <c r="B125" s="2"/>
      <c r="C125" s="142"/>
      <c r="D125" s="142"/>
      <c r="E125" s="155"/>
      <c r="F125" s="142"/>
      <c r="G125" s="142"/>
      <c r="H125" s="155"/>
      <c r="I125" s="142"/>
      <c r="J125" s="142"/>
      <c r="K125" s="14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2"/>
      <c r="AZ125" s="2"/>
    </row>
    <row r="126" spans="1:52" ht="15.75" customHeight="1" x14ac:dyDescent="0.2">
      <c r="A126" s="2"/>
      <c r="B126" s="2"/>
      <c r="C126" s="142"/>
      <c r="D126" s="142"/>
      <c r="E126" s="155"/>
      <c r="F126" s="142"/>
      <c r="G126" s="142"/>
      <c r="H126" s="155"/>
      <c r="I126" s="142"/>
      <c r="J126" s="142"/>
      <c r="K126" s="14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2"/>
      <c r="AZ126" s="2"/>
    </row>
    <row r="127" spans="1:52" ht="15.75" customHeight="1" x14ac:dyDescent="0.2">
      <c r="A127" s="2"/>
      <c r="B127" s="2"/>
      <c r="C127" s="142"/>
      <c r="D127" s="142"/>
      <c r="E127" s="155"/>
      <c r="F127" s="142"/>
      <c r="G127" s="142"/>
      <c r="H127" s="155"/>
      <c r="I127" s="142"/>
      <c r="J127" s="142"/>
      <c r="K127" s="14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2"/>
      <c r="AZ127" s="2"/>
    </row>
    <row r="128" spans="1:52" ht="15.75" customHeight="1" x14ac:dyDescent="0.2">
      <c r="A128" s="2"/>
      <c r="B128" s="2"/>
      <c r="C128" s="142"/>
      <c r="D128" s="142"/>
      <c r="E128" s="155"/>
      <c r="F128" s="142"/>
      <c r="G128" s="142"/>
      <c r="H128" s="155"/>
      <c r="I128" s="142"/>
      <c r="J128" s="142"/>
      <c r="K128" s="14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2"/>
      <c r="AZ128" s="2"/>
    </row>
    <row r="129" spans="1:52" ht="15.75" customHeight="1" x14ac:dyDescent="0.2">
      <c r="A129" s="2"/>
      <c r="B129" s="2"/>
      <c r="C129" s="142"/>
      <c r="D129" s="142"/>
      <c r="E129" s="155"/>
      <c r="F129" s="142"/>
      <c r="G129" s="142"/>
      <c r="H129" s="155"/>
      <c r="I129" s="142"/>
      <c r="J129" s="142"/>
      <c r="K129" s="14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2"/>
      <c r="AZ129" s="2"/>
    </row>
    <row r="130" spans="1:52" ht="15.75" customHeight="1" x14ac:dyDescent="0.2">
      <c r="A130" s="2"/>
      <c r="B130" s="2"/>
      <c r="C130" s="142"/>
      <c r="D130" s="142"/>
      <c r="E130" s="155"/>
      <c r="F130" s="142"/>
      <c r="G130" s="142"/>
      <c r="H130" s="155"/>
      <c r="I130" s="142"/>
      <c r="J130" s="142"/>
      <c r="K130" s="14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2"/>
      <c r="AZ130" s="2"/>
    </row>
    <row r="131" spans="1:52" ht="15.75" customHeight="1" x14ac:dyDescent="0.2">
      <c r="A131" s="2"/>
      <c r="B131" s="2"/>
      <c r="C131" s="142"/>
      <c r="D131" s="142"/>
      <c r="E131" s="155"/>
      <c r="F131" s="142"/>
      <c r="G131" s="142"/>
      <c r="H131" s="155"/>
      <c r="I131" s="142"/>
      <c r="J131" s="142"/>
      <c r="K131" s="14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2"/>
      <c r="AZ131" s="2"/>
    </row>
    <row r="132" spans="1:52" ht="15.75" customHeight="1" x14ac:dyDescent="0.2">
      <c r="A132" s="2"/>
      <c r="B132" s="2"/>
      <c r="C132" s="142"/>
      <c r="D132" s="142"/>
      <c r="E132" s="155"/>
      <c r="F132" s="142"/>
      <c r="G132" s="142"/>
      <c r="H132" s="155"/>
      <c r="I132" s="142"/>
      <c r="J132" s="142"/>
      <c r="K132" s="14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2"/>
      <c r="AZ132" s="2"/>
    </row>
    <row r="133" spans="1:52" ht="15.75" customHeight="1" x14ac:dyDescent="0.2">
      <c r="A133" s="2"/>
      <c r="B133" s="2"/>
      <c r="C133" s="142"/>
      <c r="D133" s="142"/>
      <c r="E133" s="155"/>
      <c r="F133" s="142"/>
      <c r="G133" s="142"/>
      <c r="H133" s="155"/>
      <c r="I133" s="142"/>
      <c r="J133" s="142"/>
      <c r="K133" s="14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2"/>
      <c r="AZ133" s="2"/>
    </row>
    <row r="134" spans="1:52" ht="15.75" customHeight="1" x14ac:dyDescent="0.2">
      <c r="A134" s="2"/>
      <c r="B134" s="2"/>
      <c r="C134" s="142"/>
      <c r="D134" s="142"/>
      <c r="E134" s="155"/>
      <c r="F134" s="142"/>
      <c r="G134" s="142"/>
      <c r="H134" s="155"/>
      <c r="I134" s="142"/>
      <c r="J134" s="142"/>
      <c r="K134" s="14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2"/>
      <c r="AZ134" s="2"/>
    </row>
    <row r="135" spans="1:52" ht="15.75" customHeight="1" x14ac:dyDescent="0.2">
      <c r="A135" s="2"/>
      <c r="B135" s="2"/>
      <c r="C135" s="142"/>
      <c r="D135" s="142"/>
      <c r="E135" s="155"/>
      <c r="F135" s="142"/>
      <c r="G135" s="142"/>
      <c r="H135" s="155"/>
      <c r="I135" s="142"/>
      <c r="J135" s="142"/>
      <c r="K135" s="14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2"/>
      <c r="AZ135" s="2"/>
    </row>
    <row r="136" spans="1:52" ht="15.75" customHeight="1" x14ac:dyDescent="0.2">
      <c r="A136" s="2"/>
      <c r="B136" s="2"/>
      <c r="C136" s="142"/>
      <c r="D136" s="142"/>
      <c r="E136" s="155"/>
      <c r="F136" s="142"/>
      <c r="G136" s="142"/>
      <c r="H136" s="155"/>
      <c r="I136" s="142"/>
      <c r="J136" s="142"/>
      <c r="K136" s="14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2"/>
      <c r="AZ136" s="2"/>
    </row>
    <row r="137" spans="1:52" ht="15.75" customHeight="1" x14ac:dyDescent="0.2">
      <c r="A137" s="2"/>
      <c r="B137" s="2"/>
      <c r="C137" s="142"/>
      <c r="D137" s="142"/>
      <c r="E137" s="155"/>
      <c r="F137" s="142"/>
      <c r="G137" s="142"/>
      <c r="H137" s="155"/>
      <c r="I137" s="142"/>
      <c r="J137" s="142"/>
      <c r="K137" s="14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2"/>
      <c r="AZ137" s="2"/>
    </row>
    <row r="138" spans="1:52" ht="15.75" customHeight="1" x14ac:dyDescent="0.2">
      <c r="A138" s="2"/>
      <c r="B138" s="2"/>
      <c r="C138" s="142"/>
      <c r="D138" s="142"/>
      <c r="E138" s="155"/>
      <c r="F138" s="142"/>
      <c r="G138" s="142"/>
      <c r="H138" s="155"/>
      <c r="I138" s="142"/>
      <c r="J138" s="142"/>
      <c r="K138" s="14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2"/>
      <c r="AZ138" s="2"/>
    </row>
    <row r="139" spans="1:52" ht="15.75" customHeight="1" x14ac:dyDescent="0.2">
      <c r="A139" s="2"/>
      <c r="B139" s="2"/>
      <c r="C139" s="142"/>
      <c r="D139" s="142"/>
      <c r="E139" s="155"/>
      <c r="F139" s="142"/>
      <c r="G139" s="142"/>
      <c r="H139" s="155"/>
      <c r="I139" s="142"/>
      <c r="J139" s="142"/>
      <c r="K139" s="14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2"/>
      <c r="AZ139" s="2"/>
    </row>
    <row r="140" spans="1:52" ht="15.75" customHeight="1" x14ac:dyDescent="0.2">
      <c r="A140" s="2"/>
      <c r="B140" s="2"/>
      <c r="C140" s="142"/>
      <c r="D140" s="142"/>
      <c r="E140" s="155"/>
      <c r="F140" s="142"/>
      <c r="G140" s="142"/>
      <c r="H140" s="155"/>
      <c r="I140" s="142"/>
      <c r="J140" s="142"/>
      <c r="K140" s="14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2"/>
      <c r="AZ140" s="2"/>
    </row>
    <row r="141" spans="1:52" ht="15.75" customHeight="1" x14ac:dyDescent="0.2">
      <c r="A141" s="2"/>
      <c r="B141" s="2"/>
      <c r="C141" s="142"/>
      <c r="D141" s="142"/>
      <c r="E141" s="155"/>
      <c r="F141" s="142"/>
      <c r="G141" s="142"/>
      <c r="H141" s="155"/>
      <c r="I141" s="142"/>
      <c r="J141" s="142"/>
      <c r="K141" s="14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2"/>
      <c r="AZ141" s="2"/>
    </row>
    <row r="142" spans="1:52" ht="15.75" customHeight="1" x14ac:dyDescent="0.2">
      <c r="A142" s="2"/>
      <c r="B142" s="2"/>
      <c r="C142" s="142"/>
      <c r="D142" s="142"/>
      <c r="E142" s="155"/>
      <c r="F142" s="142"/>
      <c r="G142" s="142"/>
      <c r="H142" s="155"/>
      <c r="I142" s="142"/>
      <c r="J142" s="142"/>
      <c r="K142" s="14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2"/>
      <c r="AZ142" s="2"/>
    </row>
    <row r="143" spans="1:52" ht="15.75" customHeight="1" x14ac:dyDescent="0.2">
      <c r="A143" s="2"/>
      <c r="B143" s="2"/>
      <c r="C143" s="142"/>
      <c r="D143" s="142"/>
      <c r="E143" s="155"/>
      <c r="F143" s="142"/>
      <c r="G143" s="142"/>
      <c r="H143" s="155"/>
      <c r="I143" s="142"/>
      <c r="J143" s="142"/>
      <c r="K143" s="14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2"/>
      <c r="AZ143" s="2"/>
    </row>
    <row r="144" spans="1:52" ht="15.75" customHeight="1" x14ac:dyDescent="0.2">
      <c r="A144" s="2"/>
      <c r="B144" s="2"/>
      <c r="C144" s="142"/>
      <c r="D144" s="142"/>
      <c r="E144" s="155"/>
      <c r="F144" s="142"/>
      <c r="G144" s="142"/>
      <c r="H144" s="155"/>
      <c r="I144" s="142"/>
      <c r="J144" s="142"/>
      <c r="K144" s="14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2"/>
      <c r="AZ144" s="2"/>
    </row>
    <row r="145" spans="1:52" ht="15.75" customHeight="1" x14ac:dyDescent="0.2">
      <c r="A145" s="2"/>
      <c r="B145" s="2"/>
      <c r="C145" s="142"/>
      <c r="D145" s="142"/>
      <c r="E145" s="155"/>
      <c r="F145" s="142"/>
      <c r="G145" s="142"/>
      <c r="H145" s="155"/>
      <c r="I145" s="142"/>
      <c r="J145" s="142"/>
      <c r="K145" s="14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2"/>
      <c r="AZ145" s="2"/>
    </row>
    <row r="146" spans="1:52" ht="15.75" customHeight="1" x14ac:dyDescent="0.2">
      <c r="A146" s="2"/>
      <c r="B146" s="2"/>
      <c r="C146" s="142"/>
      <c r="D146" s="142"/>
      <c r="E146" s="155"/>
      <c r="F146" s="142"/>
      <c r="G146" s="142"/>
      <c r="H146" s="155"/>
      <c r="I146" s="142"/>
      <c r="J146" s="142"/>
      <c r="K146" s="14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2"/>
      <c r="AZ146" s="2"/>
    </row>
    <row r="147" spans="1:52" ht="15.75" customHeight="1" x14ac:dyDescent="0.2">
      <c r="A147" s="2"/>
      <c r="B147" s="2"/>
      <c r="C147" s="142"/>
      <c r="D147" s="142"/>
      <c r="E147" s="155"/>
      <c r="F147" s="142"/>
      <c r="G147" s="142"/>
      <c r="H147" s="155"/>
      <c r="I147" s="142"/>
      <c r="J147" s="142"/>
      <c r="K147" s="14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2"/>
      <c r="AZ147" s="2"/>
    </row>
    <row r="148" spans="1:52" ht="15.75" customHeight="1" x14ac:dyDescent="0.2">
      <c r="A148" s="2"/>
      <c r="B148" s="2"/>
      <c r="C148" s="142"/>
      <c r="D148" s="142"/>
      <c r="E148" s="155"/>
      <c r="F148" s="142"/>
      <c r="G148" s="142"/>
      <c r="H148" s="155"/>
      <c r="I148" s="142"/>
      <c r="J148" s="142"/>
      <c r="K148" s="14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2"/>
      <c r="AZ148" s="2"/>
    </row>
    <row r="149" spans="1:52" ht="15.75" customHeight="1" x14ac:dyDescent="0.2">
      <c r="A149" s="2"/>
      <c r="B149" s="2"/>
      <c r="C149" s="142"/>
      <c r="D149" s="142"/>
      <c r="E149" s="155"/>
      <c r="F149" s="142"/>
      <c r="G149" s="142"/>
      <c r="H149" s="155"/>
      <c r="I149" s="142"/>
      <c r="J149" s="142"/>
      <c r="K149" s="14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2"/>
      <c r="AZ149" s="2"/>
    </row>
    <row r="150" spans="1:52" ht="15.75" customHeight="1" x14ac:dyDescent="0.2">
      <c r="A150" s="2"/>
      <c r="B150" s="2"/>
      <c r="C150" s="142"/>
      <c r="D150" s="142"/>
      <c r="E150" s="155"/>
      <c r="F150" s="142"/>
      <c r="G150" s="142"/>
      <c r="H150" s="155"/>
      <c r="I150" s="142"/>
      <c r="J150" s="142"/>
      <c r="K150" s="14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2"/>
      <c r="AZ150" s="2"/>
    </row>
    <row r="151" spans="1:52" ht="15.75" customHeight="1" x14ac:dyDescent="0.2">
      <c r="A151" s="2"/>
      <c r="B151" s="2"/>
      <c r="C151" s="142"/>
      <c r="D151" s="142"/>
      <c r="E151" s="155"/>
      <c r="F151" s="142"/>
      <c r="G151" s="142"/>
      <c r="H151" s="155"/>
      <c r="I151" s="142"/>
      <c r="J151" s="142"/>
      <c r="K151" s="14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2"/>
      <c r="AZ151" s="2"/>
    </row>
    <row r="152" spans="1:52" ht="15.75" customHeight="1" x14ac:dyDescent="0.2">
      <c r="A152" s="2"/>
      <c r="B152" s="2"/>
      <c r="C152" s="142"/>
      <c r="D152" s="142"/>
      <c r="E152" s="155"/>
      <c r="F152" s="142"/>
      <c r="G152" s="142"/>
      <c r="H152" s="155"/>
      <c r="I152" s="142"/>
      <c r="J152" s="142"/>
      <c r="K152" s="14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2"/>
      <c r="AZ152" s="2"/>
    </row>
    <row r="153" spans="1:52" ht="15.75" customHeight="1" x14ac:dyDescent="0.2">
      <c r="A153" s="2"/>
      <c r="B153" s="2"/>
      <c r="C153" s="142"/>
      <c r="D153" s="142"/>
      <c r="E153" s="155"/>
      <c r="F153" s="142"/>
      <c r="G153" s="142"/>
      <c r="H153" s="155"/>
      <c r="I153" s="142"/>
      <c r="J153" s="142"/>
      <c r="K153" s="14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2"/>
      <c r="AZ153" s="2"/>
    </row>
    <row r="154" spans="1:52" ht="15.75" customHeight="1" x14ac:dyDescent="0.2">
      <c r="A154" s="2"/>
      <c r="B154" s="2"/>
      <c r="C154" s="142"/>
      <c r="D154" s="142"/>
      <c r="E154" s="155"/>
      <c r="F154" s="142"/>
      <c r="G154" s="142"/>
      <c r="H154" s="155"/>
      <c r="I154" s="142"/>
      <c r="J154" s="142"/>
      <c r="K154" s="14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2"/>
      <c r="AZ154" s="2"/>
    </row>
    <row r="155" spans="1:52" ht="15.75" customHeight="1" x14ac:dyDescent="0.2">
      <c r="A155" s="2"/>
      <c r="B155" s="2"/>
      <c r="C155" s="142"/>
      <c r="D155" s="142"/>
      <c r="E155" s="155"/>
      <c r="F155" s="142"/>
      <c r="G155" s="142"/>
      <c r="H155" s="155"/>
      <c r="I155" s="142"/>
      <c r="J155" s="142"/>
      <c r="K155" s="14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2"/>
      <c r="AZ155" s="2"/>
    </row>
    <row r="156" spans="1:52" ht="15.75" customHeight="1" x14ac:dyDescent="0.2">
      <c r="A156" s="2"/>
      <c r="B156" s="2"/>
      <c r="C156" s="142"/>
      <c r="D156" s="142"/>
      <c r="E156" s="155"/>
      <c r="F156" s="142"/>
      <c r="G156" s="142"/>
      <c r="H156" s="155"/>
      <c r="I156" s="142"/>
      <c r="J156" s="142"/>
      <c r="K156" s="14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2"/>
      <c r="AZ156" s="2"/>
    </row>
    <row r="157" spans="1:52" ht="15.75" customHeight="1" x14ac:dyDescent="0.2">
      <c r="A157" s="2"/>
      <c r="B157" s="2"/>
      <c r="C157" s="142"/>
      <c r="D157" s="142"/>
      <c r="E157" s="155"/>
      <c r="F157" s="142"/>
      <c r="G157" s="142"/>
      <c r="H157" s="155"/>
      <c r="I157" s="142"/>
      <c r="J157" s="142"/>
      <c r="K157" s="14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2"/>
      <c r="AZ157" s="2"/>
    </row>
    <row r="158" spans="1:52" ht="15.75" customHeight="1" x14ac:dyDescent="0.2">
      <c r="A158" s="2"/>
      <c r="B158" s="2"/>
      <c r="C158" s="142"/>
      <c r="D158" s="142"/>
      <c r="E158" s="155"/>
      <c r="F158" s="142"/>
      <c r="G158" s="142"/>
      <c r="H158" s="155"/>
      <c r="I158" s="142"/>
      <c r="J158" s="142"/>
      <c r="K158" s="14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2"/>
      <c r="AZ158" s="2"/>
    </row>
    <row r="159" spans="1:52" ht="15.75" customHeight="1" x14ac:dyDescent="0.2">
      <c r="A159" s="2"/>
      <c r="B159" s="2"/>
      <c r="C159" s="142"/>
      <c r="D159" s="142"/>
      <c r="E159" s="155"/>
      <c r="F159" s="142"/>
      <c r="G159" s="142"/>
      <c r="H159" s="155"/>
      <c r="I159" s="142"/>
      <c r="J159" s="142"/>
      <c r="K159" s="14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2"/>
      <c r="AZ159" s="2"/>
    </row>
    <row r="160" spans="1:52" ht="15.75" customHeight="1" x14ac:dyDescent="0.2">
      <c r="A160" s="2"/>
      <c r="B160" s="2"/>
      <c r="C160" s="142"/>
      <c r="D160" s="142"/>
      <c r="E160" s="155"/>
      <c r="F160" s="142"/>
      <c r="G160" s="142"/>
      <c r="H160" s="155"/>
      <c r="I160" s="142"/>
      <c r="J160" s="142"/>
      <c r="K160" s="14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2"/>
      <c r="AZ160" s="2"/>
    </row>
    <row r="161" spans="1:52" ht="15.75" customHeight="1" x14ac:dyDescent="0.2">
      <c r="A161" s="2"/>
      <c r="B161" s="2"/>
      <c r="C161" s="142"/>
      <c r="D161" s="142"/>
      <c r="E161" s="155"/>
      <c r="F161" s="142"/>
      <c r="G161" s="142"/>
      <c r="H161" s="155"/>
      <c r="I161" s="142"/>
      <c r="J161" s="142"/>
      <c r="K161" s="14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2"/>
      <c r="AZ161" s="2"/>
    </row>
    <row r="162" spans="1:52" ht="15.75" customHeight="1" x14ac:dyDescent="0.2">
      <c r="A162" s="2"/>
      <c r="B162" s="2"/>
      <c r="C162" s="142"/>
      <c r="D162" s="142"/>
      <c r="E162" s="155"/>
      <c r="F162" s="142"/>
      <c r="G162" s="142"/>
      <c r="H162" s="155"/>
      <c r="I162" s="142"/>
      <c r="J162" s="142"/>
      <c r="K162" s="14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2"/>
      <c r="AZ162" s="2"/>
    </row>
    <row r="163" spans="1:52" ht="15.75" customHeight="1" x14ac:dyDescent="0.2">
      <c r="A163" s="2"/>
      <c r="B163" s="2"/>
      <c r="C163" s="142"/>
      <c r="D163" s="142"/>
      <c r="E163" s="155"/>
      <c r="F163" s="142"/>
      <c r="G163" s="142"/>
      <c r="H163" s="155"/>
      <c r="I163" s="142"/>
      <c r="J163" s="142"/>
      <c r="K163" s="14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2"/>
      <c r="AZ163" s="2"/>
    </row>
    <row r="164" spans="1:52" ht="15.75" customHeight="1" x14ac:dyDescent="0.2">
      <c r="A164" s="2"/>
      <c r="B164" s="2"/>
      <c r="C164" s="142"/>
      <c r="D164" s="142"/>
      <c r="E164" s="155"/>
      <c r="F164" s="142"/>
      <c r="G164" s="142"/>
      <c r="H164" s="155"/>
      <c r="I164" s="142"/>
      <c r="J164" s="142"/>
      <c r="K164" s="14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2"/>
      <c r="AZ164" s="2"/>
    </row>
    <row r="165" spans="1:52" ht="15.75" customHeight="1" x14ac:dyDescent="0.2">
      <c r="A165" s="2"/>
      <c r="B165" s="2"/>
      <c r="C165" s="142"/>
      <c r="D165" s="142"/>
      <c r="E165" s="155"/>
      <c r="F165" s="142"/>
      <c r="G165" s="142"/>
      <c r="H165" s="155"/>
      <c r="I165" s="142"/>
      <c r="J165" s="142"/>
      <c r="K165" s="14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2"/>
      <c r="AZ165" s="2"/>
    </row>
    <row r="166" spans="1:52" ht="15.75" customHeight="1" x14ac:dyDescent="0.2">
      <c r="A166" s="2"/>
      <c r="B166" s="2"/>
      <c r="C166" s="142"/>
      <c r="D166" s="142"/>
      <c r="E166" s="155"/>
      <c r="F166" s="142"/>
      <c r="G166" s="142"/>
      <c r="H166" s="155"/>
      <c r="I166" s="142"/>
      <c r="J166" s="142"/>
      <c r="K166" s="14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2"/>
      <c r="AZ166" s="2"/>
    </row>
    <row r="167" spans="1:52" ht="15.75" customHeight="1" x14ac:dyDescent="0.2">
      <c r="A167" s="2"/>
      <c r="B167" s="2"/>
      <c r="C167" s="142"/>
      <c r="D167" s="142"/>
      <c r="E167" s="155"/>
      <c r="F167" s="142"/>
      <c r="G167" s="142"/>
      <c r="H167" s="155"/>
      <c r="I167" s="142"/>
      <c r="J167" s="142"/>
      <c r="K167" s="14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2"/>
      <c r="AZ167" s="2"/>
    </row>
    <row r="168" spans="1:52" ht="15.75" customHeight="1" x14ac:dyDescent="0.2">
      <c r="A168" s="2"/>
      <c r="B168" s="2"/>
      <c r="C168" s="142"/>
      <c r="D168" s="142"/>
      <c r="E168" s="155"/>
      <c r="F168" s="142"/>
      <c r="G168" s="142"/>
      <c r="H168" s="155"/>
      <c r="I168" s="142"/>
      <c r="J168" s="142"/>
      <c r="K168" s="14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2"/>
      <c r="AZ168" s="2"/>
    </row>
    <row r="169" spans="1:52" ht="15.75" customHeight="1" x14ac:dyDescent="0.2">
      <c r="A169" s="2"/>
      <c r="B169" s="2"/>
      <c r="C169" s="142"/>
      <c r="D169" s="142"/>
      <c r="E169" s="155"/>
      <c r="F169" s="142"/>
      <c r="G169" s="142"/>
      <c r="H169" s="155"/>
      <c r="I169" s="142"/>
      <c r="J169" s="142"/>
      <c r="K169" s="14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2"/>
      <c r="AZ169" s="2"/>
    </row>
    <row r="170" spans="1:52" ht="15.75" customHeight="1" x14ac:dyDescent="0.2">
      <c r="A170" s="2"/>
      <c r="B170" s="2"/>
      <c r="C170" s="142"/>
      <c r="D170" s="142"/>
      <c r="E170" s="155"/>
      <c r="F170" s="142"/>
      <c r="G170" s="142"/>
      <c r="H170" s="155"/>
      <c r="I170" s="142"/>
      <c r="J170" s="142"/>
      <c r="K170" s="14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2"/>
      <c r="AZ170" s="2"/>
    </row>
    <row r="171" spans="1:52" ht="15.75" customHeight="1" x14ac:dyDescent="0.2">
      <c r="A171" s="2"/>
      <c r="B171" s="2"/>
      <c r="C171" s="142"/>
      <c r="D171" s="142"/>
      <c r="E171" s="155"/>
      <c r="F171" s="142"/>
      <c r="G171" s="142"/>
      <c r="H171" s="155"/>
      <c r="I171" s="142"/>
      <c r="J171" s="142"/>
      <c r="K171" s="14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2"/>
      <c r="AZ171" s="2"/>
    </row>
    <row r="172" spans="1:52" ht="15.75" customHeight="1" x14ac:dyDescent="0.2">
      <c r="A172" s="2"/>
      <c r="B172" s="2"/>
      <c r="C172" s="142"/>
      <c r="D172" s="142"/>
      <c r="E172" s="155"/>
      <c r="F172" s="142"/>
      <c r="G172" s="142"/>
      <c r="H172" s="155"/>
      <c r="I172" s="142"/>
      <c r="J172" s="142"/>
      <c r="K172" s="14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2"/>
      <c r="AZ172" s="2"/>
    </row>
    <row r="173" spans="1:52" ht="15.75" customHeight="1" x14ac:dyDescent="0.2">
      <c r="A173" s="2"/>
      <c r="B173" s="2"/>
      <c r="C173" s="142"/>
      <c r="D173" s="142"/>
      <c r="E173" s="155"/>
      <c r="F173" s="142"/>
      <c r="G173" s="142"/>
      <c r="H173" s="155"/>
      <c r="I173" s="142"/>
      <c r="J173" s="142"/>
      <c r="K173" s="14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2"/>
      <c r="AZ173" s="2"/>
    </row>
    <row r="174" spans="1:52" ht="15.75" customHeight="1" x14ac:dyDescent="0.2">
      <c r="A174" s="2"/>
      <c r="B174" s="2"/>
      <c r="C174" s="142"/>
      <c r="D174" s="142"/>
      <c r="E174" s="155"/>
      <c r="F174" s="142"/>
      <c r="G174" s="142"/>
      <c r="H174" s="155"/>
      <c r="I174" s="142"/>
      <c r="J174" s="142"/>
      <c r="K174" s="14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2"/>
      <c r="AZ174" s="2"/>
    </row>
    <row r="175" spans="1:52" ht="15.75" customHeight="1" x14ac:dyDescent="0.2">
      <c r="A175" s="2"/>
      <c r="B175" s="2"/>
      <c r="C175" s="142"/>
      <c r="D175" s="142"/>
      <c r="E175" s="155"/>
      <c r="F175" s="142"/>
      <c r="G175" s="142"/>
      <c r="H175" s="155"/>
      <c r="I175" s="142"/>
      <c r="J175" s="142"/>
      <c r="K175" s="14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2"/>
      <c r="AZ175" s="2"/>
    </row>
    <row r="176" spans="1:52" ht="15.75" customHeight="1" x14ac:dyDescent="0.2">
      <c r="A176" s="2"/>
      <c r="B176" s="2"/>
      <c r="C176" s="142"/>
      <c r="D176" s="142"/>
      <c r="E176" s="155"/>
      <c r="F176" s="142"/>
      <c r="G176" s="142"/>
      <c r="H176" s="155"/>
      <c r="I176" s="142"/>
      <c r="J176" s="142"/>
      <c r="K176" s="14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2"/>
      <c r="AZ176" s="2"/>
    </row>
    <row r="177" spans="1:52" ht="15.75" customHeight="1" x14ac:dyDescent="0.2">
      <c r="A177" s="2"/>
      <c r="B177" s="2"/>
      <c r="C177" s="142"/>
      <c r="D177" s="142"/>
      <c r="E177" s="155"/>
      <c r="F177" s="142"/>
      <c r="G177" s="142"/>
      <c r="H177" s="155"/>
      <c r="I177" s="142"/>
      <c r="J177" s="142"/>
      <c r="K177" s="14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2"/>
      <c r="AZ177" s="2"/>
    </row>
    <row r="178" spans="1:52" ht="15.75" customHeight="1" x14ac:dyDescent="0.2">
      <c r="A178" s="2"/>
      <c r="B178" s="2"/>
      <c r="C178" s="142"/>
      <c r="D178" s="142"/>
      <c r="E178" s="155"/>
      <c r="F178" s="142"/>
      <c r="G178" s="142"/>
      <c r="H178" s="155"/>
      <c r="I178" s="142"/>
      <c r="J178" s="142"/>
      <c r="K178" s="14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2"/>
      <c r="AZ178" s="2"/>
    </row>
    <row r="179" spans="1:52" ht="15.75" customHeight="1" x14ac:dyDescent="0.2">
      <c r="A179" s="2"/>
      <c r="B179" s="2"/>
      <c r="C179" s="142"/>
      <c r="D179" s="142"/>
      <c r="E179" s="155"/>
      <c r="F179" s="142"/>
      <c r="G179" s="142"/>
      <c r="H179" s="155"/>
      <c r="I179" s="142"/>
      <c r="J179" s="142"/>
      <c r="K179" s="14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2"/>
      <c r="AZ179" s="2"/>
    </row>
    <row r="180" spans="1:52" ht="15.75" customHeight="1" x14ac:dyDescent="0.2">
      <c r="A180" s="2"/>
      <c r="B180" s="2"/>
      <c r="C180" s="142"/>
      <c r="D180" s="142"/>
      <c r="E180" s="155"/>
      <c r="F180" s="142"/>
      <c r="G180" s="142"/>
      <c r="H180" s="155"/>
      <c r="I180" s="142"/>
      <c r="J180" s="142"/>
      <c r="K180" s="14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2"/>
      <c r="AZ180" s="2"/>
    </row>
    <row r="181" spans="1:52" ht="15.75" customHeight="1" x14ac:dyDescent="0.2">
      <c r="A181" s="2"/>
      <c r="B181" s="2"/>
      <c r="C181" s="142"/>
      <c r="D181" s="142"/>
      <c r="E181" s="155"/>
      <c r="F181" s="142"/>
      <c r="G181" s="142"/>
      <c r="H181" s="155"/>
      <c r="I181" s="142"/>
      <c r="J181" s="142"/>
      <c r="K181" s="14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2"/>
      <c r="AZ181" s="2"/>
    </row>
    <row r="182" spans="1:52" ht="15.75" customHeight="1" x14ac:dyDescent="0.2">
      <c r="A182" s="2"/>
      <c r="B182" s="2"/>
      <c r="C182" s="142"/>
      <c r="D182" s="142"/>
      <c r="E182" s="155"/>
      <c r="F182" s="142"/>
      <c r="G182" s="142"/>
      <c r="H182" s="155"/>
      <c r="I182" s="142"/>
      <c r="J182" s="142"/>
      <c r="K182" s="14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2"/>
      <c r="AZ182" s="2"/>
    </row>
    <row r="183" spans="1:52" ht="15.75" customHeight="1" x14ac:dyDescent="0.2">
      <c r="A183" s="2"/>
      <c r="B183" s="2"/>
      <c r="C183" s="142"/>
      <c r="D183" s="142"/>
      <c r="E183" s="155"/>
      <c r="F183" s="142"/>
      <c r="G183" s="142"/>
      <c r="H183" s="155"/>
      <c r="I183" s="142"/>
      <c r="J183" s="142"/>
      <c r="K183" s="14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2"/>
      <c r="AZ183" s="2"/>
    </row>
    <row r="184" spans="1:52" ht="15.75" customHeight="1" x14ac:dyDescent="0.2">
      <c r="A184" s="2"/>
      <c r="B184" s="2"/>
      <c r="C184" s="142"/>
      <c r="D184" s="142"/>
      <c r="E184" s="155"/>
      <c r="F184" s="142"/>
      <c r="G184" s="142"/>
      <c r="H184" s="155"/>
      <c r="I184" s="142"/>
      <c r="J184" s="142"/>
      <c r="K184" s="14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2"/>
      <c r="AZ184" s="2"/>
    </row>
    <row r="185" spans="1:52" ht="15.75" customHeight="1" x14ac:dyDescent="0.2">
      <c r="A185" s="2"/>
      <c r="B185" s="2"/>
      <c r="C185" s="142"/>
      <c r="D185" s="142"/>
      <c r="E185" s="155"/>
      <c r="F185" s="142"/>
      <c r="G185" s="142"/>
      <c r="H185" s="155"/>
      <c r="I185" s="142"/>
      <c r="J185" s="142"/>
      <c r="K185" s="142"/>
      <c r="L185" s="15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2"/>
      <c r="AZ185" s="2"/>
    </row>
    <row r="186" spans="1:52" ht="15.75" customHeight="1" x14ac:dyDescent="0.2">
      <c r="A186" s="2"/>
      <c r="B186" s="2"/>
      <c r="C186" s="142"/>
      <c r="D186" s="142"/>
      <c r="E186" s="155"/>
      <c r="F186" s="142"/>
      <c r="G186" s="142"/>
      <c r="H186" s="155"/>
      <c r="I186" s="142"/>
      <c r="J186" s="142"/>
      <c r="K186" s="14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2"/>
      <c r="AZ186" s="2"/>
    </row>
    <row r="187" spans="1:52" ht="15.75" customHeight="1" x14ac:dyDescent="0.2">
      <c r="A187" s="2"/>
      <c r="B187" s="2"/>
      <c r="C187" s="142"/>
      <c r="D187" s="142"/>
      <c r="E187" s="155"/>
      <c r="F187" s="142"/>
      <c r="G187" s="142"/>
      <c r="H187" s="155"/>
      <c r="I187" s="142"/>
      <c r="J187" s="142"/>
      <c r="K187" s="14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2"/>
      <c r="AZ187" s="2"/>
    </row>
    <row r="188" spans="1:52" ht="15.75" customHeight="1" x14ac:dyDescent="0.2">
      <c r="A188" s="2"/>
      <c r="B188" s="2"/>
      <c r="C188" s="142"/>
      <c r="D188" s="142"/>
      <c r="E188" s="155"/>
      <c r="F188" s="142"/>
      <c r="G188" s="142"/>
      <c r="H188" s="155"/>
      <c r="I188" s="142"/>
      <c r="J188" s="142"/>
      <c r="K188" s="14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2"/>
      <c r="AZ188" s="2"/>
    </row>
    <row r="189" spans="1:52" ht="15.75" customHeight="1" x14ac:dyDescent="0.2">
      <c r="A189" s="2"/>
      <c r="B189" s="2"/>
      <c r="C189" s="2"/>
      <c r="D189" s="2"/>
      <c r="E189" s="2"/>
      <c r="F189" s="142"/>
      <c r="G189" s="142"/>
      <c r="H189" s="155"/>
      <c r="I189" s="142"/>
      <c r="J189" s="142"/>
      <c r="K189" s="14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2"/>
      <c r="AZ189" s="2"/>
    </row>
    <row r="190" spans="1:52" ht="15.75" customHeight="1" x14ac:dyDescent="0.2">
      <c r="A190" s="2"/>
      <c r="B190" s="2"/>
      <c r="C190" s="2"/>
      <c r="D190" s="2"/>
      <c r="E190" s="2"/>
      <c r="F190" s="142"/>
      <c r="G190" s="142"/>
      <c r="H190" s="155"/>
      <c r="I190" s="142"/>
      <c r="J190" s="142"/>
      <c r="K190" s="14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2"/>
      <c r="AZ190" s="2"/>
    </row>
    <row r="191" spans="1:52" ht="15.75" customHeight="1" x14ac:dyDescent="0.2">
      <c r="A191" s="2"/>
      <c r="B191" s="2"/>
      <c r="C191" s="2"/>
      <c r="D191" s="2"/>
      <c r="E191" s="2"/>
      <c r="F191" s="142"/>
      <c r="G191" s="142"/>
      <c r="H191" s="155"/>
      <c r="I191" s="142"/>
      <c r="J191" s="142"/>
      <c r="K191" s="14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2"/>
      <c r="AZ191" s="2"/>
    </row>
    <row r="192" spans="1:52" ht="15.75" customHeight="1" x14ac:dyDescent="0.2">
      <c r="A192" s="2"/>
      <c r="B192" s="2"/>
      <c r="C192" s="2"/>
      <c r="D192" s="2"/>
      <c r="E192" s="2"/>
      <c r="F192" s="142"/>
      <c r="G192" s="142"/>
      <c r="H192" s="155"/>
      <c r="I192" s="142"/>
      <c r="J192" s="142"/>
      <c r="K192" s="14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2"/>
      <c r="AZ192" s="2"/>
    </row>
    <row r="193" spans="1:52" ht="15.75" customHeight="1" x14ac:dyDescent="0.2">
      <c r="A193" s="2"/>
      <c r="B193" s="2"/>
      <c r="C193" s="2"/>
      <c r="D193" s="2"/>
      <c r="E193" s="2"/>
      <c r="F193" s="142"/>
      <c r="G193" s="142"/>
      <c r="H193" s="155"/>
      <c r="I193" s="142"/>
      <c r="J193" s="142"/>
      <c r="K193" s="14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2"/>
      <c r="AZ193" s="2"/>
    </row>
    <row r="194" spans="1:52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142"/>
      <c r="J194" s="142"/>
      <c r="K194" s="14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2"/>
      <c r="AZ194" s="2"/>
    </row>
    <row r="195" spans="1:52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142"/>
      <c r="J195" s="142"/>
      <c r="K195" s="14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2"/>
      <c r="AZ195" s="2"/>
    </row>
    <row r="196" spans="1:52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142"/>
      <c r="J196" s="142"/>
      <c r="K196" s="14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2"/>
      <c r="AZ196" s="2"/>
    </row>
    <row r="197" spans="1:52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142"/>
      <c r="J197" s="142"/>
      <c r="K197" s="14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2"/>
      <c r="AZ197" s="2"/>
    </row>
    <row r="198" spans="1:52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142"/>
      <c r="J198" s="142"/>
      <c r="K198" s="14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2"/>
      <c r="AZ198" s="2"/>
    </row>
    <row r="199" spans="1:52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142"/>
      <c r="J199" s="142"/>
      <c r="K199" s="14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2"/>
      <c r="AZ199" s="2"/>
    </row>
    <row r="200" spans="1:52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2"/>
      <c r="AZ200" s="2"/>
    </row>
    <row r="201" spans="1:52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2"/>
      <c r="AZ201" s="2"/>
    </row>
    <row r="202" spans="1:52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2"/>
      <c r="AZ202" s="2"/>
    </row>
    <row r="203" spans="1:52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2"/>
      <c r="AZ203" s="2"/>
    </row>
    <row r="204" spans="1:52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2"/>
      <c r="AZ204" s="2"/>
    </row>
    <row r="205" spans="1:52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2"/>
      <c r="AZ205" s="2"/>
    </row>
    <row r="206" spans="1:52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2"/>
      <c r="AZ206" s="2"/>
    </row>
    <row r="207" spans="1:52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2"/>
      <c r="AZ207" s="2"/>
    </row>
    <row r="208" spans="1:52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2"/>
      <c r="AZ208" s="2"/>
    </row>
    <row r="209" spans="1:52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2"/>
      <c r="AZ209" s="2"/>
    </row>
    <row r="210" spans="1:52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2"/>
      <c r="AZ210" s="2"/>
    </row>
    <row r="211" spans="1:52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2"/>
      <c r="AZ211" s="2"/>
    </row>
    <row r="212" spans="1:52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2"/>
      <c r="AZ212" s="2"/>
    </row>
    <row r="213" spans="1:52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2"/>
      <c r="AZ213" s="2"/>
    </row>
    <row r="214" spans="1:52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2"/>
      <c r="AZ214" s="2"/>
    </row>
    <row r="215" spans="1:52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2"/>
      <c r="AZ215" s="2"/>
    </row>
    <row r="216" spans="1:52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2"/>
      <c r="AZ216" s="2"/>
    </row>
    <row r="217" spans="1:52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2"/>
      <c r="AZ217" s="2"/>
    </row>
    <row r="218" spans="1:52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2"/>
      <c r="AZ218" s="2"/>
    </row>
    <row r="219" spans="1:52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2"/>
      <c r="AZ219" s="2"/>
    </row>
    <row r="220" spans="1:52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2"/>
      <c r="AZ220" s="2"/>
    </row>
    <row r="221" spans="1:52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2"/>
      <c r="AZ221" s="2"/>
    </row>
    <row r="222" spans="1:52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2"/>
      <c r="AZ222" s="2"/>
    </row>
    <row r="223" spans="1:52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2"/>
      <c r="AZ223" s="2"/>
    </row>
    <row r="224" spans="1:52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2"/>
      <c r="AZ224" s="2"/>
    </row>
    <row r="225" spans="1:52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2"/>
      <c r="AZ225" s="2"/>
    </row>
    <row r="226" spans="1:52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2"/>
      <c r="AZ226" s="2"/>
    </row>
    <row r="227" spans="1:52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2"/>
      <c r="AZ227" s="2"/>
    </row>
    <row r="228" spans="1:52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2"/>
      <c r="AZ228" s="2"/>
    </row>
    <row r="229" spans="1:52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2"/>
      <c r="AZ229" s="2"/>
    </row>
    <row r="230" spans="1:52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2"/>
      <c r="AZ230" s="2"/>
    </row>
    <row r="231" spans="1:52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2"/>
      <c r="AZ231" s="2"/>
    </row>
    <row r="232" spans="1:52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2"/>
      <c r="AZ232" s="2"/>
    </row>
    <row r="233" spans="1:52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2"/>
      <c r="AZ233" s="2"/>
    </row>
    <row r="234" spans="1:52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2"/>
      <c r="AZ234" s="2"/>
    </row>
    <row r="235" spans="1:52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2"/>
      <c r="AZ235" s="2"/>
    </row>
    <row r="236" spans="1:52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2"/>
      <c r="AZ236" s="2"/>
    </row>
    <row r="237" spans="1:52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2"/>
      <c r="AZ237" s="2"/>
    </row>
    <row r="238" spans="1:52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2"/>
      <c r="AZ238" s="2"/>
    </row>
    <row r="239" spans="1:52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2"/>
      <c r="AZ239" s="2"/>
    </row>
    <row r="240" spans="1:52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2"/>
      <c r="AZ240" s="2"/>
    </row>
    <row r="241" spans="1:52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2"/>
      <c r="AZ241" s="2"/>
    </row>
    <row r="242" spans="1:52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2"/>
      <c r="AZ242" s="2"/>
    </row>
    <row r="243" spans="1:52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2"/>
      <c r="AZ243" s="2"/>
    </row>
    <row r="244" spans="1:52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2"/>
      <c r="AZ244" s="2"/>
    </row>
    <row r="245" spans="1:52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2"/>
      <c r="AZ245" s="2"/>
    </row>
    <row r="246" spans="1:52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2"/>
      <c r="AZ246" s="2"/>
    </row>
    <row r="247" spans="1:52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2"/>
      <c r="AZ247" s="2"/>
    </row>
    <row r="248" spans="1:52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2"/>
      <c r="AZ248" s="2"/>
    </row>
    <row r="249" spans="1:52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2"/>
      <c r="AZ249" s="2"/>
    </row>
    <row r="250" spans="1:52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2"/>
      <c r="AZ250" s="2"/>
    </row>
    <row r="251" spans="1:52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2"/>
      <c r="AZ251" s="2"/>
    </row>
    <row r="252" spans="1:52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2"/>
      <c r="AZ252" s="2"/>
    </row>
    <row r="253" spans="1:52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2"/>
      <c r="AZ253" s="2"/>
    </row>
    <row r="254" spans="1:52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2"/>
      <c r="AZ254" s="2"/>
    </row>
    <row r="255" spans="1:52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2"/>
      <c r="AZ255" s="2"/>
    </row>
    <row r="256" spans="1:52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2"/>
      <c r="AZ256" s="2"/>
    </row>
    <row r="257" spans="1:52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2"/>
      <c r="AZ257" s="2"/>
    </row>
    <row r="258" spans="1:52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2"/>
      <c r="AZ258" s="2"/>
    </row>
    <row r="259" spans="1:52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2"/>
      <c r="AZ259" s="2"/>
    </row>
    <row r="260" spans="1:52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2"/>
      <c r="AZ260" s="2"/>
    </row>
    <row r="261" spans="1:52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2"/>
      <c r="AZ261" s="2"/>
    </row>
    <row r="262" spans="1:52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2"/>
      <c r="AZ262" s="2"/>
    </row>
    <row r="263" spans="1:52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2"/>
      <c r="AZ263" s="2"/>
    </row>
    <row r="264" spans="1:52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2"/>
      <c r="AZ264" s="2"/>
    </row>
    <row r="265" spans="1:52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2"/>
      <c r="AZ265" s="2"/>
    </row>
    <row r="266" spans="1:52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2"/>
      <c r="AZ266" s="2"/>
    </row>
    <row r="267" spans="1:52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2"/>
      <c r="AZ267" s="2"/>
    </row>
    <row r="268" spans="1:52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2"/>
      <c r="AZ268" s="2"/>
    </row>
    <row r="269" spans="1:52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2"/>
      <c r="AZ269" s="2"/>
    </row>
    <row r="270" spans="1:52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2"/>
      <c r="AZ270" s="2"/>
    </row>
    <row r="271" spans="1:52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2"/>
      <c r="AZ271" s="2"/>
    </row>
    <row r="272" spans="1:52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2"/>
      <c r="AZ272" s="2"/>
    </row>
    <row r="273" spans="1:52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2"/>
      <c r="AZ273" s="2"/>
    </row>
    <row r="274" spans="1:52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2"/>
      <c r="AZ274" s="2"/>
    </row>
    <row r="275" spans="1:52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2"/>
      <c r="AZ275" s="2"/>
    </row>
    <row r="276" spans="1:52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2"/>
      <c r="AZ276" s="2"/>
    </row>
    <row r="277" spans="1:52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2"/>
      <c r="AZ277" s="2"/>
    </row>
    <row r="278" spans="1:52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2"/>
      <c r="AZ278" s="2"/>
    </row>
    <row r="279" spans="1:52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2"/>
      <c r="AZ279" s="2"/>
    </row>
    <row r="280" spans="1:52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2"/>
      <c r="AZ280" s="2"/>
    </row>
    <row r="281" spans="1:52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2"/>
      <c r="AZ281" s="2"/>
    </row>
    <row r="282" spans="1:52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2"/>
      <c r="AZ282" s="2"/>
    </row>
    <row r="283" spans="1:52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2"/>
      <c r="AZ283" s="2"/>
    </row>
    <row r="284" spans="1:52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2"/>
      <c r="AZ284" s="2"/>
    </row>
    <row r="285" spans="1:52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2"/>
      <c r="AZ285" s="2"/>
    </row>
    <row r="286" spans="1:52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2"/>
      <c r="AZ286" s="2"/>
    </row>
    <row r="287" spans="1:52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2"/>
      <c r="AZ287" s="2"/>
    </row>
    <row r="288" spans="1:52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2"/>
      <c r="AZ288" s="2"/>
    </row>
    <row r="289" spans="1:52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2"/>
      <c r="AZ289" s="2"/>
    </row>
    <row r="290" spans="1:52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2"/>
      <c r="AZ290" s="2"/>
    </row>
    <row r="291" spans="1:52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2"/>
      <c r="AZ291" s="2"/>
    </row>
    <row r="292" spans="1:52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2"/>
      <c r="AZ292" s="2"/>
    </row>
    <row r="293" spans="1:52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2"/>
      <c r="AZ293" s="2"/>
    </row>
    <row r="294" spans="1:52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2"/>
      <c r="AZ294" s="2"/>
    </row>
    <row r="295" spans="1:52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2"/>
      <c r="AZ295" s="2"/>
    </row>
    <row r="296" spans="1:52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2"/>
      <c r="AZ296" s="2"/>
    </row>
    <row r="297" spans="1:52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2"/>
      <c r="AZ297" s="2"/>
    </row>
    <row r="298" spans="1:52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2"/>
      <c r="AZ298" s="2"/>
    </row>
    <row r="299" spans="1:52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2"/>
      <c r="AZ299" s="2"/>
    </row>
    <row r="300" spans="1:52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2"/>
      <c r="AZ300" s="2"/>
    </row>
    <row r="301" spans="1:52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2"/>
      <c r="AZ301" s="2"/>
    </row>
    <row r="302" spans="1:52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2"/>
      <c r="AZ302" s="2"/>
    </row>
    <row r="303" spans="1:52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2"/>
      <c r="AZ303" s="2"/>
    </row>
    <row r="304" spans="1:52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2"/>
      <c r="AZ304" s="2"/>
    </row>
    <row r="305" spans="1:52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2"/>
      <c r="AZ305" s="2"/>
    </row>
    <row r="306" spans="1:52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2"/>
      <c r="AZ306" s="2"/>
    </row>
    <row r="307" spans="1:52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2"/>
      <c r="AZ307" s="2"/>
    </row>
    <row r="308" spans="1:52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2"/>
      <c r="AZ308" s="2"/>
    </row>
    <row r="309" spans="1:52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2"/>
      <c r="AZ309" s="2"/>
    </row>
    <row r="310" spans="1:52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2"/>
      <c r="AZ310" s="2"/>
    </row>
    <row r="311" spans="1:52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2"/>
      <c r="AZ311" s="2"/>
    </row>
    <row r="312" spans="1:52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2"/>
      <c r="AZ312" s="2"/>
    </row>
    <row r="313" spans="1:52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2"/>
      <c r="AZ313" s="2"/>
    </row>
    <row r="314" spans="1:52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2"/>
      <c r="AZ314" s="2"/>
    </row>
    <row r="315" spans="1:52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2"/>
      <c r="AZ315" s="2"/>
    </row>
    <row r="316" spans="1:52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2"/>
      <c r="AZ316" s="2"/>
    </row>
    <row r="317" spans="1:52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2"/>
      <c r="AZ317" s="2"/>
    </row>
    <row r="318" spans="1:52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2"/>
      <c r="AZ318" s="2"/>
    </row>
    <row r="319" spans="1:52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2"/>
      <c r="AZ319" s="2"/>
    </row>
    <row r="320" spans="1:52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2"/>
      <c r="AZ320" s="2"/>
    </row>
    <row r="321" spans="1:52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2"/>
      <c r="AZ321" s="2"/>
    </row>
    <row r="322" spans="1:52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2"/>
      <c r="AZ322" s="2"/>
    </row>
    <row r="323" spans="1:52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2"/>
      <c r="AZ323" s="2"/>
    </row>
    <row r="324" spans="1:52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2"/>
      <c r="AZ324" s="2"/>
    </row>
    <row r="325" spans="1:52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2"/>
      <c r="AZ325" s="2"/>
    </row>
    <row r="326" spans="1:52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2"/>
      <c r="AZ326" s="2"/>
    </row>
    <row r="327" spans="1:52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2"/>
      <c r="AZ327" s="2"/>
    </row>
    <row r="328" spans="1:52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2"/>
      <c r="AZ328" s="2"/>
    </row>
    <row r="329" spans="1:52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2"/>
      <c r="AZ329" s="2"/>
    </row>
    <row r="330" spans="1:52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2"/>
      <c r="AZ330" s="2"/>
    </row>
    <row r="331" spans="1:52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2"/>
      <c r="AZ331" s="2"/>
    </row>
    <row r="332" spans="1:52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2"/>
      <c r="AZ332" s="2"/>
    </row>
    <row r="333" spans="1:52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2"/>
      <c r="AZ333" s="2"/>
    </row>
    <row r="334" spans="1:52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2"/>
      <c r="AZ334" s="2"/>
    </row>
    <row r="335" spans="1:52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2"/>
      <c r="AZ335" s="2"/>
    </row>
    <row r="336" spans="1:52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2"/>
      <c r="AZ336" s="2"/>
    </row>
    <row r="337" spans="1:52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2"/>
      <c r="AZ337" s="2"/>
    </row>
    <row r="338" spans="1:52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2"/>
      <c r="AZ338" s="2"/>
    </row>
    <row r="339" spans="1:52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2"/>
      <c r="AZ339" s="2"/>
    </row>
    <row r="340" spans="1:52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2"/>
      <c r="AZ340" s="2"/>
    </row>
    <row r="341" spans="1:52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2"/>
      <c r="AZ341" s="2"/>
    </row>
    <row r="342" spans="1:52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2"/>
      <c r="AZ342" s="2"/>
    </row>
    <row r="343" spans="1:52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2"/>
      <c r="AZ343" s="2"/>
    </row>
    <row r="344" spans="1:52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2"/>
      <c r="AZ344" s="2"/>
    </row>
    <row r="345" spans="1:52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2"/>
      <c r="AZ345" s="2"/>
    </row>
    <row r="346" spans="1:52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2"/>
      <c r="AZ346" s="2"/>
    </row>
    <row r="347" spans="1:52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2"/>
      <c r="AZ347" s="2"/>
    </row>
    <row r="348" spans="1:52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2"/>
      <c r="AZ348" s="2"/>
    </row>
    <row r="349" spans="1:52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2"/>
      <c r="AZ349" s="2"/>
    </row>
    <row r="350" spans="1:52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2"/>
      <c r="AZ350" s="2"/>
    </row>
    <row r="351" spans="1:52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2"/>
      <c r="AZ351" s="2"/>
    </row>
    <row r="352" spans="1:52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2"/>
      <c r="AZ352" s="2"/>
    </row>
    <row r="353" spans="1:52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2"/>
      <c r="AZ353" s="2"/>
    </row>
    <row r="354" spans="1:52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2"/>
      <c r="AZ354" s="2"/>
    </row>
    <row r="355" spans="1:52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2"/>
      <c r="AZ355" s="2"/>
    </row>
    <row r="356" spans="1:52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2"/>
      <c r="AZ356" s="2"/>
    </row>
    <row r="357" spans="1:52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2"/>
      <c r="AZ357" s="2"/>
    </row>
    <row r="358" spans="1:52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2"/>
      <c r="AZ358" s="2"/>
    </row>
    <row r="359" spans="1:52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2"/>
      <c r="AZ359" s="2"/>
    </row>
    <row r="360" spans="1:52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2"/>
      <c r="AZ360" s="2"/>
    </row>
    <row r="361" spans="1:52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2"/>
      <c r="AZ361" s="2"/>
    </row>
    <row r="362" spans="1:52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2"/>
      <c r="AZ362" s="2"/>
    </row>
    <row r="363" spans="1:52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2"/>
      <c r="AZ363" s="2"/>
    </row>
    <row r="364" spans="1:52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2"/>
      <c r="AZ364" s="2"/>
    </row>
    <row r="365" spans="1:52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2"/>
      <c r="AZ365" s="2"/>
    </row>
    <row r="366" spans="1:52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2"/>
      <c r="AZ366" s="2"/>
    </row>
    <row r="367" spans="1:52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2"/>
      <c r="AZ367" s="2"/>
    </row>
    <row r="368" spans="1:52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2"/>
      <c r="AZ368" s="2"/>
    </row>
    <row r="369" spans="1:52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2"/>
      <c r="AZ369" s="2"/>
    </row>
    <row r="370" spans="1:52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2"/>
      <c r="AZ370" s="2"/>
    </row>
    <row r="371" spans="1:52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2"/>
      <c r="AZ371" s="2"/>
    </row>
    <row r="372" spans="1:52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2"/>
      <c r="AZ372" s="2"/>
    </row>
    <row r="373" spans="1:52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2"/>
      <c r="AZ373" s="2"/>
    </row>
    <row r="374" spans="1:52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2"/>
      <c r="AZ374" s="2"/>
    </row>
    <row r="375" spans="1:52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2"/>
      <c r="AZ375" s="2"/>
    </row>
    <row r="376" spans="1:52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2"/>
      <c r="AZ376" s="2"/>
    </row>
    <row r="377" spans="1:52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2"/>
      <c r="AZ377" s="2"/>
    </row>
    <row r="378" spans="1:52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2"/>
      <c r="AZ378" s="2"/>
    </row>
    <row r="379" spans="1:52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2"/>
      <c r="AZ379" s="2"/>
    </row>
    <row r="380" spans="1:52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2"/>
      <c r="AZ380" s="2"/>
    </row>
    <row r="381" spans="1:52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2"/>
      <c r="AZ381" s="2"/>
    </row>
    <row r="382" spans="1:52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2"/>
      <c r="AZ382" s="2"/>
    </row>
    <row r="383" spans="1:52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2"/>
      <c r="AZ383" s="2"/>
    </row>
    <row r="384" spans="1:52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2"/>
      <c r="AZ384" s="2"/>
    </row>
    <row r="385" spans="1:52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2"/>
      <c r="AZ385" s="2"/>
    </row>
    <row r="386" spans="1:52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2"/>
      <c r="AZ386" s="2"/>
    </row>
    <row r="387" spans="1:52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2"/>
      <c r="AZ387" s="2"/>
    </row>
    <row r="388" spans="1:52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2"/>
      <c r="AZ388" s="2"/>
    </row>
    <row r="389" spans="1:52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2"/>
      <c r="AZ389" s="2"/>
    </row>
    <row r="390" spans="1:52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2"/>
      <c r="AZ390" s="2"/>
    </row>
    <row r="391" spans="1:52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2"/>
      <c r="AZ391" s="2"/>
    </row>
    <row r="392" spans="1:52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2"/>
      <c r="AZ392" s="2"/>
    </row>
    <row r="393" spans="1:52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2"/>
      <c r="AZ393" s="2"/>
    </row>
    <row r="394" spans="1:52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2"/>
      <c r="AZ394" s="2"/>
    </row>
    <row r="395" spans="1:52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2"/>
      <c r="AZ395" s="2"/>
    </row>
    <row r="396" spans="1:52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2"/>
      <c r="AZ396" s="2"/>
    </row>
    <row r="397" spans="1:52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2"/>
      <c r="AZ397" s="2"/>
    </row>
    <row r="398" spans="1:52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2"/>
      <c r="AZ398" s="2"/>
    </row>
    <row r="399" spans="1:52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2"/>
      <c r="AZ399" s="2"/>
    </row>
    <row r="400" spans="1:52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2"/>
      <c r="AZ400" s="2"/>
    </row>
    <row r="401" spans="1:52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2"/>
      <c r="AZ401" s="2"/>
    </row>
    <row r="402" spans="1:52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2"/>
      <c r="AZ402" s="2"/>
    </row>
    <row r="403" spans="1:52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2"/>
      <c r="AZ403" s="2"/>
    </row>
    <row r="404" spans="1:52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2"/>
      <c r="AZ404" s="2"/>
    </row>
    <row r="405" spans="1:52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2"/>
      <c r="AZ405" s="2"/>
    </row>
    <row r="406" spans="1:52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2"/>
      <c r="AZ406" s="2"/>
    </row>
    <row r="407" spans="1:52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2"/>
      <c r="AZ407" s="2"/>
    </row>
    <row r="408" spans="1:52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2"/>
      <c r="AZ408" s="2"/>
    </row>
    <row r="409" spans="1:52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2"/>
      <c r="AZ409" s="2"/>
    </row>
    <row r="410" spans="1:52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2"/>
      <c r="AZ410" s="2"/>
    </row>
    <row r="411" spans="1:52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2"/>
      <c r="AZ411" s="2"/>
    </row>
    <row r="412" spans="1:52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2"/>
      <c r="AZ412" s="2"/>
    </row>
    <row r="413" spans="1:52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2"/>
      <c r="AZ413" s="2"/>
    </row>
    <row r="414" spans="1:52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2"/>
      <c r="AZ414" s="2"/>
    </row>
    <row r="415" spans="1:52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2"/>
      <c r="AZ415" s="2"/>
    </row>
    <row r="416" spans="1:52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2"/>
      <c r="AZ416" s="2"/>
    </row>
    <row r="417" spans="1:52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2"/>
      <c r="AZ417" s="2"/>
    </row>
    <row r="418" spans="1:52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2"/>
      <c r="AZ418" s="2"/>
    </row>
    <row r="419" spans="1:52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2"/>
      <c r="AZ419" s="2"/>
    </row>
    <row r="420" spans="1:52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2"/>
      <c r="AZ420" s="2"/>
    </row>
    <row r="421" spans="1:52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2"/>
      <c r="AZ421" s="2"/>
    </row>
    <row r="422" spans="1:52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2"/>
      <c r="AZ422" s="2"/>
    </row>
    <row r="423" spans="1:52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2"/>
      <c r="AZ423" s="2"/>
    </row>
    <row r="424" spans="1:52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2"/>
      <c r="AZ424" s="2"/>
    </row>
    <row r="425" spans="1:52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2"/>
      <c r="AZ425" s="2"/>
    </row>
    <row r="426" spans="1:52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2"/>
      <c r="AZ426" s="2"/>
    </row>
    <row r="427" spans="1:52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2"/>
      <c r="AZ427" s="2"/>
    </row>
    <row r="428" spans="1:52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2"/>
      <c r="AZ428" s="2"/>
    </row>
    <row r="429" spans="1:52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2"/>
      <c r="AZ429" s="2"/>
    </row>
    <row r="430" spans="1:52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2"/>
      <c r="AZ430" s="2"/>
    </row>
    <row r="431" spans="1:52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2"/>
      <c r="AZ431" s="2"/>
    </row>
    <row r="432" spans="1:52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2"/>
      <c r="AZ432" s="2"/>
    </row>
    <row r="433" spans="1:52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2"/>
      <c r="AZ433" s="2"/>
    </row>
    <row r="434" spans="1:52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2"/>
      <c r="AZ434" s="2"/>
    </row>
    <row r="435" spans="1:52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2"/>
      <c r="AZ435" s="2"/>
    </row>
    <row r="436" spans="1:52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2"/>
      <c r="AZ436" s="2"/>
    </row>
    <row r="437" spans="1:52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2"/>
      <c r="AZ437" s="2"/>
    </row>
    <row r="438" spans="1:52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2"/>
      <c r="AZ438" s="2"/>
    </row>
    <row r="439" spans="1:52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2"/>
      <c r="AZ439" s="2"/>
    </row>
    <row r="440" spans="1:52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2"/>
      <c r="AZ440" s="2"/>
    </row>
    <row r="441" spans="1:52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2"/>
      <c r="AZ441" s="2"/>
    </row>
    <row r="442" spans="1:52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2"/>
      <c r="AZ442" s="2"/>
    </row>
    <row r="443" spans="1:52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2"/>
      <c r="AZ443" s="2"/>
    </row>
    <row r="444" spans="1:52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2"/>
      <c r="AZ444" s="2"/>
    </row>
    <row r="445" spans="1:52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2"/>
      <c r="AZ445" s="2"/>
    </row>
    <row r="446" spans="1:52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2"/>
      <c r="AZ446" s="2"/>
    </row>
    <row r="447" spans="1:52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2"/>
      <c r="AZ447" s="2"/>
    </row>
    <row r="448" spans="1:52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2"/>
      <c r="AZ448" s="2"/>
    </row>
    <row r="449" spans="1:52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2"/>
      <c r="AZ449" s="2"/>
    </row>
    <row r="450" spans="1:52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2"/>
      <c r="AZ450" s="2"/>
    </row>
    <row r="451" spans="1:52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2"/>
      <c r="AZ451" s="2"/>
    </row>
    <row r="452" spans="1:52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2"/>
      <c r="AZ452" s="2"/>
    </row>
    <row r="453" spans="1:52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2"/>
      <c r="AZ453" s="2"/>
    </row>
    <row r="454" spans="1:52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2"/>
      <c r="AZ454" s="2"/>
    </row>
    <row r="455" spans="1:52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2"/>
      <c r="AZ455" s="2"/>
    </row>
    <row r="456" spans="1:52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2"/>
      <c r="AZ456" s="2"/>
    </row>
    <row r="457" spans="1:52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2"/>
      <c r="AZ457" s="2"/>
    </row>
    <row r="458" spans="1:52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2"/>
      <c r="AZ458" s="2"/>
    </row>
    <row r="459" spans="1:52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2"/>
      <c r="AZ459" s="2"/>
    </row>
    <row r="460" spans="1:52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2"/>
      <c r="AZ460" s="2"/>
    </row>
    <row r="461" spans="1:52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2"/>
      <c r="AZ461" s="2"/>
    </row>
    <row r="462" spans="1:52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2"/>
      <c r="AZ462" s="2"/>
    </row>
    <row r="463" spans="1:52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2"/>
      <c r="AZ463" s="2"/>
    </row>
    <row r="464" spans="1:52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2"/>
      <c r="AZ464" s="2"/>
    </row>
    <row r="465" spans="1:52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2"/>
      <c r="AZ465" s="2"/>
    </row>
    <row r="466" spans="1:52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2"/>
      <c r="AZ466" s="2"/>
    </row>
    <row r="467" spans="1:52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2"/>
      <c r="AZ467" s="2"/>
    </row>
    <row r="468" spans="1:52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2"/>
      <c r="AZ468" s="2"/>
    </row>
    <row r="469" spans="1:52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2"/>
      <c r="AZ469" s="2"/>
    </row>
    <row r="470" spans="1:52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2"/>
      <c r="AZ470" s="2"/>
    </row>
    <row r="471" spans="1:52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2"/>
      <c r="AZ471" s="2"/>
    </row>
    <row r="472" spans="1:52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2"/>
      <c r="AZ472" s="2"/>
    </row>
    <row r="473" spans="1:52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2"/>
      <c r="AZ473" s="2"/>
    </row>
    <row r="474" spans="1:52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2"/>
      <c r="AZ474" s="2"/>
    </row>
    <row r="475" spans="1:52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2"/>
      <c r="AZ475" s="2"/>
    </row>
    <row r="476" spans="1:52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2"/>
      <c r="AZ476" s="2"/>
    </row>
    <row r="477" spans="1:52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2"/>
      <c r="AZ477" s="2"/>
    </row>
    <row r="478" spans="1:52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2"/>
      <c r="AZ478" s="2"/>
    </row>
    <row r="479" spans="1:52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2"/>
      <c r="AZ479" s="2"/>
    </row>
    <row r="480" spans="1:52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2"/>
      <c r="AZ480" s="2"/>
    </row>
    <row r="481" spans="1:52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2"/>
      <c r="AZ481" s="2"/>
    </row>
    <row r="482" spans="1:52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2"/>
      <c r="AZ482" s="2"/>
    </row>
    <row r="483" spans="1:52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2"/>
      <c r="AZ483" s="2"/>
    </row>
    <row r="484" spans="1:52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2"/>
      <c r="AZ484" s="2"/>
    </row>
    <row r="485" spans="1:52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2"/>
      <c r="AZ485" s="2"/>
    </row>
    <row r="486" spans="1:52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2"/>
      <c r="AZ486" s="2"/>
    </row>
    <row r="487" spans="1:52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2"/>
      <c r="AZ487" s="2"/>
    </row>
    <row r="488" spans="1:52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2"/>
      <c r="AZ488" s="2"/>
    </row>
    <row r="489" spans="1:52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2"/>
      <c r="AZ489" s="2"/>
    </row>
    <row r="490" spans="1:52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2"/>
      <c r="AZ490" s="2"/>
    </row>
    <row r="491" spans="1:52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2"/>
      <c r="AZ491" s="2"/>
    </row>
    <row r="492" spans="1:52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2"/>
      <c r="AZ492" s="2"/>
    </row>
    <row r="493" spans="1:52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2"/>
      <c r="AZ493" s="2"/>
    </row>
    <row r="494" spans="1:52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2"/>
      <c r="AZ494" s="2"/>
    </row>
    <row r="495" spans="1:52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2"/>
      <c r="AZ495" s="2"/>
    </row>
    <row r="496" spans="1:52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2"/>
      <c r="AZ496" s="2"/>
    </row>
    <row r="497" spans="1:52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2"/>
      <c r="AZ497" s="2"/>
    </row>
    <row r="498" spans="1:52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2"/>
      <c r="AZ498" s="2"/>
    </row>
    <row r="499" spans="1:52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2"/>
      <c r="AZ499" s="2"/>
    </row>
    <row r="500" spans="1:52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2"/>
      <c r="AZ500" s="2"/>
    </row>
    <row r="501" spans="1:52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2"/>
      <c r="AZ501" s="2"/>
    </row>
    <row r="502" spans="1:52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2"/>
      <c r="AZ502" s="2"/>
    </row>
    <row r="503" spans="1:52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2"/>
      <c r="AZ503" s="2"/>
    </row>
    <row r="504" spans="1:52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2"/>
      <c r="AZ504" s="2"/>
    </row>
    <row r="505" spans="1:52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2"/>
      <c r="AZ505" s="2"/>
    </row>
    <row r="506" spans="1:52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2"/>
      <c r="AZ506" s="2"/>
    </row>
    <row r="507" spans="1:52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2"/>
      <c r="AZ507" s="2"/>
    </row>
    <row r="508" spans="1:52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2"/>
      <c r="AZ508" s="2"/>
    </row>
    <row r="509" spans="1:52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2"/>
      <c r="AZ509" s="2"/>
    </row>
    <row r="510" spans="1:52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2"/>
      <c r="AZ510" s="2"/>
    </row>
    <row r="511" spans="1:52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2"/>
      <c r="AZ511" s="2"/>
    </row>
    <row r="512" spans="1:52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2"/>
      <c r="AZ512" s="2"/>
    </row>
    <row r="513" spans="1:52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2"/>
      <c r="AZ513" s="2"/>
    </row>
    <row r="514" spans="1:52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2"/>
      <c r="AZ514" s="2"/>
    </row>
    <row r="515" spans="1:52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2"/>
      <c r="AZ515" s="2"/>
    </row>
    <row r="516" spans="1:52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2"/>
      <c r="AZ516" s="2"/>
    </row>
    <row r="517" spans="1:52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2"/>
      <c r="AZ517" s="2"/>
    </row>
    <row r="518" spans="1:52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2"/>
      <c r="AZ518" s="2"/>
    </row>
    <row r="519" spans="1:52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2"/>
      <c r="AZ519" s="2"/>
    </row>
    <row r="520" spans="1:52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2"/>
      <c r="AZ520" s="2"/>
    </row>
    <row r="521" spans="1:52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2"/>
      <c r="AZ521" s="2"/>
    </row>
    <row r="522" spans="1:52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2"/>
      <c r="AZ522" s="2"/>
    </row>
    <row r="523" spans="1:52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2"/>
      <c r="AZ523" s="2"/>
    </row>
    <row r="524" spans="1:52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2"/>
      <c r="AZ524" s="2"/>
    </row>
    <row r="525" spans="1:52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2"/>
      <c r="AZ525" s="2"/>
    </row>
    <row r="526" spans="1:52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2"/>
      <c r="AZ526" s="2"/>
    </row>
    <row r="527" spans="1:52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2"/>
      <c r="AZ527" s="2"/>
    </row>
    <row r="528" spans="1:52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2"/>
      <c r="AZ528" s="2"/>
    </row>
    <row r="529" spans="1:52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2"/>
      <c r="AZ529" s="2"/>
    </row>
    <row r="530" spans="1:52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2"/>
      <c r="AZ530" s="2"/>
    </row>
    <row r="531" spans="1:52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2"/>
      <c r="AZ531" s="2"/>
    </row>
    <row r="532" spans="1:52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2"/>
      <c r="AZ532" s="2"/>
    </row>
    <row r="533" spans="1:52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2"/>
      <c r="AZ533" s="2"/>
    </row>
    <row r="534" spans="1:52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2"/>
      <c r="AZ534" s="2"/>
    </row>
    <row r="535" spans="1:52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2"/>
      <c r="AZ535" s="2"/>
    </row>
    <row r="536" spans="1:52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2"/>
      <c r="AZ536" s="2"/>
    </row>
    <row r="537" spans="1:52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2"/>
      <c r="AZ537" s="2"/>
    </row>
    <row r="538" spans="1:52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2"/>
      <c r="AZ538" s="2"/>
    </row>
    <row r="539" spans="1:52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2"/>
      <c r="AZ539" s="2"/>
    </row>
    <row r="540" spans="1:52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2"/>
      <c r="AZ540" s="2"/>
    </row>
    <row r="541" spans="1:52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2"/>
      <c r="AZ541" s="2"/>
    </row>
    <row r="542" spans="1:52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2"/>
      <c r="AZ542" s="2"/>
    </row>
    <row r="543" spans="1:52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2"/>
      <c r="AZ543" s="2"/>
    </row>
    <row r="544" spans="1:52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2"/>
      <c r="AZ544" s="2"/>
    </row>
    <row r="545" spans="1:52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2"/>
      <c r="AZ545" s="2"/>
    </row>
    <row r="546" spans="1:52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2"/>
      <c r="AZ546" s="2"/>
    </row>
    <row r="547" spans="1:52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2"/>
      <c r="AZ547" s="2"/>
    </row>
    <row r="548" spans="1:52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2"/>
      <c r="AZ548" s="2"/>
    </row>
    <row r="549" spans="1:52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2"/>
      <c r="AZ549" s="2"/>
    </row>
    <row r="550" spans="1:52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2"/>
      <c r="AZ550" s="2"/>
    </row>
    <row r="551" spans="1:52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2"/>
      <c r="AZ551" s="2"/>
    </row>
    <row r="552" spans="1:52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2"/>
      <c r="AZ552" s="2"/>
    </row>
    <row r="553" spans="1:52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2"/>
      <c r="AZ553" s="2"/>
    </row>
    <row r="554" spans="1:52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2"/>
      <c r="AZ554" s="2"/>
    </row>
    <row r="555" spans="1:52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2"/>
      <c r="AZ555" s="2"/>
    </row>
    <row r="556" spans="1:52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2"/>
      <c r="AZ556" s="2"/>
    </row>
    <row r="557" spans="1:52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2"/>
      <c r="AZ557" s="2"/>
    </row>
    <row r="558" spans="1:52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2"/>
      <c r="AZ558" s="2"/>
    </row>
    <row r="559" spans="1:52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2"/>
      <c r="AZ559" s="2"/>
    </row>
    <row r="560" spans="1:52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2"/>
      <c r="AZ560" s="2"/>
    </row>
    <row r="561" spans="1:52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2"/>
      <c r="AZ561" s="2"/>
    </row>
    <row r="562" spans="1:52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2"/>
      <c r="AZ562" s="2"/>
    </row>
    <row r="563" spans="1:52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2"/>
      <c r="AZ563" s="2"/>
    </row>
    <row r="564" spans="1:52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2"/>
      <c r="AZ564" s="2"/>
    </row>
    <row r="565" spans="1:52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2"/>
      <c r="AZ565" s="2"/>
    </row>
    <row r="566" spans="1:52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2"/>
      <c r="AZ566" s="2"/>
    </row>
    <row r="567" spans="1:52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2"/>
      <c r="AZ567" s="2"/>
    </row>
    <row r="568" spans="1:52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2"/>
      <c r="AZ568" s="2"/>
    </row>
    <row r="569" spans="1:52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2"/>
      <c r="AZ569" s="2"/>
    </row>
    <row r="570" spans="1:52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2"/>
      <c r="AZ570" s="2"/>
    </row>
    <row r="571" spans="1:52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2"/>
      <c r="AZ571" s="2"/>
    </row>
    <row r="572" spans="1:52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2"/>
      <c r="AZ572" s="2"/>
    </row>
    <row r="573" spans="1:52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2"/>
      <c r="AZ573" s="2"/>
    </row>
    <row r="574" spans="1:52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2"/>
      <c r="AZ574" s="2"/>
    </row>
    <row r="575" spans="1:52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2"/>
      <c r="AZ575" s="2"/>
    </row>
    <row r="576" spans="1:52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2"/>
      <c r="AZ576" s="2"/>
    </row>
    <row r="577" spans="1:52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2"/>
      <c r="AZ577" s="2"/>
    </row>
    <row r="578" spans="1:52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2"/>
      <c r="AZ578" s="2"/>
    </row>
    <row r="579" spans="1:52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2"/>
      <c r="AZ579" s="2"/>
    </row>
    <row r="580" spans="1:52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2"/>
      <c r="AZ580" s="2"/>
    </row>
    <row r="581" spans="1:52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2"/>
      <c r="AZ581" s="2"/>
    </row>
    <row r="582" spans="1:52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2"/>
      <c r="AZ582" s="2"/>
    </row>
    <row r="583" spans="1:52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2"/>
      <c r="AZ583" s="2"/>
    </row>
    <row r="584" spans="1:52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2"/>
      <c r="AZ584" s="2"/>
    </row>
    <row r="585" spans="1:52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2"/>
      <c r="AZ585" s="2"/>
    </row>
    <row r="586" spans="1:52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2"/>
      <c r="AZ586" s="2"/>
    </row>
    <row r="587" spans="1:52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2"/>
      <c r="AZ587" s="2"/>
    </row>
    <row r="588" spans="1:52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2"/>
      <c r="AZ588" s="2"/>
    </row>
    <row r="589" spans="1:52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2"/>
      <c r="AZ589" s="2"/>
    </row>
    <row r="590" spans="1:52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2"/>
      <c r="AZ590" s="2"/>
    </row>
    <row r="591" spans="1:52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2"/>
      <c r="AZ591" s="2"/>
    </row>
    <row r="592" spans="1:52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2"/>
      <c r="AZ592" s="2"/>
    </row>
    <row r="593" spans="1:52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2"/>
      <c r="AZ593" s="2"/>
    </row>
    <row r="594" spans="1:52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2"/>
      <c r="AZ594" s="2"/>
    </row>
    <row r="595" spans="1:52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2"/>
      <c r="AZ595" s="2"/>
    </row>
    <row r="596" spans="1:52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2"/>
      <c r="AZ596" s="2"/>
    </row>
    <row r="597" spans="1:52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2"/>
      <c r="AZ597" s="2"/>
    </row>
    <row r="598" spans="1:52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2"/>
      <c r="AZ598" s="2"/>
    </row>
    <row r="599" spans="1:52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2"/>
      <c r="AZ599" s="2"/>
    </row>
    <row r="600" spans="1:52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2"/>
      <c r="AZ600" s="2"/>
    </row>
    <row r="601" spans="1:52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2"/>
      <c r="AZ601" s="2"/>
    </row>
    <row r="602" spans="1:52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2"/>
      <c r="AZ602" s="2"/>
    </row>
    <row r="603" spans="1:52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2"/>
      <c r="AZ603" s="2"/>
    </row>
    <row r="604" spans="1:52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2"/>
      <c r="AZ604" s="2"/>
    </row>
    <row r="605" spans="1:52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2"/>
      <c r="AZ605" s="2"/>
    </row>
    <row r="606" spans="1:52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2"/>
      <c r="AZ606" s="2"/>
    </row>
    <row r="607" spans="1:52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2"/>
      <c r="AZ607" s="2"/>
    </row>
    <row r="608" spans="1:52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2"/>
      <c r="AZ608" s="2"/>
    </row>
    <row r="609" spans="1:52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2"/>
      <c r="AZ609" s="2"/>
    </row>
    <row r="610" spans="1:52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2"/>
      <c r="AZ610" s="2"/>
    </row>
    <row r="611" spans="1:52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2"/>
      <c r="AZ611" s="2"/>
    </row>
    <row r="612" spans="1:52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2"/>
      <c r="AZ612" s="2"/>
    </row>
    <row r="613" spans="1:52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2"/>
      <c r="AZ613" s="2"/>
    </row>
    <row r="614" spans="1:52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2"/>
      <c r="AZ614" s="2"/>
    </row>
    <row r="615" spans="1:52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2"/>
      <c r="AZ615" s="2"/>
    </row>
    <row r="616" spans="1:52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2"/>
      <c r="AZ616" s="2"/>
    </row>
    <row r="617" spans="1:52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2"/>
      <c r="AZ617" s="2"/>
    </row>
    <row r="618" spans="1:52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2"/>
      <c r="AZ618" s="2"/>
    </row>
    <row r="619" spans="1:52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2"/>
      <c r="AZ619" s="2"/>
    </row>
    <row r="620" spans="1:52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2"/>
      <c r="AZ620" s="2"/>
    </row>
    <row r="621" spans="1:52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2"/>
      <c r="AZ621" s="2"/>
    </row>
    <row r="622" spans="1:52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2"/>
      <c r="AZ622" s="2"/>
    </row>
    <row r="623" spans="1:52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2"/>
      <c r="AZ623" s="2"/>
    </row>
    <row r="624" spans="1:52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2"/>
      <c r="AZ624" s="2"/>
    </row>
    <row r="625" spans="1:52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2"/>
      <c r="AZ625" s="2"/>
    </row>
    <row r="626" spans="1:52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2"/>
      <c r="AZ626" s="2"/>
    </row>
    <row r="627" spans="1:52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2"/>
      <c r="AZ627" s="2"/>
    </row>
    <row r="628" spans="1:52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2"/>
      <c r="AZ628" s="2"/>
    </row>
    <row r="629" spans="1:52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2"/>
      <c r="AZ629" s="2"/>
    </row>
    <row r="630" spans="1:52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2"/>
      <c r="AZ630" s="2"/>
    </row>
    <row r="631" spans="1:52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2"/>
      <c r="AZ631" s="2"/>
    </row>
    <row r="632" spans="1:52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2"/>
      <c r="AZ632" s="2"/>
    </row>
    <row r="633" spans="1:52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2"/>
      <c r="AZ633" s="2"/>
    </row>
    <row r="634" spans="1:52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2"/>
      <c r="AZ634" s="2"/>
    </row>
    <row r="635" spans="1:52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2"/>
      <c r="AZ635" s="2"/>
    </row>
    <row r="636" spans="1:52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2"/>
      <c r="AZ636" s="2"/>
    </row>
    <row r="637" spans="1:52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2"/>
      <c r="AZ637" s="2"/>
    </row>
    <row r="638" spans="1:52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2"/>
      <c r="AZ638" s="2"/>
    </row>
    <row r="639" spans="1:52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2"/>
      <c r="AZ639" s="2"/>
    </row>
    <row r="640" spans="1:52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2"/>
      <c r="AZ640" s="2"/>
    </row>
    <row r="641" spans="1:52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2"/>
      <c r="AZ641" s="2"/>
    </row>
    <row r="642" spans="1:52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2"/>
      <c r="AZ642" s="2"/>
    </row>
    <row r="643" spans="1:52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2"/>
      <c r="AZ643" s="2"/>
    </row>
    <row r="644" spans="1:52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2"/>
      <c r="AZ644" s="2"/>
    </row>
    <row r="645" spans="1:52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2"/>
      <c r="AZ645" s="2"/>
    </row>
    <row r="646" spans="1:52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2"/>
      <c r="AZ646" s="2"/>
    </row>
    <row r="647" spans="1:52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2"/>
      <c r="AZ647" s="2"/>
    </row>
    <row r="648" spans="1:52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2"/>
      <c r="AZ648" s="2"/>
    </row>
    <row r="649" spans="1:52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2"/>
      <c r="AZ649" s="2"/>
    </row>
    <row r="650" spans="1:52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2"/>
      <c r="AZ650" s="2"/>
    </row>
    <row r="651" spans="1:52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2"/>
      <c r="AZ651" s="2"/>
    </row>
    <row r="652" spans="1:52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2"/>
      <c r="AZ652" s="2"/>
    </row>
    <row r="653" spans="1:52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2"/>
      <c r="AZ653" s="2"/>
    </row>
    <row r="654" spans="1:52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2"/>
      <c r="AZ654" s="2"/>
    </row>
    <row r="655" spans="1:52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2"/>
      <c r="AZ655" s="2"/>
    </row>
    <row r="656" spans="1:52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2"/>
      <c r="AZ656" s="2"/>
    </row>
    <row r="657" spans="1:52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2"/>
      <c r="AZ657" s="2"/>
    </row>
    <row r="658" spans="1:52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2"/>
      <c r="AZ658" s="2"/>
    </row>
    <row r="659" spans="1:52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2"/>
      <c r="AZ659" s="2"/>
    </row>
    <row r="660" spans="1:52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2"/>
      <c r="AZ660" s="2"/>
    </row>
    <row r="661" spans="1:52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2"/>
      <c r="AZ661" s="2"/>
    </row>
    <row r="662" spans="1:52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2"/>
      <c r="AZ662" s="2"/>
    </row>
    <row r="663" spans="1:52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2"/>
      <c r="AZ663" s="2"/>
    </row>
    <row r="664" spans="1:52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2"/>
      <c r="AZ664" s="2"/>
    </row>
    <row r="665" spans="1:52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2"/>
      <c r="AZ665" s="2"/>
    </row>
    <row r="666" spans="1:52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2"/>
      <c r="AZ666" s="2"/>
    </row>
    <row r="667" spans="1:52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2"/>
      <c r="AZ667" s="2"/>
    </row>
    <row r="668" spans="1:52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2"/>
      <c r="AZ668" s="2"/>
    </row>
    <row r="669" spans="1:52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2"/>
      <c r="AZ669" s="2"/>
    </row>
    <row r="670" spans="1:52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2"/>
      <c r="AZ670" s="2"/>
    </row>
    <row r="671" spans="1:52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2"/>
      <c r="AZ671" s="2"/>
    </row>
    <row r="672" spans="1:52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2"/>
      <c r="AZ672" s="2"/>
    </row>
    <row r="673" spans="1:52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2"/>
      <c r="AZ673" s="2"/>
    </row>
    <row r="674" spans="1:52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2"/>
      <c r="AZ674" s="2"/>
    </row>
    <row r="675" spans="1:52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2"/>
      <c r="AZ675" s="2"/>
    </row>
    <row r="676" spans="1:52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2"/>
      <c r="AZ676" s="2"/>
    </row>
    <row r="677" spans="1:52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2"/>
      <c r="AZ677" s="2"/>
    </row>
    <row r="678" spans="1:52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</row>
    <row r="679" spans="1:52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2"/>
      <c r="AZ679" s="2"/>
    </row>
    <row r="680" spans="1:52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2"/>
      <c r="AZ680" s="2"/>
    </row>
    <row r="681" spans="1:52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2"/>
      <c r="AZ681" s="2"/>
    </row>
    <row r="682" spans="1:52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2"/>
      <c r="AZ682" s="2"/>
    </row>
    <row r="683" spans="1:52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2"/>
      <c r="AZ683" s="2"/>
    </row>
    <row r="684" spans="1:52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2"/>
      <c r="AZ684" s="2"/>
    </row>
    <row r="685" spans="1:52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2"/>
      <c r="AZ685" s="2"/>
    </row>
    <row r="686" spans="1:52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2"/>
      <c r="AZ686" s="2"/>
    </row>
    <row r="687" spans="1:52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2"/>
      <c r="AZ687" s="2"/>
    </row>
    <row r="688" spans="1:52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2"/>
      <c r="AZ688" s="2"/>
    </row>
    <row r="689" spans="1:52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2"/>
      <c r="AZ689" s="2"/>
    </row>
    <row r="690" spans="1:52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2"/>
      <c r="AZ690" s="2"/>
    </row>
    <row r="691" spans="1:52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2"/>
      <c r="AZ691" s="2"/>
    </row>
    <row r="692" spans="1:52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2"/>
      <c r="AZ692" s="2"/>
    </row>
    <row r="693" spans="1:52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2"/>
      <c r="AZ693" s="2"/>
    </row>
    <row r="694" spans="1:52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2"/>
      <c r="AZ694" s="2"/>
    </row>
    <row r="695" spans="1:52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2"/>
      <c r="AZ695" s="2"/>
    </row>
    <row r="696" spans="1:52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2"/>
      <c r="AZ696" s="2"/>
    </row>
    <row r="697" spans="1:52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2"/>
      <c r="AZ697" s="2"/>
    </row>
    <row r="698" spans="1:52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2"/>
      <c r="AZ698" s="2"/>
    </row>
    <row r="699" spans="1:52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2"/>
      <c r="AZ699" s="2"/>
    </row>
    <row r="700" spans="1:52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2"/>
      <c r="AZ700" s="2"/>
    </row>
    <row r="701" spans="1:52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2"/>
      <c r="AZ701" s="2"/>
    </row>
    <row r="702" spans="1:52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2"/>
      <c r="AZ702" s="2"/>
    </row>
    <row r="703" spans="1:52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2"/>
      <c r="AZ703" s="2"/>
    </row>
    <row r="704" spans="1:52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2"/>
      <c r="AZ704" s="2"/>
    </row>
    <row r="705" spans="1:52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2"/>
      <c r="AZ705" s="2"/>
    </row>
    <row r="706" spans="1:52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2"/>
      <c r="AZ706" s="2"/>
    </row>
    <row r="707" spans="1:52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2"/>
      <c r="AZ707" s="2"/>
    </row>
    <row r="708" spans="1:52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2"/>
      <c r="AZ708" s="2"/>
    </row>
    <row r="709" spans="1:52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2"/>
      <c r="AZ709" s="2"/>
    </row>
    <row r="710" spans="1:52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2"/>
      <c r="AZ710" s="2"/>
    </row>
    <row r="711" spans="1:52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2"/>
      <c r="AZ711" s="2"/>
    </row>
    <row r="712" spans="1:52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2"/>
      <c r="AZ712" s="2"/>
    </row>
    <row r="713" spans="1:52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2"/>
      <c r="AZ713" s="2"/>
    </row>
    <row r="714" spans="1:52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2"/>
      <c r="AZ714" s="2"/>
    </row>
    <row r="715" spans="1:52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2"/>
      <c r="AZ715" s="2"/>
    </row>
    <row r="716" spans="1:52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2"/>
      <c r="AZ716" s="2"/>
    </row>
    <row r="717" spans="1:52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2"/>
      <c r="AZ717" s="2"/>
    </row>
    <row r="718" spans="1:52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2"/>
      <c r="AZ718" s="2"/>
    </row>
    <row r="719" spans="1:52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2"/>
      <c r="AZ719" s="2"/>
    </row>
    <row r="720" spans="1:52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2"/>
      <c r="AZ720" s="2"/>
    </row>
    <row r="721" spans="1:52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2"/>
      <c r="AZ721" s="2"/>
    </row>
    <row r="722" spans="1:52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2"/>
      <c r="AZ722" s="2"/>
    </row>
    <row r="723" spans="1:52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2"/>
      <c r="AZ723" s="2"/>
    </row>
    <row r="724" spans="1:52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2"/>
      <c r="AZ724" s="2"/>
    </row>
    <row r="725" spans="1:52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2"/>
      <c r="AZ725" s="2"/>
    </row>
    <row r="726" spans="1:52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2"/>
      <c r="AZ726" s="2"/>
    </row>
    <row r="727" spans="1:52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2"/>
      <c r="AZ727" s="2"/>
    </row>
    <row r="728" spans="1:52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2"/>
      <c r="AZ728" s="2"/>
    </row>
    <row r="729" spans="1:52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2"/>
      <c r="AZ729" s="2"/>
    </row>
    <row r="730" spans="1:52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2"/>
      <c r="AZ730" s="2"/>
    </row>
    <row r="731" spans="1:52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2"/>
      <c r="AZ731" s="2"/>
    </row>
    <row r="732" spans="1:52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2"/>
      <c r="AZ732" s="2"/>
    </row>
    <row r="733" spans="1:52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2"/>
      <c r="AZ733" s="2"/>
    </row>
    <row r="734" spans="1:52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2"/>
      <c r="AZ734" s="2"/>
    </row>
    <row r="735" spans="1:52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2"/>
      <c r="AZ735" s="2"/>
    </row>
    <row r="736" spans="1:52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2"/>
      <c r="AZ736" s="2"/>
    </row>
    <row r="737" spans="1:52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2"/>
      <c r="AZ737" s="2"/>
    </row>
    <row r="738" spans="1:52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2"/>
      <c r="AZ738" s="2"/>
    </row>
    <row r="739" spans="1:52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2"/>
      <c r="AZ739" s="2"/>
    </row>
    <row r="740" spans="1:52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2"/>
      <c r="AZ740" s="2"/>
    </row>
    <row r="741" spans="1:52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2"/>
      <c r="AZ741" s="2"/>
    </row>
    <row r="742" spans="1:52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2"/>
      <c r="AZ742" s="2"/>
    </row>
    <row r="743" spans="1:52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2"/>
      <c r="AZ743" s="2"/>
    </row>
    <row r="744" spans="1:52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2"/>
      <c r="AZ744" s="2"/>
    </row>
    <row r="745" spans="1:52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2"/>
      <c r="AZ745" s="2"/>
    </row>
    <row r="746" spans="1:52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2"/>
      <c r="AZ746" s="2"/>
    </row>
    <row r="747" spans="1:52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2"/>
      <c r="AZ747" s="2"/>
    </row>
    <row r="748" spans="1:52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2"/>
      <c r="AZ748" s="2"/>
    </row>
    <row r="749" spans="1:52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2"/>
      <c r="AZ749" s="2"/>
    </row>
    <row r="750" spans="1:52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2"/>
      <c r="AZ750" s="2"/>
    </row>
    <row r="751" spans="1:52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2"/>
      <c r="AZ751" s="2"/>
    </row>
    <row r="752" spans="1:52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2"/>
      <c r="AZ752" s="2"/>
    </row>
    <row r="753" spans="1:52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2"/>
      <c r="AZ753" s="2"/>
    </row>
    <row r="754" spans="1:52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2"/>
      <c r="AZ754" s="2"/>
    </row>
    <row r="755" spans="1:52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2"/>
      <c r="AZ755" s="2"/>
    </row>
    <row r="756" spans="1:52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2"/>
      <c r="AZ756" s="2"/>
    </row>
    <row r="757" spans="1:52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2"/>
      <c r="AZ757" s="2"/>
    </row>
    <row r="758" spans="1:52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2"/>
      <c r="AZ758" s="2"/>
    </row>
    <row r="759" spans="1:52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2"/>
      <c r="AZ759" s="2"/>
    </row>
    <row r="760" spans="1:52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2"/>
      <c r="AZ760" s="2"/>
    </row>
    <row r="761" spans="1:52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2"/>
      <c r="AZ761" s="2"/>
    </row>
    <row r="762" spans="1:52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2"/>
      <c r="AZ762" s="2"/>
    </row>
    <row r="763" spans="1:52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2"/>
      <c r="AZ763" s="2"/>
    </row>
    <row r="764" spans="1:52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2"/>
      <c r="AZ764" s="2"/>
    </row>
    <row r="765" spans="1:52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2"/>
      <c r="AZ765" s="2"/>
    </row>
    <row r="766" spans="1:52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2"/>
      <c r="AZ766" s="2"/>
    </row>
    <row r="767" spans="1:52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2"/>
      <c r="AZ767" s="2"/>
    </row>
    <row r="768" spans="1:52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2"/>
      <c r="AZ768" s="2"/>
    </row>
    <row r="769" spans="1:52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2"/>
      <c r="AZ769" s="2"/>
    </row>
    <row r="770" spans="1:52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2"/>
      <c r="AZ770" s="2"/>
    </row>
    <row r="771" spans="1:52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2"/>
      <c r="AZ771" s="2"/>
    </row>
    <row r="772" spans="1:52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2"/>
      <c r="AZ772" s="2"/>
    </row>
    <row r="773" spans="1:52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2"/>
      <c r="AZ773" s="2"/>
    </row>
    <row r="774" spans="1:52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2"/>
      <c r="AZ774" s="2"/>
    </row>
    <row r="775" spans="1:52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2"/>
      <c r="AZ775" s="2"/>
    </row>
    <row r="776" spans="1:52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2"/>
      <c r="AZ776" s="2"/>
    </row>
    <row r="777" spans="1:52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2"/>
      <c r="AZ777" s="2"/>
    </row>
    <row r="778" spans="1:52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2"/>
      <c r="AZ778" s="2"/>
    </row>
    <row r="779" spans="1:52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2"/>
      <c r="AZ779" s="2"/>
    </row>
    <row r="780" spans="1:52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2"/>
      <c r="AZ780" s="2"/>
    </row>
    <row r="781" spans="1:52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2"/>
      <c r="AZ781" s="2"/>
    </row>
    <row r="782" spans="1:52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2"/>
      <c r="AZ782" s="2"/>
    </row>
    <row r="783" spans="1:52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2"/>
      <c r="AZ783" s="2"/>
    </row>
    <row r="784" spans="1:52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2"/>
      <c r="AZ784" s="2"/>
    </row>
    <row r="785" spans="1:52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2"/>
      <c r="AZ785" s="2"/>
    </row>
    <row r="786" spans="1:52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2"/>
      <c r="AZ786" s="2"/>
    </row>
    <row r="787" spans="1:52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2"/>
      <c r="AZ787" s="2"/>
    </row>
    <row r="788" spans="1:52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2"/>
      <c r="AZ788" s="2"/>
    </row>
    <row r="789" spans="1:52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2"/>
      <c r="AZ789" s="2"/>
    </row>
    <row r="790" spans="1:52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2"/>
      <c r="AZ790" s="2"/>
    </row>
    <row r="791" spans="1:52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2"/>
      <c r="AZ791" s="2"/>
    </row>
    <row r="792" spans="1:52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2"/>
      <c r="AZ792" s="2"/>
    </row>
    <row r="793" spans="1:52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2"/>
      <c r="AZ793" s="2"/>
    </row>
    <row r="794" spans="1:52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2"/>
      <c r="AZ794" s="2"/>
    </row>
    <row r="795" spans="1:52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2"/>
      <c r="AZ795" s="2"/>
    </row>
    <row r="796" spans="1:52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2"/>
      <c r="AZ796" s="2"/>
    </row>
    <row r="797" spans="1:52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2"/>
      <c r="AZ797" s="2"/>
    </row>
    <row r="798" spans="1:52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2"/>
      <c r="AZ798" s="2"/>
    </row>
    <row r="799" spans="1:52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2"/>
      <c r="AZ799" s="2"/>
    </row>
    <row r="800" spans="1:52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2"/>
      <c r="AZ800" s="2"/>
    </row>
    <row r="801" spans="1:52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2"/>
      <c r="AZ801" s="2"/>
    </row>
    <row r="802" spans="1:52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2"/>
      <c r="AZ802" s="2"/>
    </row>
    <row r="803" spans="1:52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2"/>
      <c r="AZ803" s="2"/>
    </row>
    <row r="804" spans="1:52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2"/>
      <c r="AZ804" s="2"/>
    </row>
    <row r="805" spans="1:52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2"/>
      <c r="AZ805" s="2"/>
    </row>
    <row r="806" spans="1:52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2"/>
      <c r="AZ806" s="2"/>
    </row>
    <row r="807" spans="1:52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2"/>
      <c r="AZ807" s="2"/>
    </row>
    <row r="808" spans="1:52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2"/>
      <c r="AZ808" s="2"/>
    </row>
    <row r="809" spans="1:52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2"/>
      <c r="AZ809" s="2"/>
    </row>
    <row r="810" spans="1:52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2"/>
      <c r="AZ810" s="2"/>
    </row>
    <row r="811" spans="1:52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2"/>
      <c r="AZ811" s="2"/>
    </row>
    <row r="812" spans="1:52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2"/>
      <c r="AZ812" s="2"/>
    </row>
    <row r="813" spans="1:52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2"/>
      <c r="AZ813" s="2"/>
    </row>
    <row r="814" spans="1:52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2"/>
      <c r="AZ814" s="2"/>
    </row>
    <row r="815" spans="1:52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2"/>
      <c r="AZ815" s="2"/>
    </row>
    <row r="816" spans="1:52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2"/>
      <c r="AZ816" s="2"/>
    </row>
    <row r="817" spans="1:52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2"/>
      <c r="AZ817" s="2"/>
    </row>
    <row r="818" spans="1:52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2"/>
      <c r="AZ818" s="2"/>
    </row>
    <row r="819" spans="1:52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2"/>
      <c r="AZ819" s="2"/>
    </row>
    <row r="820" spans="1:52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2"/>
      <c r="AZ820" s="2"/>
    </row>
    <row r="821" spans="1:52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2"/>
      <c r="AZ821" s="2"/>
    </row>
    <row r="822" spans="1:52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2"/>
      <c r="AZ822" s="2"/>
    </row>
    <row r="823" spans="1:52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2"/>
      <c r="AZ823" s="2"/>
    </row>
    <row r="824" spans="1:52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2"/>
      <c r="AZ824" s="2"/>
    </row>
    <row r="825" spans="1:52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2"/>
      <c r="AZ825" s="2"/>
    </row>
    <row r="826" spans="1:52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2"/>
      <c r="AZ826" s="2"/>
    </row>
    <row r="827" spans="1:52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2"/>
      <c r="AZ827" s="2"/>
    </row>
    <row r="828" spans="1:52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2"/>
      <c r="AZ828" s="2"/>
    </row>
    <row r="829" spans="1:52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2"/>
      <c r="AZ829" s="2"/>
    </row>
    <row r="830" spans="1:52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2"/>
      <c r="AZ830" s="2"/>
    </row>
    <row r="831" spans="1:52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2"/>
      <c r="AZ831" s="2"/>
    </row>
    <row r="832" spans="1:52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2"/>
      <c r="AZ832" s="2"/>
    </row>
    <row r="833" spans="1:52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2"/>
      <c r="AZ833" s="2"/>
    </row>
    <row r="834" spans="1:52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2"/>
      <c r="AZ834" s="2"/>
    </row>
    <row r="835" spans="1:52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2"/>
      <c r="AZ835" s="2"/>
    </row>
    <row r="836" spans="1:52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2"/>
      <c r="AZ836" s="2"/>
    </row>
    <row r="837" spans="1:52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2"/>
      <c r="AZ837" s="2"/>
    </row>
    <row r="838" spans="1:52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2"/>
      <c r="AZ838" s="2"/>
    </row>
    <row r="839" spans="1:52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2"/>
      <c r="AZ839" s="2"/>
    </row>
    <row r="840" spans="1:52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2"/>
      <c r="AZ840" s="2"/>
    </row>
    <row r="841" spans="1:52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2"/>
      <c r="AZ841" s="2"/>
    </row>
    <row r="842" spans="1:52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2"/>
      <c r="AZ842" s="2"/>
    </row>
    <row r="843" spans="1:52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2"/>
      <c r="AZ843" s="2"/>
    </row>
    <row r="844" spans="1:52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2"/>
      <c r="AZ844" s="2"/>
    </row>
    <row r="845" spans="1:52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2"/>
      <c r="AZ845" s="2"/>
    </row>
    <row r="846" spans="1:52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2"/>
      <c r="AZ846" s="2"/>
    </row>
    <row r="847" spans="1:52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2"/>
      <c r="AZ847" s="2"/>
    </row>
    <row r="848" spans="1:52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2"/>
      <c r="AZ848" s="2"/>
    </row>
    <row r="849" spans="1:52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2"/>
      <c r="AZ849" s="2"/>
    </row>
    <row r="850" spans="1:52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2"/>
      <c r="AZ850" s="2"/>
    </row>
    <row r="851" spans="1:52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2"/>
      <c r="AZ851" s="2"/>
    </row>
    <row r="852" spans="1:52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2"/>
      <c r="AZ852" s="2"/>
    </row>
    <row r="853" spans="1:52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2"/>
      <c r="AZ853" s="2"/>
    </row>
    <row r="854" spans="1:52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2"/>
      <c r="AZ854" s="2"/>
    </row>
    <row r="855" spans="1:52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2"/>
      <c r="AZ855" s="2"/>
    </row>
    <row r="856" spans="1:52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2"/>
      <c r="AZ856" s="2"/>
    </row>
    <row r="857" spans="1:52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2"/>
      <c r="AZ857" s="2"/>
    </row>
    <row r="858" spans="1:52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2"/>
      <c r="AZ858" s="2"/>
    </row>
    <row r="859" spans="1:52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2"/>
      <c r="AZ859" s="2"/>
    </row>
    <row r="860" spans="1:52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2"/>
      <c r="AZ860" s="2"/>
    </row>
    <row r="861" spans="1:52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2"/>
      <c r="AZ861" s="2"/>
    </row>
    <row r="862" spans="1:52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2"/>
      <c r="AZ862" s="2"/>
    </row>
    <row r="863" spans="1:52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2"/>
      <c r="AZ863" s="2"/>
    </row>
    <row r="864" spans="1:52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2"/>
      <c r="AZ864" s="2"/>
    </row>
    <row r="865" spans="1:52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2"/>
      <c r="AZ865" s="2"/>
    </row>
    <row r="866" spans="1:52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2"/>
      <c r="AZ866" s="2"/>
    </row>
    <row r="867" spans="1:52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2"/>
      <c r="AZ867" s="2"/>
    </row>
    <row r="868" spans="1:52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2"/>
      <c r="AZ868" s="2"/>
    </row>
    <row r="869" spans="1:52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2"/>
      <c r="AZ869" s="2"/>
    </row>
    <row r="870" spans="1:52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2"/>
      <c r="AZ870" s="2"/>
    </row>
    <row r="871" spans="1:52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2"/>
      <c r="AZ871" s="2"/>
    </row>
    <row r="872" spans="1:52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2"/>
      <c r="AZ872" s="2"/>
    </row>
    <row r="873" spans="1:52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2"/>
      <c r="AZ873" s="2"/>
    </row>
    <row r="874" spans="1:52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2"/>
      <c r="AZ874" s="2"/>
    </row>
    <row r="875" spans="1:52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2"/>
      <c r="AZ875" s="2"/>
    </row>
    <row r="876" spans="1:52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2"/>
      <c r="AZ876" s="2"/>
    </row>
    <row r="877" spans="1:52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2"/>
      <c r="AZ877" s="2"/>
    </row>
    <row r="878" spans="1:52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2"/>
      <c r="AZ878" s="2"/>
    </row>
    <row r="879" spans="1:52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2"/>
      <c r="AZ879" s="2"/>
    </row>
    <row r="880" spans="1:52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2"/>
      <c r="AZ880" s="2"/>
    </row>
    <row r="881" spans="1:52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2"/>
      <c r="AZ881" s="2"/>
    </row>
    <row r="882" spans="1:52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2"/>
      <c r="AZ882" s="2"/>
    </row>
    <row r="883" spans="1:52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2"/>
      <c r="AZ883" s="2"/>
    </row>
    <row r="884" spans="1:52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2"/>
      <c r="AZ884" s="2"/>
    </row>
    <row r="885" spans="1:52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2"/>
      <c r="AZ885" s="2"/>
    </row>
    <row r="886" spans="1:52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2"/>
      <c r="AZ886" s="2"/>
    </row>
    <row r="887" spans="1:52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2"/>
      <c r="AZ887" s="2"/>
    </row>
    <row r="888" spans="1:52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2"/>
      <c r="AZ888" s="2"/>
    </row>
    <row r="889" spans="1:52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2"/>
      <c r="AZ889" s="2"/>
    </row>
    <row r="890" spans="1:52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2"/>
      <c r="AZ890" s="2"/>
    </row>
    <row r="891" spans="1:52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2"/>
      <c r="AZ891" s="2"/>
    </row>
    <row r="892" spans="1:52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2"/>
      <c r="AZ892" s="2"/>
    </row>
    <row r="893" spans="1:52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2"/>
      <c r="AZ893" s="2"/>
    </row>
    <row r="894" spans="1:52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2"/>
      <c r="AZ894" s="2"/>
    </row>
    <row r="895" spans="1:52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2"/>
      <c r="AZ895" s="2"/>
    </row>
    <row r="896" spans="1:52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2"/>
      <c r="AZ896" s="2"/>
    </row>
    <row r="897" spans="1:52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2"/>
      <c r="AZ897" s="2"/>
    </row>
    <row r="898" spans="1:52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2"/>
      <c r="AZ898" s="2"/>
    </row>
    <row r="899" spans="1:52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2"/>
      <c r="AZ899" s="2"/>
    </row>
    <row r="900" spans="1:52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2"/>
      <c r="AZ900" s="2"/>
    </row>
    <row r="901" spans="1:52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2"/>
      <c r="AZ901" s="2"/>
    </row>
    <row r="902" spans="1:52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2"/>
      <c r="AZ902" s="2"/>
    </row>
    <row r="903" spans="1:52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2"/>
      <c r="AZ903" s="2"/>
    </row>
    <row r="904" spans="1:52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2"/>
      <c r="AZ904" s="2"/>
    </row>
    <row r="905" spans="1:52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2"/>
      <c r="AZ905" s="2"/>
    </row>
    <row r="906" spans="1:52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2"/>
      <c r="AZ906" s="2"/>
    </row>
    <row r="907" spans="1:52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2"/>
      <c r="AZ907" s="2"/>
    </row>
    <row r="908" spans="1:52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2"/>
      <c r="AZ908" s="2"/>
    </row>
    <row r="909" spans="1:52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2"/>
      <c r="AZ909" s="2"/>
    </row>
    <row r="910" spans="1:52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2"/>
      <c r="AZ910" s="2"/>
    </row>
    <row r="911" spans="1:52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2"/>
      <c r="AZ911" s="2"/>
    </row>
    <row r="912" spans="1:52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2"/>
      <c r="AZ912" s="2"/>
    </row>
    <row r="913" spans="1:52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2"/>
      <c r="AZ913" s="2"/>
    </row>
    <row r="914" spans="1:52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2"/>
      <c r="AZ914" s="2"/>
    </row>
    <row r="915" spans="1:52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2"/>
      <c r="AZ915" s="2"/>
    </row>
    <row r="916" spans="1:52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2"/>
      <c r="AZ916" s="2"/>
    </row>
    <row r="917" spans="1:52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2"/>
      <c r="AZ917" s="2"/>
    </row>
    <row r="918" spans="1:52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2"/>
      <c r="AZ918" s="2"/>
    </row>
    <row r="919" spans="1:52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2"/>
      <c r="AZ919" s="2"/>
    </row>
    <row r="920" spans="1:52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2"/>
      <c r="AZ920" s="2"/>
    </row>
    <row r="921" spans="1:52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2"/>
      <c r="AZ921" s="2"/>
    </row>
    <row r="922" spans="1:52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2"/>
      <c r="AZ922" s="2"/>
    </row>
    <row r="923" spans="1:52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2"/>
      <c r="AZ923" s="2"/>
    </row>
    <row r="924" spans="1:52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2"/>
      <c r="AZ924" s="2"/>
    </row>
    <row r="925" spans="1:52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2"/>
      <c r="AZ925" s="2"/>
    </row>
    <row r="926" spans="1:52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2"/>
      <c r="AZ926" s="2"/>
    </row>
    <row r="927" spans="1:52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2"/>
      <c r="AZ927" s="2"/>
    </row>
    <row r="928" spans="1:52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2"/>
      <c r="AZ928" s="2"/>
    </row>
    <row r="929" spans="1:52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2"/>
      <c r="AZ929" s="2"/>
    </row>
    <row r="930" spans="1:52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2"/>
      <c r="AZ930" s="2"/>
    </row>
    <row r="931" spans="1:52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2"/>
      <c r="AZ931" s="2"/>
    </row>
    <row r="932" spans="1:52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2"/>
      <c r="AZ932" s="2"/>
    </row>
    <row r="933" spans="1:52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2"/>
      <c r="AZ933" s="2"/>
    </row>
    <row r="934" spans="1:52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2"/>
      <c r="AZ934" s="2"/>
    </row>
    <row r="935" spans="1:52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2"/>
      <c r="AZ935" s="2"/>
    </row>
    <row r="936" spans="1:52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2"/>
      <c r="AZ936" s="2"/>
    </row>
    <row r="937" spans="1:52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2"/>
      <c r="AZ937" s="2"/>
    </row>
    <row r="938" spans="1:52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2"/>
      <c r="AZ938" s="2"/>
    </row>
    <row r="939" spans="1:52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2"/>
      <c r="AZ939" s="2"/>
    </row>
    <row r="940" spans="1:52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2"/>
      <c r="AZ940" s="2"/>
    </row>
    <row r="941" spans="1:52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2"/>
      <c r="AZ941" s="2"/>
    </row>
    <row r="942" spans="1:52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2"/>
      <c r="AZ942" s="2"/>
    </row>
    <row r="943" spans="1:52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2"/>
      <c r="AZ943" s="2"/>
    </row>
    <row r="944" spans="1:52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2"/>
      <c r="AZ944" s="2"/>
    </row>
    <row r="945" spans="1:52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2"/>
      <c r="AZ945" s="2"/>
    </row>
    <row r="946" spans="1:52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2"/>
      <c r="AZ946" s="2"/>
    </row>
    <row r="947" spans="1:52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2"/>
      <c r="AZ947" s="2"/>
    </row>
    <row r="948" spans="1:52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2"/>
      <c r="AZ948" s="2"/>
    </row>
    <row r="949" spans="1:52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2"/>
      <c r="AZ949" s="2"/>
    </row>
    <row r="950" spans="1:52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2"/>
      <c r="AZ950" s="2"/>
    </row>
    <row r="951" spans="1:52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2"/>
      <c r="AZ951" s="2"/>
    </row>
    <row r="952" spans="1:52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2"/>
      <c r="AZ952" s="2"/>
    </row>
    <row r="953" spans="1:52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2"/>
      <c r="AZ953" s="2"/>
    </row>
    <row r="954" spans="1:52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2"/>
      <c r="AZ954" s="2"/>
    </row>
    <row r="955" spans="1:52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2"/>
      <c r="AZ955" s="2"/>
    </row>
    <row r="956" spans="1:52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2"/>
      <c r="AZ956" s="2"/>
    </row>
    <row r="957" spans="1:52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2"/>
      <c r="AZ957" s="2"/>
    </row>
    <row r="958" spans="1:52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2"/>
      <c r="AZ958" s="2"/>
    </row>
    <row r="959" spans="1:52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2"/>
      <c r="AZ959" s="2"/>
    </row>
    <row r="960" spans="1:52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2"/>
      <c r="AZ960" s="2"/>
    </row>
    <row r="961" spans="1:52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2"/>
      <c r="AZ961" s="2"/>
    </row>
    <row r="962" spans="1:52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2"/>
      <c r="AZ962" s="2"/>
    </row>
    <row r="963" spans="1:52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2"/>
      <c r="AZ963" s="2"/>
    </row>
    <row r="964" spans="1:52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2"/>
      <c r="AZ964" s="2"/>
    </row>
    <row r="965" spans="1:52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2"/>
      <c r="AZ965" s="2"/>
    </row>
    <row r="966" spans="1:52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2"/>
      <c r="AZ966" s="2"/>
    </row>
    <row r="967" spans="1:52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2"/>
      <c r="AZ967" s="2"/>
    </row>
    <row r="968" spans="1:52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2"/>
      <c r="AZ968" s="2"/>
    </row>
    <row r="969" spans="1:52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2"/>
      <c r="AZ969" s="2"/>
    </row>
    <row r="970" spans="1:52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2"/>
      <c r="AZ970" s="2"/>
    </row>
    <row r="971" spans="1:52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2"/>
      <c r="AZ971" s="2"/>
    </row>
    <row r="972" spans="1:52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2"/>
      <c r="AZ972" s="2"/>
    </row>
    <row r="973" spans="1:52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2"/>
      <c r="AZ973" s="2"/>
    </row>
    <row r="974" spans="1:52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2"/>
      <c r="AZ974" s="2"/>
    </row>
    <row r="975" spans="1:52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2"/>
      <c r="AZ975" s="2"/>
    </row>
    <row r="976" spans="1:52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2"/>
      <c r="AZ976" s="2"/>
    </row>
    <row r="977" spans="1:52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2"/>
      <c r="AZ977" s="2"/>
    </row>
    <row r="978" spans="1:52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2"/>
      <c r="AZ978" s="2"/>
    </row>
    <row r="979" spans="1:52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2"/>
      <c r="AZ979" s="2"/>
    </row>
    <row r="980" spans="1:52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2"/>
      <c r="AZ980" s="2"/>
    </row>
    <row r="981" spans="1:52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2"/>
      <c r="AZ981" s="2"/>
    </row>
    <row r="982" spans="1:52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2"/>
      <c r="AZ982" s="2"/>
    </row>
    <row r="983" spans="1:52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2"/>
      <c r="AZ983" s="2"/>
    </row>
    <row r="984" spans="1:52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2"/>
      <c r="AZ984" s="2"/>
    </row>
    <row r="985" spans="1:52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2"/>
      <c r="AZ985" s="2"/>
    </row>
    <row r="986" spans="1:52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2"/>
      <c r="AZ986" s="2"/>
    </row>
    <row r="987" spans="1:52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2"/>
      <c r="AZ987" s="2"/>
    </row>
    <row r="988" spans="1:52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2"/>
      <c r="AZ988" s="2"/>
    </row>
    <row r="989" spans="1:52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2"/>
      <c r="AZ989" s="2"/>
    </row>
    <row r="990" spans="1:52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2"/>
      <c r="AZ990" s="2"/>
    </row>
    <row r="991" spans="1:52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2"/>
      <c r="AZ991" s="2"/>
    </row>
    <row r="992" spans="1:52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2"/>
      <c r="AZ992" s="2"/>
    </row>
    <row r="993" spans="1:52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2"/>
      <c r="AZ993" s="2"/>
    </row>
    <row r="994" spans="1:52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2"/>
      <c r="AZ994" s="2"/>
    </row>
    <row r="995" spans="1:52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2"/>
      <c r="AZ995" s="2"/>
    </row>
    <row r="996" spans="1:52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2"/>
      <c r="AZ996" s="2"/>
    </row>
    <row r="997" spans="1:52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2"/>
      <c r="AZ997" s="2"/>
    </row>
    <row r="998" spans="1:52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2"/>
      <c r="AZ998" s="2"/>
    </row>
    <row r="999" spans="1:52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2"/>
      <c r="AZ999" s="2"/>
    </row>
    <row r="1000" spans="1:52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2"/>
      <c r="AZ1000" s="2"/>
    </row>
  </sheetData>
  <mergeCells count="55">
    <mergeCell ref="AA31:AC31"/>
    <mergeCell ref="AD31:AF31"/>
    <mergeCell ref="AA45:AC45"/>
    <mergeCell ref="AD45:AF45"/>
    <mergeCell ref="C31:E31"/>
    <mergeCell ref="C45:E45"/>
    <mergeCell ref="F45:H45"/>
    <mergeCell ref="I45:K45"/>
    <mergeCell ref="L45:N45"/>
    <mergeCell ref="U45:W45"/>
    <mergeCell ref="X45:Z45"/>
    <mergeCell ref="F31:H31"/>
    <mergeCell ref="I31:K31"/>
    <mergeCell ref="L31:N31"/>
    <mergeCell ref="U31:W31"/>
    <mergeCell ref="X31:Z31"/>
    <mergeCell ref="AA17:AC17"/>
    <mergeCell ref="AD17:AF17"/>
    <mergeCell ref="C3:E3"/>
    <mergeCell ref="C17:E17"/>
    <mergeCell ref="F17:H17"/>
    <mergeCell ref="I17:K17"/>
    <mergeCell ref="L17:N17"/>
    <mergeCell ref="U17:W17"/>
    <mergeCell ref="X17:Z17"/>
    <mergeCell ref="X3:Z3"/>
    <mergeCell ref="AA3:AC3"/>
    <mergeCell ref="AV3:AX3"/>
    <mergeCell ref="C2:N2"/>
    <mergeCell ref="U2:AF2"/>
    <mergeCell ref="F3:H3"/>
    <mergeCell ref="I3:K3"/>
    <mergeCell ref="L3:N3"/>
    <mergeCell ref="U3:W3"/>
    <mergeCell ref="AD3:AF3"/>
    <mergeCell ref="X69:Z69"/>
    <mergeCell ref="AA69:AC69"/>
    <mergeCell ref="AD69:AF69"/>
    <mergeCell ref="C57:E57"/>
    <mergeCell ref="F57:H57"/>
    <mergeCell ref="I57:K57"/>
    <mergeCell ref="L57:N57"/>
    <mergeCell ref="U57:W57"/>
    <mergeCell ref="X57:Z57"/>
    <mergeCell ref="AA57:AC57"/>
    <mergeCell ref="C69:E69"/>
    <mergeCell ref="F69:H69"/>
    <mergeCell ref="I69:K69"/>
    <mergeCell ref="L69:N69"/>
    <mergeCell ref="U69:W69"/>
    <mergeCell ref="AD57:AF57"/>
    <mergeCell ref="AM57:AO57"/>
    <mergeCell ref="AP57:AR57"/>
    <mergeCell ref="AS57:AU57"/>
    <mergeCell ref="AV57:AX57"/>
  </mergeCells>
  <pageMargins left="0.75" right="0.75" top="1" bottom="1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G1000"/>
  <sheetViews>
    <sheetView workbookViewId="0"/>
  </sheetViews>
  <sheetFormatPr baseColWidth="10" defaultColWidth="11.1640625" defaultRowHeight="15" customHeight="1" x14ac:dyDescent="0.2"/>
  <cols>
    <col min="1" max="4" width="8.6640625" customWidth="1"/>
    <col min="5" max="5" width="12.1640625" customWidth="1"/>
    <col min="6" max="6" width="11.6640625" customWidth="1"/>
    <col min="7" max="26" width="8.6640625" customWidth="1"/>
  </cols>
  <sheetData>
    <row r="1" spans="2:7" ht="15.75" customHeight="1" x14ac:dyDescent="0.2"/>
    <row r="2" spans="2:7" ht="15.75" customHeight="1" x14ac:dyDescent="0.2">
      <c r="B2" s="627" t="s">
        <v>6</v>
      </c>
      <c r="C2" s="589"/>
      <c r="D2" s="573" t="s">
        <v>60</v>
      </c>
      <c r="E2" s="573" t="s">
        <v>60</v>
      </c>
      <c r="F2" s="573" t="s">
        <v>60</v>
      </c>
      <c r="G2" s="574" t="s">
        <v>60</v>
      </c>
    </row>
    <row r="3" spans="2:7" ht="15.75" customHeight="1" x14ac:dyDescent="0.2">
      <c r="B3" s="628" t="s">
        <v>61</v>
      </c>
      <c r="C3" s="629"/>
      <c r="D3" s="575"/>
      <c r="E3" s="575"/>
      <c r="F3" s="576">
        <v>44686</v>
      </c>
      <c r="G3" s="577"/>
    </row>
    <row r="4" spans="2:7" ht="15.75" customHeight="1" x14ac:dyDescent="0.2">
      <c r="B4" s="578" t="s">
        <v>60</v>
      </c>
      <c r="C4" s="630" t="s">
        <v>62</v>
      </c>
      <c r="D4" s="631"/>
      <c r="E4" s="575">
        <v>2.5626970353398932</v>
      </c>
      <c r="F4" s="575">
        <v>2.0530864395809214</v>
      </c>
      <c r="G4" s="577">
        <v>2.097127690888092</v>
      </c>
    </row>
    <row r="5" spans="2:7" ht="15.75" customHeight="1" x14ac:dyDescent="0.2">
      <c r="B5" s="578" t="s">
        <v>60</v>
      </c>
      <c r="C5" s="630" t="s">
        <v>63</v>
      </c>
      <c r="D5" s="631"/>
      <c r="E5" s="575"/>
      <c r="F5" s="575">
        <f>AVERAGE(E4:G4)</f>
        <v>2.2376370552696354</v>
      </c>
      <c r="G5" s="577" t="s">
        <v>60</v>
      </c>
    </row>
    <row r="6" spans="2:7" ht="15.75" customHeight="1" x14ac:dyDescent="0.2">
      <c r="B6" s="578" t="s">
        <v>60</v>
      </c>
      <c r="C6" s="630" t="s">
        <v>64</v>
      </c>
      <c r="D6" s="631"/>
      <c r="E6" s="575">
        <v>2.057267439684944</v>
      </c>
      <c r="F6" s="575">
        <v>2.5560708033627906</v>
      </c>
      <c r="G6" s="577">
        <v>2.2052237155214214</v>
      </c>
    </row>
    <row r="7" spans="2:7" ht="15.75" customHeight="1" x14ac:dyDescent="0.2">
      <c r="B7" s="578" t="s">
        <v>60</v>
      </c>
      <c r="C7" s="575"/>
      <c r="D7" s="575"/>
      <c r="E7" s="575">
        <v>2.2718326692189823</v>
      </c>
      <c r="F7" s="575">
        <v>2.4908831302654324</v>
      </c>
      <c r="G7" s="577">
        <v>2.5518265407881637</v>
      </c>
    </row>
    <row r="8" spans="2:7" ht="15.75" customHeight="1" x14ac:dyDescent="0.2">
      <c r="B8" s="578" t="s">
        <v>60</v>
      </c>
      <c r="C8" s="575"/>
      <c r="D8" s="575"/>
      <c r="E8" s="575">
        <v>5.9071613511178835</v>
      </c>
      <c r="F8" s="575">
        <v>6.7881543971845524</v>
      </c>
      <c r="G8" s="577">
        <v>7.2566880650238499</v>
      </c>
    </row>
    <row r="9" spans="2:7" ht="15.75" customHeight="1" x14ac:dyDescent="0.2">
      <c r="B9" s="578" t="s">
        <v>60</v>
      </c>
      <c r="C9" s="575"/>
      <c r="D9" s="575"/>
      <c r="E9" s="575">
        <v>63.683729556937948</v>
      </c>
      <c r="F9" s="575">
        <v>65.6865199710913</v>
      </c>
      <c r="G9" s="577">
        <v>72.907841137920826</v>
      </c>
    </row>
    <row r="10" spans="2:7" ht="15.75" customHeight="1" x14ac:dyDescent="0.2">
      <c r="B10" s="578" t="s">
        <v>60</v>
      </c>
      <c r="C10" s="575"/>
      <c r="D10" s="575"/>
      <c r="E10" s="575">
        <v>89.768775464153933</v>
      </c>
      <c r="F10" s="575">
        <v>99.454582921015586</v>
      </c>
      <c r="G10" s="577">
        <v>105.01145621612615</v>
      </c>
    </row>
    <row r="11" spans="2:7" ht="15.75" customHeight="1" x14ac:dyDescent="0.2">
      <c r="B11" s="578" t="s">
        <v>60</v>
      </c>
      <c r="C11" s="575"/>
      <c r="D11" s="575"/>
      <c r="E11" s="575">
        <v>93.302778668135844</v>
      </c>
      <c r="F11" s="575">
        <v>91.468211478724939</v>
      </c>
      <c r="G11" s="577">
        <v>100.39400710682418</v>
      </c>
    </row>
    <row r="12" spans="2:7" ht="15.75" customHeight="1" x14ac:dyDescent="0.2">
      <c r="B12" s="578" t="s">
        <v>60</v>
      </c>
      <c r="C12" s="575"/>
      <c r="D12" s="575"/>
      <c r="E12" s="575"/>
      <c r="F12" s="575"/>
      <c r="G12" s="577" t="s">
        <v>60</v>
      </c>
    </row>
    <row r="13" spans="2:7" ht="15.75" customHeight="1" x14ac:dyDescent="0.2">
      <c r="B13" s="578" t="s">
        <v>60</v>
      </c>
      <c r="C13" s="630" t="s">
        <v>65</v>
      </c>
      <c r="D13" s="631"/>
      <c r="E13" s="575">
        <f t="shared" ref="E13:G13" si="0">E6-$F$5</f>
        <v>-0.18036961558469145</v>
      </c>
      <c r="F13" s="575">
        <f t="shared" si="0"/>
        <v>0.31843374809315517</v>
      </c>
      <c r="G13" s="577">
        <f t="shared" si="0"/>
        <v>-3.2413339748214032E-2</v>
      </c>
    </row>
    <row r="14" spans="2:7" ht="15.75" customHeight="1" x14ac:dyDescent="0.2">
      <c r="B14" s="578" t="s">
        <v>60</v>
      </c>
      <c r="C14" s="575"/>
      <c r="D14" s="575"/>
      <c r="E14" s="575">
        <f t="shared" ref="E14:G14" si="1">E7-$F$5</f>
        <v>3.4195613949346892E-2</v>
      </c>
      <c r="F14" s="575">
        <f t="shared" si="1"/>
        <v>0.25324607499579699</v>
      </c>
      <c r="G14" s="577">
        <f t="shared" si="1"/>
        <v>0.31418948551852832</v>
      </c>
    </row>
    <row r="15" spans="2:7" ht="15.75" customHeight="1" x14ac:dyDescent="0.2">
      <c r="B15" s="578" t="s">
        <v>60</v>
      </c>
      <c r="C15" s="575"/>
      <c r="D15" s="575"/>
      <c r="E15" s="575">
        <f t="shared" ref="E15:G15" si="2">E8-$F$5</f>
        <v>3.6695242958482481</v>
      </c>
      <c r="F15" s="575">
        <f t="shared" si="2"/>
        <v>4.550517341914917</v>
      </c>
      <c r="G15" s="577">
        <f t="shared" si="2"/>
        <v>5.0190510097542145</v>
      </c>
    </row>
    <row r="16" spans="2:7" ht="15.75" customHeight="1" x14ac:dyDescent="0.2">
      <c r="B16" s="578" t="s">
        <v>60</v>
      </c>
      <c r="C16" s="575"/>
      <c r="D16" s="575"/>
      <c r="E16" s="575">
        <f t="shared" ref="E16:G16" si="3">E9-$F$5</f>
        <v>61.446092501668311</v>
      </c>
      <c r="F16" s="575">
        <f t="shared" si="3"/>
        <v>63.448882915821663</v>
      </c>
      <c r="G16" s="577">
        <f t="shared" si="3"/>
        <v>70.670204082651196</v>
      </c>
    </row>
    <row r="17" spans="2:7" ht="15.75" customHeight="1" x14ac:dyDescent="0.2">
      <c r="B17" s="578" t="s">
        <v>60</v>
      </c>
      <c r="C17" s="575"/>
      <c r="D17" s="575"/>
      <c r="E17" s="575">
        <f t="shared" ref="E17:G17" si="4">E10-$F$5</f>
        <v>87.531138408884303</v>
      </c>
      <c r="F17" s="575">
        <f t="shared" si="4"/>
        <v>97.216945865745956</v>
      </c>
      <c r="G17" s="577">
        <f t="shared" si="4"/>
        <v>102.77381916085652</v>
      </c>
    </row>
    <row r="18" spans="2:7" ht="15.75" customHeight="1" x14ac:dyDescent="0.2">
      <c r="B18" s="579" t="s">
        <v>60</v>
      </c>
      <c r="C18" s="580" t="s">
        <v>60</v>
      </c>
      <c r="D18" s="580" t="s">
        <v>60</v>
      </c>
      <c r="E18" s="580">
        <f t="shared" ref="E18:G18" si="5">E11-$F$5</f>
        <v>91.065141612866213</v>
      </c>
      <c r="F18" s="580">
        <f t="shared" si="5"/>
        <v>89.230574423455309</v>
      </c>
      <c r="G18" s="581">
        <f t="shared" si="5"/>
        <v>98.156370051554546</v>
      </c>
    </row>
    <row r="19" spans="2:7" ht="15.75" customHeight="1" x14ac:dyDescent="0.2"/>
    <row r="20" spans="2:7" ht="15.75" customHeight="1" x14ac:dyDescent="0.2"/>
    <row r="21" spans="2:7" ht="15.75" customHeight="1" x14ac:dyDescent="0.2"/>
    <row r="22" spans="2:7" ht="15.75" customHeight="1" x14ac:dyDescent="0.2"/>
    <row r="23" spans="2:7" ht="15.75" customHeight="1" x14ac:dyDescent="0.2"/>
    <row r="24" spans="2:7" ht="15.75" customHeight="1" x14ac:dyDescent="0.2"/>
    <row r="25" spans="2:7" ht="15.75" customHeight="1" x14ac:dyDescent="0.2"/>
    <row r="26" spans="2:7" ht="15.75" customHeight="1" x14ac:dyDescent="0.2"/>
    <row r="27" spans="2:7" ht="15.75" customHeight="1" x14ac:dyDescent="0.2"/>
    <row r="28" spans="2:7" ht="15.75" customHeight="1" x14ac:dyDescent="0.2"/>
    <row r="29" spans="2:7" ht="15.75" customHeight="1" x14ac:dyDescent="0.2"/>
    <row r="30" spans="2:7" ht="15.75" customHeight="1" x14ac:dyDescent="0.2"/>
    <row r="31" spans="2:7" ht="15.75" customHeight="1" x14ac:dyDescent="0.2"/>
    <row r="32" spans="2: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C13:D13"/>
    <mergeCell ref="B2:C2"/>
    <mergeCell ref="B3:C3"/>
    <mergeCell ref="C4:D4"/>
    <mergeCell ref="C5:D5"/>
    <mergeCell ref="C6:D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00"/>
  <sheetViews>
    <sheetView workbookViewId="0"/>
  </sheetViews>
  <sheetFormatPr baseColWidth="10" defaultColWidth="11.1640625" defaultRowHeight="15" customHeight="1" x14ac:dyDescent="0.2"/>
  <cols>
    <col min="1" max="2" width="12.83203125" customWidth="1"/>
    <col min="3" max="3" width="12.1640625" customWidth="1"/>
    <col min="4" max="5" width="12.83203125" customWidth="1"/>
    <col min="6" max="6" width="12.1640625" customWidth="1"/>
    <col min="7" max="9" width="12.83203125" customWidth="1"/>
    <col min="10" max="12" width="16" customWidth="1"/>
    <col min="13" max="15" width="13.33203125" customWidth="1"/>
    <col min="16" max="17" width="12.83203125" customWidth="1"/>
    <col min="18" max="18" width="12.1640625" customWidth="1"/>
    <col min="19" max="26" width="8.83203125" customWidth="1"/>
  </cols>
  <sheetData>
    <row r="1" spans="1:18" ht="15.75" customHeight="1" x14ac:dyDescent="0.2">
      <c r="A1" s="582" t="s">
        <v>66</v>
      </c>
      <c r="B1" s="582" t="s">
        <v>66</v>
      </c>
      <c r="C1" s="582" t="s">
        <v>66</v>
      </c>
      <c r="D1" s="582" t="s">
        <v>67</v>
      </c>
      <c r="E1" s="582" t="s">
        <v>67</v>
      </c>
      <c r="F1" s="582" t="s">
        <v>67</v>
      </c>
      <c r="G1" s="582" t="s">
        <v>68</v>
      </c>
      <c r="H1" s="582" t="s">
        <v>68</v>
      </c>
      <c r="I1" s="582" t="s">
        <v>68</v>
      </c>
      <c r="J1" s="582" t="s">
        <v>69</v>
      </c>
      <c r="K1" s="582" t="s">
        <v>69</v>
      </c>
      <c r="L1" s="582" t="s">
        <v>69</v>
      </c>
      <c r="M1" s="582" t="s">
        <v>70</v>
      </c>
      <c r="N1" s="582" t="s">
        <v>70</v>
      </c>
      <c r="O1" s="582" t="s">
        <v>70</v>
      </c>
      <c r="P1" s="582" t="s">
        <v>71</v>
      </c>
      <c r="Q1" s="582" t="s">
        <v>71</v>
      </c>
      <c r="R1" s="582" t="s">
        <v>71</v>
      </c>
    </row>
    <row r="2" spans="1:18" ht="15.75" customHeight="1" x14ac:dyDescent="0.2">
      <c r="A2" s="582">
        <v>-3.5401879439999999</v>
      </c>
      <c r="B2" s="582">
        <v>-0.98202973699999996</v>
      </c>
      <c r="C2" s="582">
        <v>4.5222176809999999</v>
      </c>
      <c r="D2" s="582">
        <v>-3.5401879439999999</v>
      </c>
      <c r="E2" s="582">
        <v>-0.98202973699999996</v>
      </c>
      <c r="F2" s="582">
        <v>4.5222176809999999</v>
      </c>
      <c r="G2" s="582">
        <v>-3.5401879439999999</v>
      </c>
      <c r="H2" s="582">
        <v>-0.98202973699999996</v>
      </c>
      <c r="I2" s="582">
        <v>4.5222176809999999</v>
      </c>
      <c r="J2" s="582">
        <v>-3.5401879439999999</v>
      </c>
      <c r="K2" s="582">
        <v>-0.98202973699999996</v>
      </c>
      <c r="L2" s="582">
        <v>4.5222176809999999</v>
      </c>
      <c r="M2" s="582">
        <v>-3.5401879439999999</v>
      </c>
      <c r="N2" s="582">
        <v>-0.98202973699999996</v>
      </c>
      <c r="O2" s="582">
        <v>4.5222176809999999</v>
      </c>
      <c r="P2" s="582">
        <v>-3.5401879439999999</v>
      </c>
      <c r="Q2" s="582">
        <v>-0.98202973699999996</v>
      </c>
      <c r="R2" s="582">
        <v>4.5222176809999999</v>
      </c>
    </row>
    <row r="3" spans="1:18" ht="15.75" customHeight="1" x14ac:dyDescent="0.2">
      <c r="A3" s="582">
        <v>9.9018888450000002</v>
      </c>
      <c r="B3" s="582">
        <v>4.9879142590000001</v>
      </c>
      <c r="C3" s="582">
        <v>7.8931189049999997</v>
      </c>
      <c r="D3" s="582">
        <v>7.2541850119999998</v>
      </c>
      <c r="E3" s="582">
        <v>4.8010687939999999</v>
      </c>
      <c r="F3" s="582">
        <v>2.2469180080000002</v>
      </c>
      <c r="G3" s="582">
        <v>0.22599222999999999</v>
      </c>
      <c r="H3" s="582">
        <v>2.485439306</v>
      </c>
      <c r="I3" s="582">
        <v>-2.5824053180000002</v>
      </c>
      <c r="J3" s="582">
        <v>7.8340519129999997</v>
      </c>
      <c r="K3" s="582">
        <v>7.7079765440000001</v>
      </c>
      <c r="L3" s="582">
        <v>8.4674703600000001</v>
      </c>
      <c r="M3" s="582">
        <v>10.817912550000001</v>
      </c>
      <c r="N3" s="582">
        <v>9.6197348060000003</v>
      </c>
      <c r="O3" s="582">
        <v>10.2311534</v>
      </c>
      <c r="P3" s="582">
        <v>8.1416508949999997</v>
      </c>
      <c r="Q3" s="582">
        <v>3.6922997130000001</v>
      </c>
      <c r="R3" s="582">
        <v>2.6001702309999999</v>
      </c>
    </row>
    <row r="4" spans="1:18" ht="15.75" customHeight="1" x14ac:dyDescent="0.2">
      <c r="A4" s="582">
        <v>15.54095817</v>
      </c>
      <c r="B4" s="582">
        <v>14.721036550000001</v>
      </c>
      <c r="C4" s="582">
        <v>17.149171979999998</v>
      </c>
      <c r="D4" s="582">
        <v>14.92879954</v>
      </c>
      <c r="E4" s="582">
        <v>15.697189290000001</v>
      </c>
      <c r="F4" s="582">
        <v>10.640002259999999</v>
      </c>
      <c r="G4" s="582">
        <v>8.2914700739999994</v>
      </c>
      <c r="H4" s="582">
        <v>6.988630358</v>
      </c>
      <c r="I4" s="582">
        <v>8.2618351739999998</v>
      </c>
      <c r="J4" s="582">
        <v>20.60610642</v>
      </c>
      <c r="K4" s="582">
        <v>18.398554619999999</v>
      </c>
      <c r="L4" s="582">
        <v>22.01370051</v>
      </c>
      <c r="M4" s="582">
        <v>21.456716350000001</v>
      </c>
      <c r="N4" s="582">
        <v>21.31379639</v>
      </c>
      <c r="O4" s="582">
        <v>19.363408159999999</v>
      </c>
      <c r="P4" s="582">
        <v>15.630449909999999</v>
      </c>
      <c r="Q4" s="582">
        <v>12.322389749999999</v>
      </c>
      <c r="R4" s="582">
        <v>7.9620094139999997</v>
      </c>
    </row>
    <row r="5" spans="1:18" ht="15.75" customHeight="1" x14ac:dyDescent="0.2">
      <c r="A5" s="582">
        <v>25.147682119999999</v>
      </c>
      <c r="B5" s="582">
        <v>23.507999030000001</v>
      </c>
      <c r="C5" s="582">
        <v>25.78458719</v>
      </c>
      <c r="D5" s="582">
        <v>27.58635228</v>
      </c>
      <c r="E5" s="582">
        <v>22.286464559999999</v>
      </c>
      <c r="F5" s="582">
        <v>21.086928950000001</v>
      </c>
      <c r="G5" s="582">
        <v>24.261377580000001</v>
      </c>
      <c r="H5" s="582">
        <v>19.102430630000001</v>
      </c>
      <c r="I5" s="582">
        <v>14.866550009999999</v>
      </c>
      <c r="J5" s="582">
        <v>29.372611679999999</v>
      </c>
      <c r="K5" s="582">
        <v>35.220762020000002</v>
      </c>
      <c r="L5" s="582">
        <v>27.818913510000002</v>
      </c>
      <c r="M5" s="582">
        <v>34.331238910000003</v>
      </c>
      <c r="N5" s="582">
        <v>31.77941337</v>
      </c>
      <c r="O5" s="582">
        <v>28.767313470000001</v>
      </c>
      <c r="P5" s="582">
        <v>23.154770200000002</v>
      </c>
      <c r="Q5" s="582">
        <v>24.24985143</v>
      </c>
      <c r="R5" s="582">
        <v>21.74974374</v>
      </c>
    </row>
    <row r="6" spans="1:18" ht="15.75" customHeight="1" x14ac:dyDescent="0.2">
      <c r="A6" s="582">
        <v>32.72637838</v>
      </c>
      <c r="B6" s="582">
        <v>40.10171974</v>
      </c>
      <c r="C6" s="582">
        <v>37.165263400000001</v>
      </c>
      <c r="D6" s="582">
        <v>35.989636249999997</v>
      </c>
      <c r="E6" s="582">
        <v>33.739298239999997</v>
      </c>
      <c r="F6" s="582">
        <v>28.354528210000002</v>
      </c>
      <c r="G6" s="582">
        <v>27.573192840000001</v>
      </c>
      <c r="H6" s="582">
        <v>24.873633720000001</v>
      </c>
      <c r="I6" s="582">
        <v>27.346607769999999</v>
      </c>
      <c r="J6" s="582">
        <v>45.983210270000001</v>
      </c>
      <c r="K6" s="582">
        <v>46.455577060000003</v>
      </c>
      <c r="L6" s="582">
        <v>46.731507890000003</v>
      </c>
      <c r="M6" s="582">
        <v>41.023119209999997</v>
      </c>
      <c r="N6" s="582">
        <v>39.67026439</v>
      </c>
      <c r="O6" s="582">
        <v>40.582558040000002</v>
      </c>
      <c r="P6" s="582">
        <v>35.04119584</v>
      </c>
      <c r="Q6" s="582">
        <v>31.502005279999999</v>
      </c>
      <c r="R6" s="582">
        <v>32.309888899999997</v>
      </c>
    </row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4 August 22</vt:lpstr>
      <vt:lpstr>29 July 22</vt:lpstr>
      <vt:lpstr>22 July 22</vt:lpstr>
      <vt:lpstr>15 July 22 redo</vt:lpstr>
      <vt:lpstr>15 July 22</vt:lpstr>
      <vt:lpstr>8 July 22</vt:lpstr>
      <vt:lpstr>1 July 22</vt:lpstr>
      <vt:lpstr>24 June 22</vt:lpstr>
      <vt:lpstr>17 June 22</vt:lpstr>
      <vt:lpstr>10 June 22</vt:lpstr>
      <vt:lpstr>3 June 2022</vt:lpstr>
      <vt:lpstr>27 May 2022</vt:lpstr>
      <vt:lpstr>Veh Adjustment ex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Rich, Alicia</cp:lastModifiedBy>
  <dcterms:created xsi:type="dcterms:W3CDTF">2018-05-10T19:51:16Z</dcterms:created>
  <dcterms:modified xsi:type="dcterms:W3CDTF">2025-05-13T16:18:10Z</dcterms:modified>
</cp:coreProperties>
</file>