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ch/GitRepos/richlab_main/bioinformatics_stats/metadata/loris/"/>
    </mc:Choice>
  </mc:AlternateContent>
  <xr:revisionPtr revIDLastSave="0" documentId="13_ncr:1_{9D6273A0-A234-4F48-AFFD-B3D71218E692}" xr6:coauthVersionLast="47" xr6:coauthVersionMax="47" xr10:uidLastSave="{00000000-0000-0000-0000-000000000000}"/>
  <bookViews>
    <workbookView xWindow="44600" yWindow="3000" windowWidth="29220" windowHeight="21100" activeTab="2" xr2:uid="{8EDF9CE8-D8D2-4256-B835-8B89A49E80EB}"/>
  </bookViews>
  <sheets>
    <sheet name="2024 Schedule" sheetId="7" r:id="rId1"/>
    <sheet name="Overview &amp; Original" sheetId="1" r:id="rId2"/>
    <sheet name="Original" sheetId="9" r:id="rId3"/>
    <sheet name="Biscuit Elimination" sheetId="2" r:id="rId4"/>
    <sheet name="Less bugs, more egg" sheetId="3" r:id="rId5"/>
    <sheet name="Sweet potato, green beans, carr" sheetId="4" r:id="rId6"/>
    <sheet name="Oatmeal Gel" sheetId="8" r:id="rId7"/>
    <sheet name="Low lectin" sheetId="10" r:id="rId8"/>
    <sheet name="36% gum, 37% veg, 27% insects, " sheetId="5" r:id="rId9"/>
    <sheet name="31% watery veg, 31% root veg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4" i="7"/>
  <c r="D5" i="7" s="1"/>
  <c r="D6" i="7" s="1"/>
  <c r="D7" i="7" s="1"/>
  <c r="D8" i="7" s="1"/>
  <c r="D9" i="7" s="1"/>
  <c r="L10" i="6" l="1"/>
  <c r="N7" i="6" s="1"/>
  <c r="L9" i="5"/>
  <c r="N6" i="6" l="1"/>
  <c r="N5" i="6"/>
  <c r="N4" i="6"/>
  <c r="N8" i="6"/>
  <c r="N5" i="5"/>
  <c r="N6" i="5"/>
  <c r="N7" i="5"/>
  <c r="O4" i="6" l="1"/>
  <c r="N9" i="5"/>
</calcChain>
</file>

<file path=xl/sharedStrings.xml><?xml version="1.0" encoding="utf-8"?>
<sst xmlns="http://schemas.openxmlformats.org/spreadsheetml/2006/main" count="1418" uniqueCount="113">
  <si>
    <t>Biscuit elimiation</t>
  </si>
  <si>
    <t>Less bugs, more egg</t>
  </si>
  <si>
    <t>Sweet potato, green beans, carrots, pumpkin</t>
  </si>
  <si>
    <t>Soluble fiber (Metamucil)</t>
  </si>
  <si>
    <t>Oatmeal gel</t>
  </si>
  <si>
    <t>Primate probiotics</t>
  </si>
  <si>
    <t>Anti-diarrheal</t>
  </si>
  <si>
    <t>Steroid</t>
  </si>
  <si>
    <t>Nutrient Targets for slow loris</t>
  </si>
  <si>
    <t>Protein</t>
  </si>
  <si>
    <t>Fat</t>
  </si>
  <si>
    <t>ADF</t>
  </si>
  <si>
    <t>NDF</t>
  </si>
  <si>
    <t>Ca</t>
  </si>
  <si>
    <t>P</t>
  </si>
  <si>
    <t>Cu</t>
  </si>
  <si>
    <t>Fe</t>
  </si>
  <si>
    <t>Mg</t>
  </si>
  <si>
    <t>Na</t>
  </si>
  <si>
    <t>Vitamin A</t>
  </si>
  <si>
    <t>Vitamin E</t>
  </si>
  <si>
    <t>%</t>
  </si>
  <si>
    <t>ppm</t>
  </si>
  <si>
    <t>IU/g</t>
  </si>
  <si>
    <t>mg/kg</t>
  </si>
  <si>
    <t>2.4 - 13</t>
  </si>
  <si>
    <t>0.2 - 0.4</t>
  </si>
  <si>
    <t>8.8 - 11.2</t>
  </si>
  <si>
    <t>0.1 - 0.3</t>
  </si>
  <si>
    <t>63.5 - 75.1</t>
  </si>
  <si>
    <t>Feeds</t>
  </si>
  <si>
    <t>Fed (g)</t>
  </si>
  <si>
    <t>KCAL</t>
  </si>
  <si>
    <t>BISCUIT ROTATION</t>
  </si>
  <si>
    <t>INVERTEBRATE, MISC</t>
  </si>
  <si>
    <t>MAZURI ENRICH GUM ARABIC (5B35)</t>
  </si>
  <si>
    <t>CHO, by diff</t>
  </si>
  <si>
    <t>PROTEIN ROTATION</t>
  </si>
  <si>
    <t>SEASONAL VEGETABLES</t>
  </si>
  <si>
    <t>Nutrients</t>
  </si>
  <si>
    <t>Min Reqt</t>
  </si>
  <si>
    <t>Total</t>
  </si>
  <si>
    <t>g as fed</t>
  </si>
  <si>
    <t>g DM</t>
  </si>
  <si>
    <t>g</t>
  </si>
  <si>
    <t>Taurine</t>
  </si>
  <si>
    <t/>
  </si>
  <si>
    <t>Methionine</t>
  </si>
  <si>
    <r>
      <t>Omega 3</t>
    </r>
    <r>
      <rPr>
        <sz val="8"/>
        <color theme="1"/>
        <rFont val="Calibri"/>
        <family val="2"/>
        <scheme val="minor"/>
      </rPr>
      <t xml:space="preserve"> (ALA + EPA + DHA)</t>
    </r>
  </si>
  <si>
    <t>mg</t>
  </si>
  <si>
    <t>mg/g</t>
  </si>
  <si>
    <r>
      <t>Omega 6</t>
    </r>
    <r>
      <rPr>
        <sz val="8"/>
        <color theme="1"/>
        <rFont val="Calibri"/>
        <family val="2"/>
        <scheme val="minor"/>
      </rPr>
      <t xml:space="preserve"> (LA + GLA + AA)</t>
    </r>
  </si>
  <si>
    <t>WSC</t>
  </si>
  <si>
    <t>Starch</t>
  </si>
  <si>
    <t>Crude Fiber</t>
  </si>
  <si>
    <t>TDF</t>
  </si>
  <si>
    <t>Ash</t>
  </si>
  <si>
    <t>Calcium</t>
  </si>
  <si>
    <t>Phosphorus</t>
  </si>
  <si>
    <t>Potassium</t>
  </si>
  <si>
    <t>Magnesium</t>
  </si>
  <si>
    <t>Copper</t>
  </si>
  <si>
    <t>Iron</t>
  </si>
  <si>
    <t>Zinc</t>
  </si>
  <si>
    <t>Manganese</t>
  </si>
  <si>
    <t>Iodine</t>
  </si>
  <si>
    <t>Ca:P</t>
  </si>
  <si>
    <t>Vitamins</t>
  </si>
  <si>
    <t>Vit A, IU</t>
  </si>
  <si>
    <t>IU</t>
  </si>
  <si>
    <t>Vit D3</t>
  </si>
  <si>
    <t>Vit E</t>
  </si>
  <si>
    <t>Vit K</t>
  </si>
  <si>
    <t>Vit B1, Thiamin</t>
  </si>
  <si>
    <t>Vit B2, Riboflavin</t>
  </si>
  <si>
    <t>Vit B3, Niacin</t>
  </si>
  <si>
    <t>Choline</t>
  </si>
  <si>
    <t>Vit B5, Pantothenic Acid</t>
  </si>
  <si>
    <t>Vit B6, Pyridoxine</t>
  </si>
  <si>
    <t>Vit B7, Biotin</t>
  </si>
  <si>
    <t>Folic Acid</t>
  </si>
  <si>
    <t>Vit B12</t>
  </si>
  <si>
    <t>mcg</t>
  </si>
  <si>
    <t>mcg/g</t>
  </si>
  <si>
    <t>Vit C</t>
  </si>
  <si>
    <t>Beta carotene</t>
  </si>
  <si>
    <t>Lycopene</t>
  </si>
  <si>
    <t>EGG, WHOLE, COOKED (MEAT PREP)</t>
  </si>
  <si>
    <t>POTATO, SWEET</t>
  </si>
  <si>
    <t>BEAN, GREEN FRESH</t>
  </si>
  <si>
    <t>CARROT</t>
  </si>
  <si>
    <t>PUMPKIN, CANNED</t>
  </si>
  <si>
    <t>EGG, WHOLE, RAW (MEAT PREP)</t>
  </si>
  <si>
    <t>SEASONAL VEGETABLES, ROOT</t>
  </si>
  <si>
    <t>SEASONAL VEGETABLES, NON-ROOT</t>
  </si>
  <si>
    <t>Biscuit elimination</t>
  </si>
  <si>
    <t>ZK</t>
  </si>
  <si>
    <t>***tell dome they will have to get a can of pumpkin from dry storage</t>
  </si>
  <si>
    <t>Start w half a capsule per day, then increase to 1 full capsule per day</t>
  </si>
  <si>
    <t>OHDZ OATMEAL GEL</t>
  </si>
  <si>
    <t>Days</t>
  </si>
  <si>
    <t>Start Dates</t>
  </si>
  <si>
    <t>36% gum, 37% veg, 27% insects</t>
  </si>
  <si>
    <t>31% watery veg, 31% root veg, 19% insects/egg, 19% gum</t>
  </si>
  <si>
    <t>Revert to Original</t>
  </si>
  <si>
    <t>5 grams @ 3 days/wk</t>
  </si>
  <si>
    <t>wh</t>
  </si>
  <si>
    <t>in gum or on biscuits
 8/24 - 8/30: 	5 drops
8/31 - 9/6: 	10 drops</t>
  </si>
  <si>
    <t>EGG, WHITE ONLY, COOKED</t>
  </si>
  <si>
    <t>POTATO, SWEET, COOKED</t>
  </si>
  <si>
    <t>CELERY</t>
  </si>
  <si>
    <t>LETTUCE, ROMAINE</t>
  </si>
  <si>
    <t>Low lectin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</si>
</sst>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_);_(* \(#,##0.00\);_(* \-??_);_(@_)"/>
    <numFmt numFmtId="165" formatCode="0.00_)"/>
    <numFmt numFmtId="166" formatCode="0.0"/>
    <numFmt numFmtId="167" formatCode="0.0%"/>
    <numFmt numFmtId="168" formatCode="#,##0.0"/>
    <numFmt numFmtId="172" formatCode="#,##0.000000"/>
    <numFmt numFmtId="173" formatCode="#,##0.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Courier"/>
      <family val="3"/>
    </font>
    <font>
      <sz val="9"/>
      <name val="MS Sans Serif"/>
      <family val="2"/>
    </font>
    <font>
      <sz val="11"/>
      <color rgb="FF000000"/>
      <name val="Calibri"/>
      <family val="2"/>
      <scheme val="minor"/>
    </font>
    <font>
      <b/>
      <sz val="8"/>
      <name val="Calibri"/>
      <family val="2"/>
      <scheme val="minor"/>
    </font>
    <font>
      <u/>
      <sz val="9"/>
      <color indexed="12"/>
      <name val="MS Sans Serif"/>
      <family val="2"/>
    </font>
    <font>
      <sz val="8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9"/>
      <color theme="1"/>
      <name val="Calibri"/>
      <family val="2"/>
    </font>
    <font>
      <b/>
      <sz val="16"/>
      <color theme="1"/>
      <name val="Arial Black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165" fontId="4" fillId="0" borderId="0"/>
    <xf numFmtId="9" fontId="3" fillId="0" borderId="0"/>
    <xf numFmtId="9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9" fontId="2" fillId="2" borderId="15" xfId="2" applyFont="1" applyFill="1" applyBorder="1" applyAlignment="1" applyProtection="1">
      <alignment horizontal="center" vertical="center"/>
    </xf>
    <xf numFmtId="9" fontId="2" fillId="2" borderId="15" xfId="2" applyFont="1" applyFill="1" applyBorder="1" applyAlignment="1" applyProtection="1">
      <alignment horizontal="right" vertical="center"/>
    </xf>
    <xf numFmtId="0" fontId="0" fillId="3" borderId="20" xfId="0" applyFill="1" applyBorder="1" applyAlignment="1" applyProtection="1">
      <alignment horizontal="left" vertical="center"/>
      <protection locked="0"/>
    </xf>
    <xf numFmtId="9" fontId="2" fillId="2" borderId="12" xfId="2" applyFont="1" applyFill="1" applyBorder="1" applyAlignment="1" applyProtection="1">
      <alignment horizontal="right" vertical="center"/>
    </xf>
    <xf numFmtId="0" fontId="11" fillId="2" borderId="16" xfId="0" applyFont="1" applyFill="1" applyBorder="1" applyAlignment="1">
      <alignment vertical="top" wrapText="1"/>
    </xf>
    <xf numFmtId="0" fontId="0" fillId="3" borderId="21" xfId="0" applyFill="1" applyBorder="1" applyAlignment="1" applyProtection="1">
      <alignment horizontal="left" vertical="center"/>
      <protection locked="0"/>
    </xf>
    <xf numFmtId="166" fontId="6" fillId="3" borderId="22" xfId="0" applyNumberFormat="1" applyFont="1" applyFill="1" applyBorder="1" applyAlignment="1" applyProtection="1">
      <alignment vertical="center"/>
      <protection locked="0"/>
    </xf>
    <xf numFmtId="0" fontId="11" fillId="2" borderId="14" xfId="0" applyFont="1" applyFill="1" applyBorder="1" applyAlignment="1">
      <alignment vertical="top" wrapText="1"/>
    </xf>
    <xf numFmtId="37" fontId="13" fillId="4" borderId="1" xfId="1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" fontId="2" fillId="8" borderId="1" xfId="0" applyNumberFormat="1" applyFont="1" applyFill="1" applyBorder="1" applyAlignment="1">
      <alignment horizontal="center"/>
    </xf>
    <xf numFmtId="14" fontId="2" fillId="0" borderId="28" xfId="0" applyNumberFormat="1" applyFont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3" xfId="0" applyBorder="1" applyAlignment="1" applyProtection="1">
      <alignment horizontal="left" vertical="center" indent="1"/>
      <protection hidden="1"/>
    </xf>
    <xf numFmtId="0" fontId="0" fillId="0" borderId="14" xfId="0" applyBorder="1" applyAlignment="1" applyProtection="1">
      <alignment horizontal="left" vertical="center" indent="1"/>
      <protection hidden="1"/>
    </xf>
    <xf numFmtId="0" fontId="2" fillId="0" borderId="14" xfId="0" applyFont="1" applyBorder="1" applyAlignment="1" applyProtection="1">
      <alignment vertical="center"/>
      <protection hidden="1"/>
    </xf>
    <xf numFmtId="0" fontId="10" fillId="4" borderId="16" xfId="0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 applyProtection="1">
      <alignment horizontal="left" vertical="center" indent="1"/>
      <protection hidden="1"/>
    </xf>
    <xf numFmtId="2" fontId="0" fillId="0" borderId="0" xfId="0" applyNumberFormat="1" applyAlignment="1" applyProtection="1">
      <alignment horizontal="left" vertical="center"/>
      <protection hidden="1"/>
    </xf>
    <xf numFmtId="2" fontId="2" fillId="4" borderId="11" xfId="0" applyNumberFormat="1" applyFont="1" applyFill="1" applyBorder="1" applyAlignment="1" applyProtection="1">
      <alignment horizontal="left" vertical="center"/>
      <protection hidden="1"/>
    </xf>
    <xf numFmtId="2" fontId="0" fillId="0" borderId="10" xfId="0" applyNumberFormat="1" applyBorder="1" applyAlignment="1" applyProtection="1">
      <alignment horizontal="left" vertical="center"/>
      <protection hidden="1"/>
    </xf>
    <xf numFmtId="2" fontId="2" fillId="0" borderId="10" xfId="0" applyNumberFormat="1" applyFont="1" applyBorder="1" applyAlignment="1" applyProtection="1">
      <alignment horizontal="left" vertical="center"/>
      <protection hidden="1"/>
    </xf>
    <xf numFmtId="2" fontId="0" fillId="0" borderId="24" xfId="0" applyNumberFormat="1" applyBorder="1" applyAlignment="1" applyProtection="1">
      <alignment horizontal="left" vertical="center"/>
      <protection hidden="1"/>
    </xf>
    <xf numFmtId="9" fontId="2" fillId="4" borderId="11" xfId="2" applyFont="1" applyFill="1" applyBorder="1" applyAlignment="1" applyProtection="1">
      <alignment horizontal="left" vertical="center"/>
      <protection hidden="1"/>
    </xf>
    <xf numFmtId="9" fontId="0" fillId="0" borderId="0" xfId="2" applyFont="1" applyFill="1" applyBorder="1" applyAlignment="1" applyProtection="1">
      <alignment horizontal="left" vertical="center"/>
      <protection hidden="1"/>
    </xf>
    <xf numFmtId="9" fontId="0" fillId="0" borderId="10" xfId="2" applyFont="1" applyFill="1" applyBorder="1" applyAlignment="1" applyProtection="1">
      <alignment horizontal="left" vertical="center"/>
      <protection hidden="1"/>
    </xf>
    <xf numFmtId="0" fontId="2" fillId="4" borderId="11" xfId="0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10" xfId="0" applyBorder="1" applyAlignment="1" applyProtection="1">
      <alignment horizontal="left" vertical="center"/>
      <protection hidden="1"/>
    </xf>
    <xf numFmtId="0" fontId="0" fillId="0" borderId="24" xfId="0" applyBorder="1" applyAlignment="1" applyProtection="1">
      <alignment horizontal="left" vertical="center"/>
      <protection hidden="1"/>
    </xf>
    <xf numFmtId="166" fontId="12" fillId="2" borderId="18" xfId="1" applyNumberFormat="1" applyFont="1" applyFill="1" applyBorder="1" applyAlignment="1" applyProtection="1">
      <alignment vertical="center"/>
      <protection hidden="1"/>
    </xf>
    <xf numFmtId="166" fontId="12" fillId="2" borderId="19" xfId="1" applyNumberFormat="1" applyFont="1" applyFill="1" applyBorder="1" applyAlignment="1" applyProtection="1">
      <alignment vertical="center"/>
      <protection hidden="1"/>
    </xf>
    <xf numFmtId="0" fontId="11" fillId="6" borderId="16" xfId="0" applyFont="1" applyFill="1" applyBorder="1" applyAlignment="1">
      <alignment vertical="center" wrapText="1"/>
    </xf>
    <xf numFmtId="2" fontId="7" fillId="6" borderId="11" xfId="0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right" vertical="center" wrapText="1"/>
    </xf>
    <xf numFmtId="0" fontId="2" fillId="2" borderId="24" xfId="0" applyFont="1" applyFill="1" applyBorder="1" applyAlignment="1">
      <alignment horizontal="left" vertical="center" wrapText="1"/>
    </xf>
    <xf numFmtId="9" fontId="2" fillId="4" borderId="10" xfId="2" applyFont="1" applyFill="1" applyBorder="1" applyAlignment="1" applyProtection="1">
      <alignment horizontal="left" vertical="center"/>
      <protection hidden="1"/>
    </xf>
    <xf numFmtId="0" fontId="11" fillId="2" borderId="23" xfId="0" applyFont="1" applyFill="1" applyBorder="1" applyAlignment="1">
      <alignment vertical="center" wrapText="1"/>
    </xf>
    <xf numFmtId="2" fontId="7" fillId="2" borderId="24" xfId="0" applyNumberFormat="1" applyFont="1" applyFill="1" applyBorder="1" applyAlignment="1">
      <alignment horizontal="center" vertical="center" wrapText="1"/>
    </xf>
    <xf numFmtId="0" fontId="10" fillId="4" borderId="14" xfId="0" applyFont="1" applyFill="1" applyBorder="1" applyAlignment="1" applyProtection="1">
      <alignment horizontal="left" vertical="center"/>
      <protection hidden="1"/>
    </xf>
    <xf numFmtId="3" fontId="2" fillId="0" borderId="10" xfId="2" applyNumberFormat="1" applyFont="1" applyFill="1" applyBorder="1" applyAlignment="1" applyProtection="1">
      <alignment horizontal="right" vertical="center"/>
      <protection hidden="1"/>
    </xf>
    <xf numFmtId="3" fontId="0" fillId="0" borderId="0" xfId="2" applyNumberFormat="1" applyFont="1" applyFill="1" applyBorder="1" applyAlignment="1" applyProtection="1">
      <alignment horizontal="right" vertical="center"/>
      <protection hidden="1"/>
    </xf>
    <xf numFmtId="3" fontId="0" fillId="0" borderId="24" xfId="2" applyNumberFormat="1" applyFont="1" applyFill="1" applyBorder="1" applyAlignment="1" applyProtection="1">
      <alignment horizontal="right" vertical="center"/>
      <protection hidden="1"/>
    </xf>
    <xf numFmtId="3" fontId="2" fillId="4" borderId="11" xfId="2" applyNumberFormat="1" applyFont="1" applyFill="1" applyBorder="1" applyAlignment="1" applyProtection="1">
      <alignment horizontal="right" vertical="center"/>
      <protection hidden="1"/>
    </xf>
    <xf numFmtId="3" fontId="0" fillId="0" borderId="10" xfId="2" applyNumberFormat="1" applyFont="1" applyFill="1" applyBorder="1" applyAlignment="1" applyProtection="1">
      <alignment horizontal="right" vertical="center"/>
      <protection hidden="1"/>
    </xf>
    <xf numFmtId="4" fontId="0" fillId="0" borderId="0" xfId="2" applyNumberFormat="1" applyFont="1" applyFill="1" applyBorder="1" applyAlignment="1" applyProtection="1">
      <alignment horizontal="right" vertical="center"/>
      <protection hidden="1"/>
    </xf>
    <xf numFmtId="168" fontId="0" fillId="0" borderId="10" xfId="2" applyNumberFormat="1" applyFont="1" applyFill="1" applyBorder="1" applyAlignment="1" applyProtection="1">
      <alignment horizontal="right" vertical="center"/>
      <protection hidden="1"/>
    </xf>
    <xf numFmtId="3" fontId="2" fillId="5" borderId="25" xfId="0" applyNumberFormat="1" applyFont="1" applyFill="1" applyBorder="1" applyAlignment="1">
      <alignment horizontal="right" vertical="center" wrapText="1"/>
    </xf>
    <xf numFmtId="166" fontId="2" fillId="4" borderId="11" xfId="0" applyNumberFormat="1" applyFont="1" applyFill="1" applyBorder="1" applyAlignment="1" applyProtection="1">
      <alignment horizontal="right" vertical="center"/>
      <protection hidden="1"/>
    </xf>
    <xf numFmtId="166" fontId="0" fillId="0" borderId="0" xfId="2" applyNumberFormat="1" applyFont="1" applyFill="1" applyBorder="1" applyAlignment="1" applyProtection="1">
      <alignment horizontal="right" vertical="center"/>
      <protection hidden="1"/>
    </xf>
    <xf numFmtId="4" fontId="0" fillId="0" borderId="0" xfId="0" applyNumberFormat="1" applyAlignment="1" applyProtection="1">
      <alignment horizontal="right" vertical="center"/>
      <protection hidden="1"/>
    </xf>
    <xf numFmtId="168" fontId="0" fillId="0" borderId="0" xfId="0" applyNumberFormat="1" applyAlignment="1" applyProtection="1">
      <alignment horizontal="right" vertical="center"/>
      <protection hidden="1"/>
    </xf>
    <xf numFmtId="168" fontId="0" fillId="0" borderId="10" xfId="0" applyNumberFormat="1" applyBorder="1" applyAlignment="1" applyProtection="1">
      <alignment horizontal="right" vertical="center"/>
      <protection hidden="1"/>
    </xf>
    <xf numFmtId="3" fontId="0" fillId="0" borderId="0" xfId="0" applyNumberFormat="1" applyAlignment="1" applyProtection="1">
      <alignment horizontal="right" vertical="center"/>
      <protection hidden="1"/>
    </xf>
    <xf numFmtId="3" fontId="2" fillId="4" borderId="11" xfId="0" applyNumberFormat="1" applyFont="1" applyFill="1" applyBorder="1" applyAlignment="1" applyProtection="1">
      <alignment horizontal="right" vertical="center"/>
      <protection hidden="1"/>
    </xf>
    <xf numFmtId="3" fontId="0" fillId="0" borderId="10" xfId="0" applyNumberFormat="1" applyBorder="1" applyAlignment="1" applyProtection="1">
      <alignment horizontal="right" vertical="center"/>
      <protection hidden="1"/>
    </xf>
    <xf numFmtId="3" fontId="0" fillId="0" borderId="24" xfId="0" applyNumberFormat="1" applyBorder="1" applyAlignment="1" applyProtection="1">
      <alignment horizontal="right" vertical="center"/>
      <protection hidden="1"/>
    </xf>
    <xf numFmtId="2" fontId="0" fillId="0" borderId="0" xfId="2" applyNumberFormat="1" applyFont="1" applyFill="1" applyBorder="1" applyAlignment="1" applyProtection="1">
      <alignment horizontal="right" vertical="center"/>
      <protection hidden="1"/>
    </xf>
    <xf numFmtId="1" fontId="0" fillId="0" borderId="0" xfId="2" applyNumberFormat="1" applyFont="1" applyFill="1" applyBorder="1" applyAlignment="1" applyProtection="1">
      <alignment horizontal="right" vertical="center"/>
      <protection hidden="1"/>
    </xf>
    <xf numFmtId="0" fontId="0" fillId="5" borderId="26" xfId="0" applyFill="1" applyBorder="1" applyAlignment="1">
      <alignment horizontal="left" vertical="center" wrapText="1"/>
    </xf>
    <xf numFmtId="2" fontId="0" fillId="4" borderId="10" xfId="0" applyNumberFormat="1" applyFill="1" applyBorder="1" applyAlignment="1" applyProtection="1">
      <alignment horizontal="left" vertical="center"/>
      <protection hidden="1"/>
    </xf>
    <xf numFmtId="2" fontId="0" fillId="4" borderId="11" xfId="0" applyNumberFormat="1" applyFill="1" applyBorder="1" applyAlignment="1" applyProtection="1">
      <alignment horizontal="left" vertical="center"/>
      <protection hidden="1"/>
    </xf>
    <xf numFmtId="168" fontId="2" fillId="4" borderId="10" xfId="0" applyNumberFormat="1" applyFont="1" applyFill="1" applyBorder="1" applyAlignment="1" applyProtection="1">
      <alignment horizontal="right" vertical="center"/>
      <protection hidden="1"/>
    </xf>
    <xf numFmtId="4" fontId="0" fillId="0" borderId="10" xfId="0" applyNumberFormat="1" applyBorder="1" applyAlignment="1" applyProtection="1">
      <alignment horizontal="right" vertical="center"/>
      <protection hidden="1"/>
    </xf>
    <xf numFmtId="166" fontId="12" fillId="2" borderId="1" xfId="1" applyNumberFormat="1" applyFont="1" applyFill="1" applyBorder="1" applyAlignment="1" applyProtection="1">
      <alignment vertical="center"/>
      <protection hidden="1"/>
    </xf>
    <xf numFmtId="166" fontId="12" fillId="2" borderId="17" xfId="1" applyNumberFormat="1" applyFont="1" applyFill="1" applyBorder="1" applyAlignment="1" applyProtection="1">
      <alignment vertical="center"/>
      <protection hidden="1"/>
    </xf>
    <xf numFmtId="167" fontId="12" fillId="2" borderId="18" xfId="2" applyNumberFormat="1" applyFont="1" applyFill="1" applyBorder="1" applyAlignment="1" applyProtection="1">
      <alignment vertical="center"/>
      <protection hidden="1"/>
    </xf>
    <xf numFmtId="167" fontId="12" fillId="2" borderId="19" xfId="2" applyNumberFormat="1" applyFont="1" applyFill="1" applyBorder="1" applyAlignment="1" applyProtection="1">
      <alignment vertical="center"/>
      <protection hidden="1"/>
    </xf>
    <xf numFmtId="167" fontId="12" fillId="2" borderId="1" xfId="2" applyNumberFormat="1" applyFont="1" applyFill="1" applyBorder="1" applyAlignment="1" applyProtection="1">
      <alignment vertical="center"/>
      <protection hidden="1"/>
    </xf>
    <xf numFmtId="14" fontId="2" fillId="9" borderId="28" xfId="0" applyNumberFormat="1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left" vertical="center"/>
      <protection locked="0"/>
    </xf>
    <xf numFmtId="166" fontId="6" fillId="9" borderId="33" xfId="0" applyNumberFormat="1" applyFont="1" applyFill="1" applyBorder="1" applyAlignment="1" applyProtection="1">
      <alignment vertical="center"/>
      <protection locked="0"/>
    </xf>
    <xf numFmtId="0" fontId="11" fillId="9" borderId="30" xfId="0" applyFont="1" applyFill="1" applyBorder="1" applyAlignment="1">
      <alignment vertical="top" wrapText="1"/>
    </xf>
    <xf numFmtId="9" fontId="2" fillId="9" borderId="31" xfId="2" applyFont="1" applyFill="1" applyBorder="1" applyAlignment="1" applyProtection="1">
      <alignment horizontal="right" vertical="center"/>
    </xf>
    <xf numFmtId="0" fontId="0" fillId="9" borderId="34" xfId="0" applyFill="1" applyBorder="1" applyAlignment="1" applyProtection="1">
      <alignment horizontal="left" vertical="center"/>
      <protection locked="0"/>
    </xf>
    <xf numFmtId="0" fontId="2" fillId="9" borderId="29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35" xfId="0" applyFill="1" applyBorder="1" applyAlignment="1" applyProtection="1">
      <alignment horizontal="left" vertical="center"/>
      <protection locked="0"/>
    </xf>
    <xf numFmtId="166" fontId="6" fillId="9" borderId="36" xfId="0" applyNumberFormat="1" applyFont="1" applyFill="1" applyBorder="1" applyAlignment="1" applyProtection="1">
      <alignment vertical="center"/>
      <protection locked="0"/>
    </xf>
    <xf numFmtId="0" fontId="2" fillId="9" borderId="1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14" fontId="0" fillId="9" borderId="18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" fontId="14" fillId="8" borderId="18" xfId="0" applyNumberFormat="1" applyFont="1" applyFill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4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1" fontId="14" fillId="8" borderId="1" xfId="0" applyNumberFormat="1" applyFont="1" applyFill="1" applyBorder="1" applyAlignment="1">
      <alignment horizontal="center" vertical="center"/>
    </xf>
    <xf numFmtId="14" fontId="15" fillId="0" borderId="18" xfId="0" applyNumberFormat="1" applyFont="1" applyBorder="1" applyAlignment="1">
      <alignment horizontal="center" vertical="center"/>
    </xf>
    <xf numFmtId="166" fontId="6" fillId="3" borderId="38" xfId="0" applyNumberFormat="1" applyFont="1" applyFill="1" applyBorder="1" applyAlignment="1" applyProtection="1">
      <alignment vertical="center"/>
      <protection locked="0"/>
    </xf>
    <xf numFmtId="0" fontId="0" fillId="3" borderId="37" xfId="0" applyFill="1" applyBorder="1" applyAlignment="1" applyProtection="1">
      <alignment horizontal="left" vertical="center"/>
      <protection locked="0"/>
    </xf>
    <xf numFmtId="2" fontId="0" fillId="7" borderId="1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/>
    <xf numFmtId="3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3">
    <cellStyle name="Comma" xfId="1" builtinId="3"/>
    <cellStyle name="Comma 2" xfId="3" xr:uid="{4B327277-BA64-467B-8437-C21862B8E24A}"/>
    <cellStyle name="Comma 3" xfId="4" xr:uid="{5BEA58D5-AF7A-447D-BBD1-DC68592E5D2D}"/>
    <cellStyle name="Hyperlink 2" xfId="11" xr:uid="{83F27708-B9CD-4647-A4AF-8008C5AECC42}"/>
    <cellStyle name="Normal" xfId="0" builtinId="0"/>
    <cellStyle name="Normal 2" xfId="5" xr:uid="{41E38553-577E-4231-8C9B-362A8712DAFD}"/>
    <cellStyle name="Normal 3" xfId="6" xr:uid="{AC40AE43-D9D9-4B0E-AE6A-F3320BD4C82D}"/>
    <cellStyle name="Normal 4" xfId="7" xr:uid="{1EAA8505-9D7B-4751-B454-83C69AF9089C}"/>
    <cellStyle name="Normale_Foglio1" xfId="8" xr:uid="{4B0BBCAB-C303-4BE8-AD92-5BAF91886C21}"/>
    <cellStyle name="Percent" xfId="2" builtinId="5"/>
    <cellStyle name="Percent 2" xfId="9" xr:uid="{1ED89FEA-815B-4697-A94F-AF00FE02C17C}"/>
    <cellStyle name="Percent 3" xfId="12" xr:uid="{03978500-129F-40A7-9088-B6DB8E847E63}"/>
    <cellStyle name="TableStyleLight1" xfId="10" xr:uid="{7070FD3F-CE97-4BF7-B0B8-9F78C4C7A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7C82-41A9-4FF8-98B4-489E1C572BFC}">
  <dimension ref="B1:F32"/>
  <sheetViews>
    <sheetView workbookViewId="0">
      <selection activeCell="F8" sqref="F8"/>
    </sheetView>
  </sheetViews>
  <sheetFormatPr baseColWidth="10" defaultColWidth="8.83203125" defaultRowHeight="15"/>
  <cols>
    <col min="2" max="2" width="62.33203125" style="1" bestFit="1" customWidth="1"/>
    <col min="3" max="3" width="12.6640625" style="1" customWidth="1"/>
    <col min="4" max="4" width="13.5" style="1" customWidth="1"/>
    <col min="6" max="6" width="38" style="1" customWidth="1"/>
  </cols>
  <sheetData>
    <row r="1" spans="2:6">
      <c r="C1" s="102" t="s">
        <v>100</v>
      </c>
      <c r="D1" s="102" t="s">
        <v>101</v>
      </c>
    </row>
    <row r="2" spans="2:6">
      <c r="B2" s="103" t="s">
        <v>104</v>
      </c>
      <c r="C2" s="103">
        <v>14</v>
      </c>
      <c r="D2" s="104">
        <v>45441</v>
      </c>
    </row>
    <row r="3" spans="2:6">
      <c r="B3" s="105" t="s">
        <v>95</v>
      </c>
      <c r="C3" s="106">
        <v>14</v>
      </c>
      <c r="D3" s="107">
        <v>45458</v>
      </c>
    </row>
    <row r="4" spans="2:6">
      <c r="B4" s="103" t="s">
        <v>1</v>
      </c>
      <c r="C4" s="110">
        <v>14</v>
      </c>
      <c r="D4" s="107">
        <f>D3+C3</f>
        <v>45472</v>
      </c>
      <c r="E4" s="1"/>
    </row>
    <row r="5" spans="2:6">
      <c r="B5" s="103" t="s">
        <v>2</v>
      </c>
      <c r="C5" s="110">
        <v>14</v>
      </c>
      <c r="D5" s="107">
        <f>D4+C4</f>
        <v>45486</v>
      </c>
      <c r="E5" s="1"/>
    </row>
    <row r="6" spans="2:6">
      <c r="B6" s="103" t="s">
        <v>3</v>
      </c>
      <c r="C6" s="110">
        <v>14</v>
      </c>
      <c r="D6" s="107">
        <f t="shared" ref="D6:D10" si="0">D5+C5</f>
        <v>45500</v>
      </c>
      <c r="E6" s="1"/>
    </row>
    <row r="7" spans="2:6">
      <c r="B7" s="103" t="s">
        <v>4</v>
      </c>
      <c r="C7" s="110">
        <v>14</v>
      </c>
      <c r="D7" s="107">
        <f t="shared" si="0"/>
        <v>45514</v>
      </c>
      <c r="E7" s="1"/>
    </row>
    <row r="8" spans="2:6" ht="48">
      <c r="B8" s="112" t="s">
        <v>5</v>
      </c>
      <c r="C8" s="113">
        <v>14</v>
      </c>
      <c r="D8" s="114">
        <f t="shared" si="0"/>
        <v>45528</v>
      </c>
      <c r="E8" s="1"/>
      <c r="F8" s="111" t="s">
        <v>107</v>
      </c>
    </row>
    <row r="9" spans="2:6">
      <c r="B9" s="103" t="s">
        <v>6</v>
      </c>
      <c r="C9" s="110">
        <v>14</v>
      </c>
      <c r="D9" s="107">
        <f t="shared" si="0"/>
        <v>45542</v>
      </c>
      <c r="E9" s="1"/>
    </row>
    <row r="10" spans="2:6">
      <c r="B10" s="103" t="s">
        <v>112</v>
      </c>
      <c r="C10" s="110">
        <v>14</v>
      </c>
      <c r="D10" s="107">
        <f t="shared" si="0"/>
        <v>45556</v>
      </c>
      <c r="E10" s="1"/>
    </row>
    <row r="11" spans="2:6">
      <c r="B11" s="8" t="s">
        <v>7</v>
      </c>
      <c r="C11" s="23">
        <v>14</v>
      </c>
      <c r="D11" s="31">
        <v>45584</v>
      </c>
      <c r="E11" s="1"/>
    </row>
    <row r="12" spans="2:6">
      <c r="B12" s="99" t="s">
        <v>102</v>
      </c>
      <c r="C12" s="100"/>
      <c r="D12" s="101"/>
    </row>
    <row r="13" spans="2:6">
      <c r="B13" s="99" t="s">
        <v>103</v>
      </c>
      <c r="C13" s="100"/>
      <c r="D13" s="101"/>
    </row>
    <row r="23" spans="2:3">
      <c r="C23"/>
    </row>
    <row r="24" spans="2:3">
      <c r="C24"/>
    </row>
    <row r="25" spans="2:3">
      <c r="C25"/>
    </row>
    <row r="26" spans="2:3">
      <c r="C26"/>
    </row>
    <row r="27" spans="2:3">
      <c r="C27"/>
    </row>
    <row r="28" spans="2:3">
      <c r="B28"/>
      <c r="C28"/>
    </row>
    <row r="29" spans="2:3">
      <c r="C29"/>
    </row>
    <row r="30" spans="2:3">
      <c r="C30"/>
    </row>
    <row r="31" spans="2:3">
      <c r="C31"/>
    </row>
    <row r="32" spans="2:3">
      <c r="C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B5E-F1C0-4BCC-9D74-CA31A8676549}">
  <dimension ref="B1:O44"/>
  <sheetViews>
    <sheetView workbookViewId="0">
      <selection activeCell="K4" sqref="K4"/>
    </sheetView>
  </sheetViews>
  <sheetFormatPr baseColWidth="10" defaultColWidth="8.83203125" defaultRowHeight="15"/>
  <cols>
    <col min="2" max="2" width="12.5" customWidth="1"/>
    <col min="9" max="9" width="13.5" customWidth="1"/>
    <col min="11" max="11" width="33.5" bestFit="1" customWidth="1"/>
  </cols>
  <sheetData>
    <row r="1" spans="2:15" ht="18">
      <c r="I1" s="19" t="s">
        <v>32</v>
      </c>
    </row>
    <row r="2" spans="2:15" ht="26">
      <c r="B2" s="56" t="s">
        <v>39</v>
      </c>
      <c r="C2" s="53"/>
      <c r="D2" s="54"/>
      <c r="E2" s="53"/>
      <c r="F2" s="54"/>
      <c r="G2" s="57" t="s">
        <v>40</v>
      </c>
      <c r="I2" s="17">
        <v>88</v>
      </c>
    </row>
    <row r="3" spans="2:15" ht="18">
      <c r="B3" s="51" t="s">
        <v>41</v>
      </c>
      <c r="C3" s="66">
        <v>96</v>
      </c>
      <c r="D3" s="78" t="s">
        <v>42</v>
      </c>
      <c r="E3" s="66">
        <v>30.136910714285715</v>
      </c>
      <c r="F3" s="78" t="s">
        <v>43</v>
      </c>
      <c r="G3" s="52"/>
      <c r="K3" s="13" t="s">
        <v>30</v>
      </c>
      <c r="L3" s="12" t="s">
        <v>31</v>
      </c>
    </row>
    <row r="4" spans="2:15" ht="17">
      <c r="B4" s="58" t="s">
        <v>9</v>
      </c>
      <c r="C4" s="81">
        <v>3.7658298611111114</v>
      </c>
      <c r="D4" s="79" t="s">
        <v>44</v>
      </c>
      <c r="E4" s="67">
        <v>12.495739516280299</v>
      </c>
      <c r="F4" s="55" t="s">
        <v>21</v>
      </c>
      <c r="G4" s="85">
        <v>0.16699999999999998</v>
      </c>
      <c r="K4" s="14" t="s">
        <v>92</v>
      </c>
      <c r="L4" s="15">
        <v>9</v>
      </c>
      <c r="N4" s="20">
        <f>(L4/$L$10)*100</f>
        <v>9.375</v>
      </c>
      <c r="O4" s="126">
        <f>N4+N5</f>
        <v>18.75</v>
      </c>
    </row>
    <row r="5" spans="2:15">
      <c r="B5" s="32" t="s">
        <v>45</v>
      </c>
      <c r="C5" s="69" t="s">
        <v>46</v>
      </c>
      <c r="D5" s="37" t="s">
        <v>44</v>
      </c>
      <c r="E5" s="76" t="s">
        <v>46</v>
      </c>
      <c r="F5" s="43" t="s">
        <v>21</v>
      </c>
      <c r="G5" s="86" t="s">
        <v>46</v>
      </c>
      <c r="K5" s="11" t="s">
        <v>34</v>
      </c>
      <c r="L5" s="15">
        <v>9</v>
      </c>
      <c r="N5" s="20">
        <f>(L5/$L$10)*100</f>
        <v>9.375</v>
      </c>
      <c r="O5" s="124"/>
    </row>
    <row r="6" spans="2:15">
      <c r="B6" s="32" t="s">
        <v>47</v>
      </c>
      <c r="C6" s="69">
        <v>7.049785714285714E-2</v>
      </c>
      <c r="D6" s="37" t="s">
        <v>44</v>
      </c>
      <c r="E6" s="76">
        <v>0.23392529450418834</v>
      </c>
      <c r="F6" s="43" t="s">
        <v>21</v>
      </c>
      <c r="G6" s="86" t="s">
        <v>46</v>
      </c>
      <c r="K6" s="11" t="s">
        <v>35</v>
      </c>
      <c r="L6" s="15">
        <v>18</v>
      </c>
      <c r="N6" s="20">
        <f>(L6/$L$10)*100</f>
        <v>18.75</v>
      </c>
      <c r="O6" s="1"/>
    </row>
    <row r="7" spans="2:15" ht="17">
      <c r="B7" s="35" t="s">
        <v>10</v>
      </c>
      <c r="C7" s="73">
        <v>1.6558524444444442</v>
      </c>
      <c r="D7" s="80" t="s">
        <v>44</v>
      </c>
      <c r="E7" s="67">
        <v>5.4944332554282846</v>
      </c>
      <c r="F7" s="42" t="s">
        <v>21</v>
      </c>
      <c r="G7" s="87" t="s">
        <v>46</v>
      </c>
      <c r="K7" s="11" t="s">
        <v>93</v>
      </c>
      <c r="L7" s="15">
        <v>30</v>
      </c>
      <c r="N7" s="20">
        <f>(L7/$L$10)*100</f>
        <v>31.25</v>
      </c>
      <c r="O7" s="1"/>
    </row>
    <row r="8" spans="2:15">
      <c r="B8" s="32" t="s">
        <v>48</v>
      </c>
      <c r="C8" s="72">
        <v>1.6020000000000001</v>
      </c>
      <c r="D8" s="37" t="s">
        <v>49</v>
      </c>
      <c r="E8" s="68">
        <v>5.315740605226031E-3</v>
      </c>
      <c r="F8" s="43" t="s">
        <v>50</v>
      </c>
      <c r="G8" s="86" t="s">
        <v>46</v>
      </c>
      <c r="K8" s="11" t="s">
        <v>94</v>
      </c>
      <c r="L8" s="15">
        <v>30</v>
      </c>
      <c r="N8" s="20">
        <f>(L8/$L$10)*100</f>
        <v>31.25</v>
      </c>
      <c r="O8" s="1"/>
    </row>
    <row r="9" spans="2:15">
      <c r="B9" s="32" t="s">
        <v>51</v>
      </c>
      <c r="C9" s="72">
        <v>5.7600000000000007</v>
      </c>
      <c r="D9" s="37" t="s">
        <v>49</v>
      </c>
      <c r="E9" s="68">
        <v>1.9112775209801463E-2</v>
      </c>
      <c r="F9" s="43" t="s">
        <v>50</v>
      </c>
      <c r="G9" s="86" t="s">
        <v>46</v>
      </c>
    </row>
    <row r="10" spans="2:15" ht="17">
      <c r="B10" s="35" t="s">
        <v>36</v>
      </c>
      <c r="C10" s="73">
        <v>5.5484249999999999</v>
      </c>
      <c r="D10" s="80" t="s">
        <v>44</v>
      </c>
      <c r="E10" s="67">
        <v>18.410729130806018</v>
      </c>
      <c r="F10" s="42" t="s">
        <v>21</v>
      </c>
      <c r="G10" s="87" t="s">
        <v>46</v>
      </c>
      <c r="L10" s="21">
        <f>SUM(L4:L9)</f>
        <v>96</v>
      </c>
    </row>
    <row r="11" spans="2:15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5">
      <c r="B12" s="32" t="s">
        <v>53</v>
      </c>
      <c r="C12" s="72">
        <v>2.6192526315789473</v>
      </c>
      <c r="D12" s="37" t="s">
        <v>44</v>
      </c>
      <c r="E12" s="68">
        <v>8.6911782578210648</v>
      </c>
      <c r="F12" s="43" t="s">
        <v>21</v>
      </c>
      <c r="G12" s="86" t="s">
        <v>46</v>
      </c>
    </row>
    <row r="13" spans="2:15">
      <c r="B13" s="32" t="s">
        <v>12</v>
      </c>
      <c r="C13" s="72">
        <v>9.6570614545454543</v>
      </c>
      <c r="D13" s="37" t="s">
        <v>44</v>
      </c>
      <c r="E13" s="68">
        <v>32.043966105549579</v>
      </c>
      <c r="F13" s="43" t="s">
        <v>21</v>
      </c>
      <c r="G13" s="86" t="s">
        <v>46</v>
      </c>
    </row>
    <row r="14" spans="2:15">
      <c r="B14" s="32" t="s">
        <v>11</v>
      </c>
      <c r="C14" s="72">
        <v>0.79850337662337645</v>
      </c>
      <c r="D14" s="37" t="s">
        <v>44</v>
      </c>
      <c r="E14" s="68">
        <v>2.6495860315399353</v>
      </c>
      <c r="F14" s="43" t="s">
        <v>21</v>
      </c>
      <c r="G14" s="86" t="s">
        <v>46</v>
      </c>
    </row>
    <row r="15" spans="2:15">
      <c r="B15" s="32" t="s">
        <v>54</v>
      </c>
      <c r="C15" s="72">
        <v>16.2</v>
      </c>
      <c r="D15" s="37" t="s">
        <v>44</v>
      </c>
      <c r="E15" s="68">
        <v>53.7546802775666</v>
      </c>
      <c r="F15" s="43" t="s">
        <v>21</v>
      </c>
      <c r="G15" s="86" t="s">
        <v>46</v>
      </c>
    </row>
    <row r="16" spans="2:15">
      <c r="B16" s="33" t="s">
        <v>55</v>
      </c>
      <c r="C16" s="74">
        <v>1.40835</v>
      </c>
      <c r="D16" s="39" t="s">
        <v>44</v>
      </c>
      <c r="E16" s="68">
        <v>4.6731730845006743</v>
      </c>
      <c r="F16" s="44" t="s">
        <v>21</v>
      </c>
      <c r="G16" s="85" t="s">
        <v>46</v>
      </c>
      <c r="K16" s="125" t="s">
        <v>103</v>
      </c>
      <c r="L16" s="125"/>
      <c r="M16" s="125"/>
      <c r="N16" s="125"/>
    </row>
    <row r="17" spans="2:7" ht="17">
      <c r="B17" s="35" t="s">
        <v>56</v>
      </c>
      <c r="C17" s="73">
        <v>1.5603138749999999</v>
      </c>
      <c r="D17" s="38" t="s">
        <v>44</v>
      </c>
      <c r="E17" s="67">
        <v>5.177418116251606</v>
      </c>
      <c r="F17" s="45" t="s">
        <v>21</v>
      </c>
      <c r="G17" s="87" t="s">
        <v>46</v>
      </c>
    </row>
    <row r="18" spans="2:7">
      <c r="B18" s="32" t="s">
        <v>57</v>
      </c>
      <c r="C18" s="70">
        <v>0.25452054999999996</v>
      </c>
      <c r="D18" s="37" t="s">
        <v>44</v>
      </c>
      <c r="E18" s="68">
        <v>0.84454757958767912</v>
      </c>
      <c r="F18" s="46" t="s">
        <v>21</v>
      </c>
      <c r="G18" s="86">
        <v>5.5500000000000002E-3</v>
      </c>
    </row>
    <row r="19" spans="2:7">
      <c r="B19" s="32" t="s">
        <v>58</v>
      </c>
      <c r="C19" s="70">
        <v>0.10716394285714285</v>
      </c>
      <c r="D19" s="37" t="s">
        <v>44</v>
      </c>
      <c r="E19" s="68">
        <v>0.35559033861537848</v>
      </c>
      <c r="F19" s="46" t="s">
        <v>21</v>
      </c>
      <c r="G19" s="86">
        <v>4.4400000000000004E-3</v>
      </c>
    </row>
    <row r="20" spans="2:7">
      <c r="B20" s="32" t="s">
        <v>59</v>
      </c>
      <c r="C20" s="70">
        <v>0.33054288571428569</v>
      </c>
      <c r="D20" s="37" t="s">
        <v>44</v>
      </c>
      <c r="E20" s="68">
        <v>1.0968041444194856</v>
      </c>
      <c r="F20" s="46" t="s">
        <v>21</v>
      </c>
      <c r="G20" s="86">
        <v>8.8900000000000003E-3</v>
      </c>
    </row>
    <row r="21" spans="2:7">
      <c r="B21" s="32" t="s">
        <v>60</v>
      </c>
      <c r="C21" s="70">
        <v>0.35698761428571429</v>
      </c>
      <c r="D21" s="37" t="s">
        <v>44</v>
      </c>
      <c r="E21" s="68">
        <v>1.1845527820357926</v>
      </c>
      <c r="F21" s="46" t="s">
        <v>21</v>
      </c>
      <c r="G21" s="86">
        <v>1.67E-3</v>
      </c>
    </row>
    <row r="22" spans="2:7">
      <c r="B22" s="32" t="s">
        <v>61</v>
      </c>
      <c r="C22" s="70">
        <v>0.11076604928571429</v>
      </c>
      <c r="D22" s="37" t="s">
        <v>49</v>
      </c>
      <c r="E22" s="77">
        <v>3.6754281265202198</v>
      </c>
      <c r="F22" s="46" t="s">
        <v>24</v>
      </c>
      <c r="G22" s="50" t="s">
        <v>46</v>
      </c>
    </row>
    <row r="23" spans="2:7">
      <c r="B23" s="32" t="s">
        <v>62</v>
      </c>
      <c r="C23" s="70">
        <v>2.5331599999999996</v>
      </c>
      <c r="D23" s="37" t="s">
        <v>49</v>
      </c>
      <c r="E23" s="77">
        <v>84.055065365383086</v>
      </c>
      <c r="F23" s="46" t="s">
        <v>24</v>
      </c>
      <c r="G23" s="50">
        <v>200</v>
      </c>
    </row>
    <row r="24" spans="2:7">
      <c r="B24" s="32" t="s">
        <v>63</v>
      </c>
      <c r="C24" s="70">
        <v>0.78669080285714288</v>
      </c>
      <c r="D24" s="37" t="s">
        <v>49</v>
      </c>
      <c r="E24" s="77">
        <v>26.103896657338204</v>
      </c>
      <c r="F24" s="46" t="s">
        <v>24</v>
      </c>
      <c r="G24" s="50">
        <v>120</v>
      </c>
    </row>
    <row r="25" spans="2:7">
      <c r="B25" s="32" t="s">
        <v>64</v>
      </c>
      <c r="C25" s="70">
        <v>0.264829235</v>
      </c>
      <c r="D25" s="37" t="s">
        <v>49</v>
      </c>
      <c r="E25" s="77">
        <v>8.7875375651713288</v>
      </c>
      <c r="F25" s="46" t="s">
        <v>24</v>
      </c>
      <c r="G25" s="50">
        <v>44.4</v>
      </c>
    </row>
    <row r="26" spans="2:7">
      <c r="B26" s="32" t="s">
        <v>65</v>
      </c>
      <c r="C26" s="72" t="s">
        <v>46</v>
      </c>
      <c r="D26" s="37" t="s">
        <v>49</v>
      </c>
      <c r="E26" s="68" t="s">
        <v>46</v>
      </c>
      <c r="F26" s="46" t="s">
        <v>24</v>
      </c>
      <c r="G26" s="50">
        <v>2.2200000000000002</v>
      </c>
    </row>
    <row r="27" spans="2:7">
      <c r="B27" s="34" t="s">
        <v>66</v>
      </c>
      <c r="C27" s="82">
        <v>2.3750577219736484</v>
      </c>
      <c r="D27" s="40"/>
      <c r="E27" s="59" t="s">
        <v>46</v>
      </c>
      <c r="F27" s="47"/>
      <c r="G27" s="49">
        <v>1.25</v>
      </c>
    </row>
    <row r="28" spans="2:7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7">
      <c r="B29" s="36" t="s">
        <v>68</v>
      </c>
      <c r="C29" s="75">
        <v>2002.5857142857137</v>
      </c>
      <c r="D29" s="41" t="s">
        <v>69</v>
      </c>
      <c r="E29" s="61">
        <v>66.449601728303008</v>
      </c>
      <c r="F29" s="48" t="s">
        <v>23</v>
      </c>
      <c r="G29" s="84">
        <v>13.9</v>
      </c>
    </row>
    <row r="30" spans="2:7">
      <c r="B30" s="32" t="s">
        <v>70</v>
      </c>
      <c r="C30" s="70">
        <v>107.83799999999999</v>
      </c>
      <c r="D30" s="37" t="s">
        <v>69</v>
      </c>
      <c r="E30" s="60">
        <v>3.5782698838100169</v>
      </c>
      <c r="F30" s="46" t="s">
        <v>23</v>
      </c>
      <c r="G30" s="50" t="s">
        <v>46</v>
      </c>
    </row>
    <row r="31" spans="2:7">
      <c r="B31" s="32" t="s">
        <v>71</v>
      </c>
      <c r="C31" s="70">
        <v>4.1797806153846162</v>
      </c>
      <c r="D31" s="37" t="s">
        <v>49</v>
      </c>
      <c r="E31" s="60">
        <v>138.69306827800656</v>
      </c>
      <c r="F31" s="46" t="s">
        <v>24</v>
      </c>
      <c r="G31" s="50">
        <v>250</v>
      </c>
    </row>
    <row r="32" spans="2:7">
      <c r="B32" s="33" t="s">
        <v>72</v>
      </c>
      <c r="C32" s="71">
        <v>2.3822384615384613E-2</v>
      </c>
      <c r="D32" s="39" t="s">
        <v>49</v>
      </c>
      <c r="E32" s="65">
        <v>0.79047201756124774</v>
      </c>
      <c r="F32" s="47" t="s">
        <v>24</v>
      </c>
      <c r="G32" s="49">
        <v>4</v>
      </c>
    </row>
    <row r="33" spans="2:7">
      <c r="B33" s="32" t="s">
        <v>73</v>
      </c>
      <c r="C33" s="70">
        <v>6.0697142857142859E-2</v>
      </c>
      <c r="D33" s="37" t="s">
        <v>49</v>
      </c>
      <c r="E33" s="60">
        <v>2.0140466099058645</v>
      </c>
      <c r="F33" s="46" t="s">
        <v>24</v>
      </c>
      <c r="G33" s="50" t="s">
        <v>46</v>
      </c>
    </row>
    <row r="34" spans="2:7">
      <c r="B34" s="32" t="s">
        <v>74</v>
      </c>
      <c r="C34" s="70">
        <v>0.17153428571428569</v>
      </c>
      <c r="D34" s="37" t="s">
        <v>49</v>
      </c>
      <c r="E34" s="60">
        <v>5.6918337563038186</v>
      </c>
      <c r="F34" s="46" t="s">
        <v>24</v>
      </c>
      <c r="G34" s="50">
        <v>5.56</v>
      </c>
    </row>
    <row r="35" spans="2:7">
      <c r="B35" s="32" t="s">
        <v>75</v>
      </c>
      <c r="C35" s="70">
        <v>0.71959571428571434</v>
      </c>
      <c r="D35" s="37" t="s">
        <v>49</v>
      </c>
      <c r="E35" s="60">
        <v>23.877554043540581</v>
      </c>
      <c r="F35" s="46" t="s">
        <v>24</v>
      </c>
      <c r="G35" s="50">
        <v>55.6</v>
      </c>
    </row>
    <row r="36" spans="2:7">
      <c r="B36" s="32" t="s">
        <v>76</v>
      </c>
      <c r="C36" s="70">
        <v>46.25472727272728</v>
      </c>
      <c r="D36" s="37" t="s">
        <v>49</v>
      </c>
      <c r="E36" s="60">
        <v>1534.8197999206761</v>
      </c>
      <c r="F36" s="46" t="s">
        <v>24</v>
      </c>
      <c r="G36" s="50" t="s">
        <v>46</v>
      </c>
    </row>
    <row r="37" spans="2:7">
      <c r="B37" s="32" t="s">
        <v>77</v>
      </c>
      <c r="C37" s="70">
        <v>0.51371285714285719</v>
      </c>
      <c r="D37" s="37" t="s">
        <v>49</v>
      </c>
      <c r="E37" s="60">
        <v>17.04596937666021</v>
      </c>
      <c r="F37" s="46" t="s">
        <v>24</v>
      </c>
      <c r="G37" s="50">
        <v>16.7</v>
      </c>
    </row>
    <row r="38" spans="2:7">
      <c r="B38" s="32" t="s">
        <v>78</v>
      </c>
      <c r="C38" s="70">
        <v>0.1147592857142857</v>
      </c>
      <c r="D38" s="37" t="s">
        <v>49</v>
      </c>
      <c r="E38" s="60">
        <v>3.8079313039835458</v>
      </c>
      <c r="F38" s="46" t="s">
        <v>24</v>
      </c>
      <c r="G38" s="50">
        <v>0.36</v>
      </c>
    </row>
    <row r="39" spans="2:7">
      <c r="B39" s="32" t="s">
        <v>79</v>
      </c>
      <c r="C39" s="70">
        <v>3.0149999999999995E-3</v>
      </c>
      <c r="D39" s="37" t="s">
        <v>49</v>
      </c>
      <c r="E39" s="64">
        <v>0.10004343273880451</v>
      </c>
      <c r="F39" s="46" t="s">
        <v>24</v>
      </c>
      <c r="G39" s="50">
        <v>0.111</v>
      </c>
    </row>
    <row r="40" spans="2:7">
      <c r="B40" s="32" t="s">
        <v>80</v>
      </c>
      <c r="C40" s="70">
        <v>5.6249999999999998E-3</v>
      </c>
      <c r="D40" s="37" t="s">
        <v>49</v>
      </c>
      <c r="E40" s="60">
        <v>0.18664819540821737</v>
      </c>
      <c r="F40" s="46" t="s">
        <v>24</v>
      </c>
      <c r="G40" s="50">
        <v>0.222</v>
      </c>
    </row>
    <row r="41" spans="2:7">
      <c r="B41" s="32" t="s">
        <v>81</v>
      </c>
      <c r="C41" s="70">
        <v>50.049899999999994</v>
      </c>
      <c r="D41" s="37" t="s">
        <v>82</v>
      </c>
      <c r="E41" s="64">
        <v>1.6607508471754202</v>
      </c>
      <c r="F41" s="46" t="s">
        <v>83</v>
      </c>
      <c r="G41" s="50" t="s">
        <v>46</v>
      </c>
    </row>
    <row r="42" spans="2:7">
      <c r="B42" s="32" t="s">
        <v>84</v>
      </c>
      <c r="C42" s="70">
        <v>11.9245</v>
      </c>
      <c r="D42" s="37" t="s">
        <v>49</v>
      </c>
      <c r="E42" s="60">
        <v>395.67758331471788</v>
      </c>
      <c r="F42" s="46" t="s">
        <v>24</v>
      </c>
      <c r="G42" s="50">
        <v>111</v>
      </c>
    </row>
    <row r="43" spans="2:7">
      <c r="B43" s="32" t="s">
        <v>85</v>
      </c>
      <c r="C43" s="70">
        <v>1.02329</v>
      </c>
      <c r="D43" s="37" t="s">
        <v>49</v>
      </c>
      <c r="E43" s="60">
        <v>33.954707889648851</v>
      </c>
      <c r="F43" s="46" t="s">
        <v>24</v>
      </c>
      <c r="G43" s="50" t="s">
        <v>46</v>
      </c>
    </row>
    <row r="44" spans="2:7">
      <c r="B44" s="33" t="s">
        <v>86</v>
      </c>
      <c r="C44" s="71">
        <v>59.357692307692297</v>
      </c>
      <c r="D44" s="39" t="s">
        <v>82</v>
      </c>
      <c r="E44" s="63">
        <v>1.9696010938359099</v>
      </c>
      <c r="F44" s="47" t="s">
        <v>83</v>
      </c>
      <c r="G44" s="49" t="s">
        <v>46</v>
      </c>
    </row>
  </sheetData>
  <mergeCells count="2">
    <mergeCell ref="O4:O5"/>
    <mergeCell ref="K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FBA3-710A-49BC-BF67-4759293FFDCB}">
  <dimension ref="B1:I64"/>
  <sheetViews>
    <sheetView workbookViewId="0">
      <selection activeCell="E10" sqref="E10"/>
    </sheetView>
  </sheetViews>
  <sheetFormatPr baseColWidth="10" defaultColWidth="8.83203125" defaultRowHeight="15"/>
  <cols>
    <col min="2" max="2" width="62.33203125" style="1" bestFit="1" customWidth="1"/>
    <col min="3" max="3" width="12.6640625" style="1" customWidth="1"/>
    <col min="4" max="4" width="33.5" style="7" bestFit="1" customWidth="1"/>
    <col min="5" max="5" width="9.6640625" bestFit="1" customWidth="1"/>
    <col min="6" max="6" width="11.1640625" customWidth="1"/>
    <col min="7" max="7" width="9.6640625" bestFit="1" customWidth="1"/>
    <col min="8" max="8" width="10" customWidth="1"/>
    <col min="9" max="9" width="6.6640625" customWidth="1"/>
    <col min="11" max="11" width="5.5" customWidth="1"/>
  </cols>
  <sheetData>
    <row r="1" spans="2:7" ht="16" thickBot="1"/>
    <row r="2" spans="2:7" ht="16" thickBot="1">
      <c r="B2" s="26" t="s">
        <v>104</v>
      </c>
      <c r="C2" s="25"/>
    </row>
    <row r="3" spans="2:7" ht="18">
      <c r="B3" s="16" t="s">
        <v>30</v>
      </c>
      <c r="C3" s="9" t="s">
        <v>31</v>
      </c>
    </row>
    <row r="4" spans="2:7">
      <c r="B4" s="14" t="s">
        <v>33</v>
      </c>
      <c r="C4" s="15">
        <v>13.2</v>
      </c>
    </row>
    <row r="5" spans="2:7">
      <c r="B5" s="11" t="s">
        <v>34</v>
      </c>
      <c r="C5" s="15">
        <v>10</v>
      </c>
    </row>
    <row r="6" spans="2:7">
      <c r="B6" s="11" t="s">
        <v>35</v>
      </c>
      <c r="C6" s="15">
        <v>12</v>
      </c>
    </row>
    <row r="7" spans="2:7">
      <c r="B7" s="11" t="s">
        <v>37</v>
      </c>
      <c r="C7" s="15">
        <v>2.1</v>
      </c>
    </row>
    <row r="8" spans="2:7" ht="16" thickBot="1">
      <c r="B8" s="11" t="s">
        <v>38</v>
      </c>
      <c r="C8" s="15">
        <v>15</v>
      </c>
    </row>
    <row r="9" spans="2:7" ht="16" thickBot="1">
      <c r="E9" s="121" t="s">
        <v>8</v>
      </c>
      <c r="F9" s="122"/>
      <c r="G9" s="123"/>
    </row>
    <row r="10" spans="2:7" ht="15" customHeight="1" thickBot="1">
      <c r="B10" s="26" t="s">
        <v>0</v>
      </c>
      <c r="C10" s="25"/>
      <c r="E10" s="2" t="s">
        <v>9</v>
      </c>
      <c r="F10" s="124" t="s">
        <v>21</v>
      </c>
      <c r="G10" s="3">
        <v>23.5</v>
      </c>
    </row>
    <row r="11" spans="2:7" ht="18">
      <c r="B11" s="16" t="s">
        <v>30</v>
      </c>
      <c r="C11" s="9" t="s">
        <v>31</v>
      </c>
      <c r="E11" s="2" t="s">
        <v>10</v>
      </c>
      <c r="F11" s="124"/>
      <c r="G11" s="3" t="s">
        <v>25</v>
      </c>
    </row>
    <row r="12" spans="2:7">
      <c r="B12" s="14" t="s">
        <v>33</v>
      </c>
      <c r="C12" s="15">
        <v>0</v>
      </c>
      <c r="D12" s="18"/>
      <c r="E12" s="2" t="s">
        <v>11</v>
      </c>
      <c r="F12" s="124"/>
      <c r="G12" s="3">
        <v>11</v>
      </c>
    </row>
    <row r="13" spans="2:7">
      <c r="B13" s="11" t="s">
        <v>34</v>
      </c>
      <c r="C13" s="15">
        <v>18</v>
      </c>
      <c r="D13" s="18"/>
      <c r="E13" s="2" t="s">
        <v>12</v>
      </c>
      <c r="F13" s="124"/>
      <c r="G13" s="3">
        <v>19</v>
      </c>
    </row>
    <row r="14" spans="2:7">
      <c r="B14" s="11" t="s">
        <v>35</v>
      </c>
      <c r="C14" s="15">
        <v>17</v>
      </c>
      <c r="D14" s="18"/>
      <c r="E14" s="2" t="s">
        <v>13</v>
      </c>
      <c r="F14" s="124"/>
      <c r="G14" s="3">
        <v>0.5</v>
      </c>
    </row>
    <row r="15" spans="2:7">
      <c r="B15" s="11" t="s">
        <v>37</v>
      </c>
      <c r="C15" s="15">
        <v>5</v>
      </c>
      <c r="D15" s="18"/>
      <c r="E15" s="2" t="s">
        <v>14</v>
      </c>
      <c r="F15" s="124"/>
      <c r="G15" s="3" t="s">
        <v>26</v>
      </c>
    </row>
    <row r="16" spans="2:7">
      <c r="B16" s="11" t="s">
        <v>38</v>
      </c>
      <c r="C16" s="15">
        <v>30</v>
      </c>
      <c r="D16" s="18"/>
      <c r="E16" s="2" t="s">
        <v>15</v>
      </c>
      <c r="F16" s="124" t="s">
        <v>22</v>
      </c>
      <c r="G16" s="3" t="s">
        <v>27</v>
      </c>
    </row>
    <row r="17" spans="2:7" ht="16" thickBot="1">
      <c r="D17" s="18"/>
      <c r="E17" s="2" t="s">
        <v>16</v>
      </c>
      <c r="F17" s="124"/>
      <c r="G17" s="3" t="s">
        <v>29</v>
      </c>
    </row>
    <row r="18" spans="2:7" ht="16" thickBot="1">
      <c r="B18" s="26" t="s">
        <v>1</v>
      </c>
      <c r="C18" s="24"/>
      <c r="D18" s="18"/>
      <c r="E18" s="2" t="s">
        <v>17</v>
      </c>
      <c r="F18" s="124"/>
      <c r="G18" s="3">
        <v>0.3</v>
      </c>
    </row>
    <row r="19" spans="2:7" ht="18">
      <c r="B19" s="16" t="s">
        <v>30</v>
      </c>
      <c r="C19" s="10" t="s">
        <v>31</v>
      </c>
      <c r="E19" s="2" t="s">
        <v>18</v>
      </c>
      <c r="F19" s="124"/>
      <c r="G19" s="3" t="s">
        <v>28</v>
      </c>
    </row>
    <row r="20" spans="2:7">
      <c r="B20" s="14" t="s">
        <v>33</v>
      </c>
      <c r="C20" s="15">
        <v>13.2</v>
      </c>
      <c r="E20" s="2" t="s">
        <v>19</v>
      </c>
      <c r="F20" s="1" t="s">
        <v>23</v>
      </c>
      <c r="G20" s="3">
        <v>2.1</v>
      </c>
    </row>
    <row r="21" spans="2:7" ht="16" thickBot="1">
      <c r="B21" s="11" t="s">
        <v>34</v>
      </c>
      <c r="C21" s="15">
        <v>5</v>
      </c>
      <c r="E21" s="4" t="s">
        <v>20</v>
      </c>
      <c r="F21" s="5" t="s">
        <v>24</v>
      </c>
      <c r="G21" s="6">
        <v>100</v>
      </c>
    </row>
    <row r="22" spans="2:7">
      <c r="B22" s="11" t="s">
        <v>35</v>
      </c>
      <c r="C22" s="15">
        <v>10</v>
      </c>
    </row>
    <row r="23" spans="2:7">
      <c r="B23" s="11" t="s">
        <v>38</v>
      </c>
      <c r="C23" s="15">
        <v>10</v>
      </c>
    </row>
    <row r="24" spans="2:7">
      <c r="B24" s="11" t="s">
        <v>87</v>
      </c>
      <c r="C24" s="15">
        <v>15</v>
      </c>
    </row>
    <row r="25" spans="2:7" ht="16" thickBot="1">
      <c r="D25"/>
    </row>
    <row r="26" spans="2:7" ht="16" thickBot="1">
      <c r="B26" s="26" t="s">
        <v>2</v>
      </c>
      <c r="C26" s="24"/>
      <c r="D26"/>
    </row>
    <row r="27" spans="2:7" ht="18">
      <c r="B27" s="16" t="s">
        <v>30</v>
      </c>
      <c r="C27" s="10" t="s">
        <v>31</v>
      </c>
      <c r="D27"/>
    </row>
    <row r="28" spans="2:7">
      <c r="B28" s="14" t="s">
        <v>33</v>
      </c>
      <c r="C28" s="15">
        <v>13.2</v>
      </c>
      <c r="D28"/>
    </row>
    <row r="29" spans="2:7">
      <c r="B29" s="11" t="s">
        <v>34</v>
      </c>
      <c r="C29" s="15">
        <v>8</v>
      </c>
      <c r="D29"/>
    </row>
    <row r="30" spans="2:7">
      <c r="B30" s="11" t="s">
        <v>35</v>
      </c>
      <c r="C30" s="15">
        <v>10</v>
      </c>
      <c r="D30"/>
    </row>
    <row r="31" spans="2:7">
      <c r="B31" s="11" t="s">
        <v>87</v>
      </c>
      <c r="C31" s="15">
        <v>5</v>
      </c>
      <c r="D31" s="18"/>
    </row>
    <row r="32" spans="2:7">
      <c r="B32" s="11" t="s">
        <v>88</v>
      </c>
      <c r="C32" s="15">
        <v>5</v>
      </c>
    </row>
    <row r="33" spans="2:9">
      <c r="B33" s="11" t="s">
        <v>89</v>
      </c>
      <c r="C33" s="15">
        <v>10</v>
      </c>
      <c r="D33"/>
    </row>
    <row r="34" spans="2:9">
      <c r="B34" s="11" t="s">
        <v>90</v>
      </c>
      <c r="C34" s="15">
        <v>5</v>
      </c>
      <c r="D34"/>
      <c r="E34" s="120"/>
    </row>
    <row r="35" spans="2:9">
      <c r="B35" s="11" t="s">
        <v>91</v>
      </c>
      <c r="C35" s="15">
        <v>5</v>
      </c>
      <c r="D35"/>
      <c r="E35" s="120"/>
    </row>
    <row r="36" spans="2:9" ht="16" thickBot="1">
      <c r="D36"/>
    </row>
    <row r="37" spans="2:9" ht="16" thickBot="1">
      <c r="B37" s="27" t="s">
        <v>3</v>
      </c>
      <c r="C37" s="30"/>
      <c r="D37" s="117" t="s">
        <v>98</v>
      </c>
      <c r="E37" s="118"/>
      <c r="F37" s="118"/>
      <c r="G37" s="118"/>
      <c r="H37" s="118"/>
      <c r="I37" s="119"/>
    </row>
    <row r="38" spans="2:9" ht="16" thickBot="1">
      <c r="B38" s="26" t="s">
        <v>4</v>
      </c>
      <c r="C38" s="24"/>
      <c r="D38"/>
    </row>
    <row r="39" spans="2:9" ht="16" thickBot="1">
      <c r="B39" s="26" t="s">
        <v>5</v>
      </c>
      <c r="C39" s="24"/>
      <c r="D39"/>
    </row>
    <row r="40" spans="2:9" ht="16" thickBot="1">
      <c r="B40" s="26" t="s">
        <v>6</v>
      </c>
      <c r="C40" s="24"/>
      <c r="D40"/>
    </row>
    <row r="41" spans="2:9" ht="16" thickBot="1">
      <c r="B41" s="28" t="s">
        <v>7</v>
      </c>
      <c r="C41" s="29"/>
      <c r="D41"/>
    </row>
    <row r="42" spans="2:9">
      <c r="D42"/>
    </row>
    <row r="43" spans="2:9" ht="16" thickBot="1">
      <c r="D43"/>
    </row>
    <row r="44" spans="2:9" ht="16" thickBot="1">
      <c r="B44" s="94" t="s">
        <v>102</v>
      </c>
      <c r="C44" s="88"/>
    </row>
    <row r="45" spans="2:9" ht="18">
      <c r="B45" s="91" t="s">
        <v>30</v>
      </c>
      <c r="C45" s="92" t="s">
        <v>31</v>
      </c>
    </row>
    <row r="46" spans="2:9">
      <c r="B46" s="89" t="s">
        <v>33</v>
      </c>
      <c r="C46" s="90">
        <v>0</v>
      </c>
    </row>
    <row r="47" spans="2:9">
      <c r="B47" s="93" t="s">
        <v>34</v>
      </c>
      <c r="C47" s="90">
        <v>18</v>
      </c>
    </row>
    <row r="48" spans="2:9">
      <c r="B48" s="93" t="s">
        <v>35</v>
      </c>
      <c r="C48" s="90">
        <v>24</v>
      </c>
    </row>
    <row r="49" spans="2:3">
      <c r="B49" s="93" t="s">
        <v>38</v>
      </c>
      <c r="C49" s="90">
        <v>25</v>
      </c>
    </row>
    <row r="50" spans="2:3" ht="16" thickBot="1">
      <c r="B50" s="95"/>
      <c r="C50" s="96"/>
    </row>
    <row r="51" spans="2:3" ht="16" thickBot="1">
      <c r="B51" s="94" t="s">
        <v>103</v>
      </c>
      <c r="C51" s="88"/>
    </row>
    <row r="52" spans="2:3" ht="18">
      <c r="B52" s="91" t="s">
        <v>30</v>
      </c>
      <c r="C52" s="92" t="s">
        <v>31</v>
      </c>
    </row>
    <row r="53" spans="2:3">
      <c r="B53" s="89" t="s">
        <v>92</v>
      </c>
      <c r="C53" s="90">
        <v>9</v>
      </c>
    </row>
    <row r="54" spans="2:3">
      <c r="B54" s="93" t="s">
        <v>34</v>
      </c>
      <c r="C54" s="90">
        <v>9</v>
      </c>
    </row>
    <row r="55" spans="2:3">
      <c r="B55" s="93" t="s">
        <v>35</v>
      </c>
      <c r="C55" s="90">
        <v>18</v>
      </c>
    </row>
    <row r="56" spans="2:3">
      <c r="B56" s="93" t="s">
        <v>93</v>
      </c>
      <c r="C56" s="90">
        <v>30</v>
      </c>
    </row>
    <row r="57" spans="2:3" ht="16" thickBot="1">
      <c r="B57" s="97" t="s">
        <v>94</v>
      </c>
      <c r="C57" s="98">
        <v>30</v>
      </c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</sheetData>
  <mergeCells count="5">
    <mergeCell ref="D37:I37"/>
    <mergeCell ref="E34:E35"/>
    <mergeCell ref="E9:G9"/>
    <mergeCell ref="F10:F15"/>
    <mergeCell ref="F16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CB1E-A930-447A-92BA-65D1D79B0246}">
  <dimension ref="B1:O44"/>
  <sheetViews>
    <sheetView tabSelected="1" workbookViewId="0">
      <selection activeCell="L33" sqref="L33"/>
    </sheetView>
  </sheetViews>
  <sheetFormatPr baseColWidth="10" defaultColWidth="8.83203125" defaultRowHeight="15"/>
  <cols>
    <col min="2" max="2" width="23.83203125" bestFit="1" customWidth="1"/>
    <col min="8" max="8" width="20.6640625" bestFit="1" customWidth="1"/>
    <col min="9" max="9" width="14.5" customWidth="1"/>
    <col min="10" max="10" width="11.83203125" bestFit="1" customWidth="1"/>
    <col min="11" max="11" width="10.1640625" bestFit="1" customWidth="1"/>
    <col min="12" max="12" width="33.5" bestFit="1" customWidth="1"/>
    <col min="15" max="15" width="19.5" bestFit="1" customWidth="1"/>
  </cols>
  <sheetData>
    <row r="1" spans="2:15" ht="18">
      <c r="I1" s="19" t="s">
        <v>32</v>
      </c>
    </row>
    <row r="2" spans="2:15" ht="26">
      <c r="B2" s="56" t="s">
        <v>39</v>
      </c>
      <c r="C2" s="53"/>
      <c r="D2" s="54"/>
      <c r="E2" s="53"/>
      <c r="F2" s="54"/>
      <c r="G2" s="57" t="s">
        <v>40</v>
      </c>
      <c r="I2" s="17">
        <v>90</v>
      </c>
      <c r="L2" s="13" t="s">
        <v>30</v>
      </c>
      <c r="M2" s="12" t="s">
        <v>31</v>
      </c>
    </row>
    <row r="3" spans="2:15" ht="18">
      <c r="B3" s="51" t="s">
        <v>41</v>
      </c>
      <c r="C3" s="66">
        <v>52.300000000000004</v>
      </c>
      <c r="D3" s="78" t="s">
        <v>42</v>
      </c>
      <c r="E3" s="66">
        <v>29.347504993000001</v>
      </c>
      <c r="F3" s="78" t="s">
        <v>43</v>
      </c>
      <c r="G3" s="52"/>
      <c r="L3" s="14" t="s">
        <v>33</v>
      </c>
      <c r="M3" s="15">
        <v>13.2</v>
      </c>
    </row>
    <row r="4" spans="2:15" ht="17">
      <c r="B4" s="58" t="s">
        <v>9</v>
      </c>
      <c r="C4" s="81">
        <v>5.0590675000000012</v>
      </c>
      <c r="D4" s="79" t="s">
        <v>44</v>
      </c>
      <c r="E4" s="67">
        <v>17.238492680064951</v>
      </c>
      <c r="F4" s="55" t="s">
        <v>21</v>
      </c>
      <c r="G4" s="85">
        <v>0.16699999999999998</v>
      </c>
      <c r="L4" s="11" t="s">
        <v>34</v>
      </c>
      <c r="M4" s="15">
        <v>10</v>
      </c>
    </row>
    <row r="5" spans="2:15">
      <c r="B5" s="32" t="s">
        <v>45</v>
      </c>
      <c r="C5" s="69">
        <v>1.7952000000000003E-2</v>
      </c>
      <c r="D5" s="37" t="s">
        <v>44</v>
      </c>
      <c r="E5" s="76">
        <v>6.1170447042370152E-2</v>
      </c>
      <c r="F5" s="43" t="s">
        <v>21</v>
      </c>
      <c r="G5" s="86" t="s">
        <v>46</v>
      </c>
      <c r="L5" s="11" t="s">
        <v>35</v>
      </c>
      <c r="M5" s="15">
        <v>12</v>
      </c>
    </row>
    <row r="6" spans="2:15">
      <c r="B6" s="32" t="s">
        <v>47</v>
      </c>
      <c r="C6" s="69">
        <v>9.0335578428571428E-2</v>
      </c>
      <c r="D6" s="37" t="s">
        <v>44</v>
      </c>
      <c r="E6" s="76">
        <v>0.30781348687092269</v>
      </c>
      <c r="F6" s="43" t="s">
        <v>21</v>
      </c>
      <c r="G6" s="86" t="s">
        <v>46</v>
      </c>
      <c r="L6" s="11" t="s">
        <v>37</v>
      </c>
      <c r="M6" s="15">
        <v>2.1</v>
      </c>
      <c r="O6" t="s">
        <v>105</v>
      </c>
    </row>
    <row r="7" spans="2:15" ht="17">
      <c r="B7" s="35" t="s">
        <v>10</v>
      </c>
      <c r="C7" s="73">
        <v>1.6857462125121949</v>
      </c>
      <c r="D7" s="80" t="s">
        <v>44</v>
      </c>
      <c r="E7" s="67">
        <v>5.744086977459518</v>
      </c>
      <c r="F7" s="42" t="s">
        <v>21</v>
      </c>
      <c r="G7" s="87" t="s">
        <v>46</v>
      </c>
      <c r="L7" s="11" t="s">
        <v>38</v>
      </c>
      <c r="M7" s="15">
        <v>15</v>
      </c>
    </row>
    <row r="8" spans="2:15">
      <c r="B8" s="32" t="s">
        <v>48</v>
      </c>
      <c r="C8" s="72">
        <v>634.66799999999989</v>
      </c>
      <c r="D8" s="37" t="s">
        <v>49</v>
      </c>
      <c r="E8" s="68">
        <v>2.1625961053635789</v>
      </c>
      <c r="F8" s="43" t="s">
        <v>50</v>
      </c>
      <c r="G8" s="86" t="s">
        <v>46</v>
      </c>
    </row>
    <row r="9" spans="2:15">
      <c r="B9" s="32" t="s">
        <v>51</v>
      </c>
      <c r="C9" s="72">
        <v>3369.8399999999992</v>
      </c>
      <c r="D9" s="37" t="s">
        <v>49</v>
      </c>
      <c r="E9" s="68">
        <v>11.482543408047047</v>
      </c>
      <c r="F9" s="43" t="s">
        <v>50</v>
      </c>
      <c r="G9" s="86" t="s">
        <v>46</v>
      </c>
    </row>
    <row r="10" spans="2:15" ht="17">
      <c r="B10" s="35" t="s">
        <v>36</v>
      </c>
      <c r="C10" s="73">
        <v>1.5861384782608696</v>
      </c>
      <c r="D10" s="80" t="s">
        <v>44</v>
      </c>
      <c r="E10" s="67">
        <v>5.4046791324822916</v>
      </c>
      <c r="F10" s="42" t="s">
        <v>21</v>
      </c>
      <c r="G10" s="87" t="s">
        <v>46</v>
      </c>
    </row>
    <row r="11" spans="2:15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5">
      <c r="B12" s="32" t="s">
        <v>53</v>
      </c>
      <c r="C12" s="72">
        <v>2.7296099999999996</v>
      </c>
      <c r="D12" s="37" t="s">
        <v>44</v>
      </c>
      <c r="E12" s="68">
        <v>9.3009950953277603</v>
      </c>
      <c r="F12" s="43" t="s">
        <v>21</v>
      </c>
      <c r="G12" s="86" t="s">
        <v>46</v>
      </c>
    </row>
    <row r="13" spans="2:15">
      <c r="B13" s="32" t="s">
        <v>12</v>
      </c>
      <c r="C13" s="72">
        <v>9.4258233333333337</v>
      </c>
      <c r="D13" s="37" t="s">
        <v>44</v>
      </c>
      <c r="E13" s="68">
        <v>32.117971648975242</v>
      </c>
      <c r="F13" s="43" t="s">
        <v>21</v>
      </c>
      <c r="G13" s="86" t="s">
        <v>46</v>
      </c>
    </row>
    <row r="14" spans="2:15">
      <c r="B14" s="32" t="s">
        <v>11</v>
      </c>
      <c r="C14" s="72">
        <v>2.3736047619047622</v>
      </c>
      <c r="D14" s="37" t="s">
        <v>44</v>
      </c>
      <c r="E14" s="68">
        <v>8.087926937812659</v>
      </c>
      <c r="F14" s="43" t="s">
        <v>21</v>
      </c>
      <c r="G14" s="86" t="s">
        <v>46</v>
      </c>
    </row>
    <row r="15" spans="2:15">
      <c r="B15" s="32" t="s">
        <v>54</v>
      </c>
      <c r="C15" s="72">
        <v>12.395000000000001</v>
      </c>
      <c r="D15" s="37" t="s">
        <v>44</v>
      </c>
      <c r="E15" s="68">
        <v>42.235276910103501</v>
      </c>
      <c r="F15" s="43" t="s">
        <v>21</v>
      </c>
      <c r="G15" s="86" t="s">
        <v>46</v>
      </c>
    </row>
    <row r="16" spans="2:15">
      <c r="B16" s="33" t="s">
        <v>55</v>
      </c>
      <c r="C16" s="74">
        <v>0.53374348526086945</v>
      </c>
      <c r="D16" s="39" t="s">
        <v>44</v>
      </c>
      <c r="E16" s="68">
        <v>1.8187014037076696</v>
      </c>
      <c r="F16" s="44" t="s">
        <v>21</v>
      </c>
      <c r="G16" s="85" t="s">
        <v>46</v>
      </c>
    </row>
    <row r="17" spans="2:9" ht="17">
      <c r="B17" s="35" t="s">
        <v>56</v>
      </c>
      <c r="C17" s="73">
        <v>1.8134195262307691</v>
      </c>
      <c r="D17" s="38" t="s">
        <v>44</v>
      </c>
      <c r="E17" s="67">
        <v>6.17912673211337</v>
      </c>
      <c r="F17" s="45" t="s">
        <v>21</v>
      </c>
      <c r="G17" s="87" t="s">
        <v>46</v>
      </c>
    </row>
    <row r="18" spans="2:9">
      <c r="B18" s="32" t="s">
        <v>57</v>
      </c>
      <c r="C18" s="70">
        <v>0.321770159173913</v>
      </c>
      <c r="D18" s="37" t="s">
        <v>44</v>
      </c>
      <c r="E18" s="68">
        <v>1.0964140196949006</v>
      </c>
      <c r="F18" s="46" t="s">
        <v>21</v>
      </c>
      <c r="G18" s="86">
        <v>5.5500000000000002E-3</v>
      </c>
      <c r="H18" s="32"/>
    </row>
    <row r="19" spans="2:9">
      <c r="B19" s="32" t="s">
        <v>58</v>
      </c>
      <c r="C19" s="70">
        <v>0.16714842157142859</v>
      </c>
      <c r="D19" s="37" t="s">
        <v>44</v>
      </c>
      <c r="E19" s="68">
        <v>0.56954900122275132</v>
      </c>
      <c r="F19" s="46" t="s">
        <v>21</v>
      </c>
      <c r="G19" s="86">
        <v>4.4400000000000004E-3</v>
      </c>
      <c r="H19" s="32"/>
    </row>
    <row r="20" spans="2:9">
      <c r="B20" s="32" t="s">
        <v>59</v>
      </c>
      <c r="C20" s="70">
        <v>0.32268896702597394</v>
      </c>
      <c r="D20" s="37" t="s">
        <v>44</v>
      </c>
      <c r="E20" s="68">
        <v>1.0995448066298721</v>
      </c>
      <c r="F20" s="46" t="s">
        <v>21</v>
      </c>
      <c r="G20" s="86">
        <v>8.8900000000000003E-3</v>
      </c>
      <c r="H20" s="32"/>
    </row>
    <row r="21" spans="2:9">
      <c r="B21" s="32" t="s">
        <v>60</v>
      </c>
      <c r="C21" s="70">
        <v>0.15738272128571429</v>
      </c>
      <c r="D21" s="37" t="s">
        <v>44</v>
      </c>
      <c r="E21" s="68">
        <v>0.53627291765774765</v>
      </c>
      <c r="F21" s="46" t="s">
        <v>21</v>
      </c>
      <c r="G21" s="86">
        <v>1.67E-3</v>
      </c>
      <c r="H21" s="32"/>
    </row>
    <row r="22" spans="2:9">
      <c r="B22" s="32" t="s">
        <v>61</v>
      </c>
      <c r="C22" s="70">
        <v>0.45933337128571428</v>
      </c>
      <c r="D22" s="37" t="s">
        <v>49</v>
      </c>
      <c r="E22" s="77">
        <v>15.651530560954839</v>
      </c>
      <c r="F22" s="46" t="s">
        <v>24</v>
      </c>
      <c r="G22" s="50" t="s">
        <v>46</v>
      </c>
      <c r="H22" s="32"/>
      <c r="I22" s="127"/>
    </row>
    <row r="23" spans="2:9">
      <c r="B23" s="32" t="s">
        <v>62</v>
      </c>
      <c r="C23" s="70">
        <v>5.5137863636363633</v>
      </c>
      <c r="D23" s="37" t="s">
        <v>49</v>
      </c>
      <c r="E23" s="77">
        <v>187.87922056582045</v>
      </c>
      <c r="F23" s="46" t="s">
        <v>24</v>
      </c>
      <c r="G23" s="50">
        <v>200</v>
      </c>
      <c r="H23" s="32"/>
      <c r="I23" s="127"/>
    </row>
    <row r="24" spans="2:9">
      <c r="B24" s="32" t="s">
        <v>63</v>
      </c>
      <c r="C24" s="70">
        <v>2.522242393</v>
      </c>
      <c r="D24" s="37" t="s">
        <v>49</v>
      </c>
      <c r="E24" s="77">
        <v>85.94401444353133</v>
      </c>
      <c r="F24" s="46" t="s">
        <v>24</v>
      </c>
      <c r="G24" s="50">
        <v>120</v>
      </c>
      <c r="H24" s="32"/>
      <c r="I24" s="127"/>
    </row>
    <row r="25" spans="2:9">
      <c r="B25" s="32" t="s">
        <v>64</v>
      </c>
      <c r="C25" s="70">
        <v>1.472742514142857</v>
      </c>
      <c r="D25" s="37" t="s">
        <v>49</v>
      </c>
      <c r="E25" s="77">
        <v>50.182886568862912</v>
      </c>
      <c r="F25" s="46" t="s">
        <v>24</v>
      </c>
      <c r="G25" s="50">
        <v>44.4</v>
      </c>
      <c r="H25" s="32"/>
      <c r="I25" s="127"/>
    </row>
    <row r="26" spans="2:9">
      <c r="B26" s="32" t="s">
        <v>65</v>
      </c>
      <c r="C26" s="72">
        <v>2.1723428571428574E-2</v>
      </c>
      <c r="D26" s="37" t="s">
        <v>49</v>
      </c>
      <c r="E26" s="68">
        <v>0.74021381294968924</v>
      </c>
      <c r="F26" s="46" t="s">
        <v>24</v>
      </c>
      <c r="G26" s="50">
        <v>2.2200000000000002</v>
      </c>
      <c r="H26" s="32"/>
      <c r="I26" s="127"/>
    </row>
    <row r="27" spans="2:9">
      <c r="B27" s="34" t="s">
        <v>66</v>
      </c>
      <c r="C27" s="82">
        <v>1.9250565225134892</v>
      </c>
      <c r="D27" s="40"/>
      <c r="E27" s="59" t="s">
        <v>46</v>
      </c>
      <c r="F27" s="47"/>
      <c r="G27" s="49">
        <v>1.25</v>
      </c>
    </row>
    <row r="28" spans="2:9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9">
      <c r="B29" s="36" t="s">
        <v>68</v>
      </c>
      <c r="C29" s="75">
        <v>640.93245713585713</v>
      </c>
      <c r="D29" s="41" t="s">
        <v>69</v>
      </c>
      <c r="E29" s="61">
        <v>21.839418965555438</v>
      </c>
      <c r="F29" s="48" t="s">
        <v>23</v>
      </c>
      <c r="G29" s="84">
        <v>13.9</v>
      </c>
      <c r="H29" s="36"/>
      <c r="I29" s="128"/>
    </row>
    <row r="30" spans="2:9">
      <c r="B30" s="32" t="s">
        <v>70</v>
      </c>
      <c r="C30" s="70">
        <v>130.834</v>
      </c>
      <c r="D30" s="37" t="s">
        <v>69</v>
      </c>
      <c r="E30" s="60">
        <v>4.458096183345285</v>
      </c>
      <c r="F30" s="46" t="s">
        <v>23</v>
      </c>
      <c r="G30" s="50" t="s">
        <v>46</v>
      </c>
      <c r="H30" s="32"/>
      <c r="I30" s="128"/>
    </row>
    <row r="31" spans="2:9">
      <c r="B31" s="32" t="s">
        <v>71</v>
      </c>
      <c r="C31" s="70">
        <v>5.5752825000000001</v>
      </c>
      <c r="D31" s="37" t="s">
        <v>49</v>
      </c>
      <c r="E31" s="60">
        <v>189.97466739778469</v>
      </c>
      <c r="F31" s="46" t="s">
        <v>24</v>
      </c>
      <c r="G31" s="50">
        <v>250</v>
      </c>
      <c r="H31" s="32"/>
      <c r="I31" s="128"/>
    </row>
    <row r="32" spans="2:9">
      <c r="B32" s="33" t="s">
        <v>72</v>
      </c>
      <c r="C32" s="71">
        <v>4.8858992999999996E-2</v>
      </c>
      <c r="D32" s="39" t="s">
        <v>49</v>
      </c>
      <c r="E32" s="65">
        <v>1.6648431616811683</v>
      </c>
      <c r="F32" s="47" t="s">
        <v>24</v>
      </c>
      <c r="G32" s="49">
        <v>4</v>
      </c>
      <c r="H32" s="33"/>
      <c r="I32" s="129"/>
    </row>
    <row r="33" spans="2:9">
      <c r="B33" s="32" t="s">
        <v>73</v>
      </c>
      <c r="C33" s="70">
        <v>0.19600257842857144</v>
      </c>
      <c r="D33" s="37" t="s">
        <v>49</v>
      </c>
      <c r="E33" s="60">
        <v>6.67867944737797</v>
      </c>
      <c r="F33" s="46" t="s">
        <v>24</v>
      </c>
      <c r="G33" s="50" t="s">
        <v>46</v>
      </c>
      <c r="H33" s="32"/>
      <c r="I33" s="129"/>
    </row>
    <row r="34" spans="2:9">
      <c r="B34" s="32" t="s">
        <v>74</v>
      </c>
      <c r="C34" s="70">
        <v>0.29455043557142857</v>
      </c>
      <c r="D34" s="37" t="s">
        <v>49</v>
      </c>
      <c r="E34" s="60">
        <v>10.036643170916406</v>
      </c>
      <c r="F34" s="46" t="s">
        <v>24</v>
      </c>
      <c r="G34" s="50">
        <v>5.56</v>
      </c>
      <c r="H34" s="32"/>
      <c r="I34" s="129"/>
    </row>
    <row r="35" spans="2:9">
      <c r="B35" s="32" t="s">
        <v>75</v>
      </c>
      <c r="C35" s="70">
        <v>1.9571922787142857</v>
      </c>
      <c r="D35" s="37" t="s">
        <v>49</v>
      </c>
      <c r="E35" s="60">
        <v>66.690244338696502</v>
      </c>
      <c r="F35" s="46" t="s">
        <v>24</v>
      </c>
      <c r="G35" s="50">
        <v>55.6</v>
      </c>
      <c r="H35" s="32"/>
      <c r="I35" s="129"/>
    </row>
    <row r="36" spans="2:9">
      <c r="B36" s="32" t="s">
        <v>76</v>
      </c>
      <c r="C36" s="70">
        <v>37.545566659666669</v>
      </c>
      <c r="D36" s="37" t="s">
        <v>49</v>
      </c>
      <c r="E36" s="60">
        <v>1279.3444167952973</v>
      </c>
      <c r="F36" s="46" t="s">
        <v>24</v>
      </c>
      <c r="G36" s="50" t="s">
        <v>46</v>
      </c>
      <c r="H36" s="32"/>
      <c r="I36" s="129"/>
    </row>
    <row r="37" spans="2:9">
      <c r="B37" s="32" t="s">
        <v>77</v>
      </c>
      <c r="C37" s="70">
        <v>1.1950879285714284</v>
      </c>
      <c r="D37" s="37" t="s">
        <v>49</v>
      </c>
      <c r="E37" s="60">
        <v>40.721960141295895</v>
      </c>
      <c r="F37" s="46" t="s">
        <v>24</v>
      </c>
      <c r="G37" s="50">
        <v>16.7</v>
      </c>
      <c r="H37" s="32"/>
      <c r="I37" s="129"/>
    </row>
    <row r="38" spans="2:9">
      <c r="B38" s="32" t="s">
        <v>78</v>
      </c>
      <c r="C38" s="70">
        <v>0.26033999999999996</v>
      </c>
      <c r="D38" s="37" t="s">
        <v>49</v>
      </c>
      <c r="E38" s="60">
        <v>8.8709415012314174</v>
      </c>
      <c r="F38" s="46" t="s">
        <v>24</v>
      </c>
      <c r="G38" s="50">
        <v>0.36</v>
      </c>
      <c r="H38" s="32"/>
      <c r="I38" s="129"/>
    </row>
    <row r="39" spans="2:9">
      <c r="B39" s="32" t="s">
        <v>79</v>
      </c>
      <c r="C39" s="70">
        <v>8.3879999999999979E-3</v>
      </c>
      <c r="D39" s="37" t="s">
        <v>49</v>
      </c>
      <c r="E39" s="64">
        <v>0.28581646044529896</v>
      </c>
      <c r="F39" s="46" t="s">
        <v>24</v>
      </c>
      <c r="G39" s="50">
        <v>0.111</v>
      </c>
      <c r="H39" s="32"/>
      <c r="I39" s="129"/>
    </row>
    <row r="40" spans="2:9">
      <c r="B40" s="32" t="s">
        <v>80</v>
      </c>
      <c r="C40" s="70">
        <v>0.24384999999999998</v>
      </c>
      <c r="D40" s="37" t="s">
        <v>49</v>
      </c>
      <c r="E40" s="60">
        <v>8.3090538721490397</v>
      </c>
      <c r="F40" s="46" t="s">
        <v>24</v>
      </c>
      <c r="G40" s="50">
        <v>0.222</v>
      </c>
      <c r="H40" s="32"/>
      <c r="I40" s="129"/>
    </row>
    <row r="41" spans="2:9">
      <c r="B41" s="32" t="s">
        <v>81</v>
      </c>
      <c r="C41" s="70">
        <v>56.301165007000009</v>
      </c>
      <c r="D41" s="37" t="s">
        <v>82</v>
      </c>
      <c r="E41" s="64">
        <v>1.9184310564195841</v>
      </c>
      <c r="F41" s="46" t="s">
        <v>83</v>
      </c>
      <c r="G41" s="50" t="s">
        <v>46</v>
      </c>
      <c r="H41" s="32"/>
      <c r="I41" s="130"/>
    </row>
    <row r="42" spans="2:9">
      <c r="B42" s="32" t="s">
        <v>84</v>
      </c>
      <c r="C42" s="70">
        <v>11.728772727272727</v>
      </c>
      <c r="D42" s="37" t="s">
        <v>49</v>
      </c>
      <c r="E42" s="60">
        <v>399.65144328522257</v>
      </c>
      <c r="F42" s="46" t="s">
        <v>24</v>
      </c>
      <c r="G42" s="50">
        <v>111</v>
      </c>
      <c r="H42" s="32"/>
      <c r="I42" s="127"/>
    </row>
    <row r="43" spans="2:9">
      <c r="B43" s="32" t="s">
        <v>85</v>
      </c>
      <c r="C43" s="70">
        <v>0.27909185714285706</v>
      </c>
      <c r="D43" s="37" t="s">
        <v>49</v>
      </c>
      <c r="E43" s="60">
        <v>9.5099006613825043</v>
      </c>
      <c r="F43" s="46" t="s">
        <v>24</v>
      </c>
      <c r="G43" s="50" t="s">
        <v>46</v>
      </c>
      <c r="H43" s="32"/>
      <c r="I43" s="127"/>
    </row>
    <row r="44" spans="2:9">
      <c r="B44" s="33" t="s">
        <v>86</v>
      </c>
      <c r="C44" s="71">
        <v>19.282500000000002</v>
      </c>
      <c r="D44" s="39" t="s">
        <v>82</v>
      </c>
      <c r="E44" s="63">
        <v>0.65704052200005725</v>
      </c>
      <c r="F44" s="47" t="s">
        <v>83</v>
      </c>
      <c r="G44" s="49" t="s">
        <v>46</v>
      </c>
      <c r="H44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8B7B-9324-4C4E-ACBE-42FC3FC88DBB}">
  <dimension ref="B1:N44"/>
  <sheetViews>
    <sheetView workbookViewId="0">
      <selection activeCell="E22" sqref="E22:G26"/>
    </sheetView>
  </sheetViews>
  <sheetFormatPr baseColWidth="10" defaultColWidth="8.83203125" defaultRowHeight="15"/>
  <cols>
    <col min="2" max="2" width="24.1640625" customWidth="1"/>
    <col min="9" max="9" width="13.83203125" customWidth="1"/>
    <col min="12" max="12" width="33.5" bestFit="1" customWidth="1"/>
    <col min="14" max="14" width="12.1640625" customWidth="1"/>
  </cols>
  <sheetData>
    <row r="1" spans="2:14" ht="18">
      <c r="I1" s="19" t="s">
        <v>32</v>
      </c>
    </row>
    <row r="2" spans="2:14" ht="26">
      <c r="B2" s="56" t="s">
        <v>39</v>
      </c>
      <c r="C2" s="53"/>
      <c r="D2" s="54"/>
      <c r="E2" s="53"/>
      <c r="F2" s="54"/>
      <c r="G2" s="57" t="s">
        <v>40</v>
      </c>
      <c r="I2" s="17">
        <v>90</v>
      </c>
      <c r="L2" s="13" t="s">
        <v>30</v>
      </c>
      <c r="M2" s="12" t="s">
        <v>31</v>
      </c>
    </row>
    <row r="3" spans="2:14" ht="18">
      <c r="B3" s="51" t="s">
        <v>41</v>
      </c>
      <c r="C3" s="66">
        <v>70</v>
      </c>
      <c r="D3" s="78" t="s">
        <v>42</v>
      </c>
      <c r="E3" s="66">
        <v>28.24266665</v>
      </c>
      <c r="F3" s="78" t="s">
        <v>43</v>
      </c>
      <c r="G3" s="52"/>
      <c r="L3" s="14" t="s">
        <v>33</v>
      </c>
      <c r="M3" s="15">
        <v>0</v>
      </c>
    </row>
    <row r="4" spans="2:14" ht="17">
      <c r="B4" s="58" t="s">
        <v>9</v>
      </c>
      <c r="C4" s="81">
        <v>4.4440375000000012</v>
      </c>
      <c r="D4" s="79" t="s">
        <v>44</v>
      </c>
      <c r="E4" s="67">
        <v>15.735190855287035</v>
      </c>
      <c r="F4" s="55" t="s">
        <v>21</v>
      </c>
      <c r="G4" s="85">
        <v>0.16699999999999998</v>
      </c>
      <c r="L4" s="11" t="s">
        <v>34</v>
      </c>
      <c r="M4" s="15">
        <v>18</v>
      </c>
    </row>
    <row r="5" spans="2:14">
      <c r="B5" s="32" t="s">
        <v>45</v>
      </c>
      <c r="C5" s="69" t="s">
        <v>46</v>
      </c>
      <c r="D5" s="37" t="s">
        <v>44</v>
      </c>
      <c r="E5" s="76" t="s">
        <v>46</v>
      </c>
      <c r="F5" s="43" t="s">
        <v>21</v>
      </c>
      <c r="G5" s="86" t="s">
        <v>46</v>
      </c>
      <c r="L5" s="11" t="s">
        <v>35</v>
      </c>
      <c r="M5" s="15">
        <v>17</v>
      </c>
    </row>
    <row r="6" spans="2:14">
      <c r="B6" s="32" t="s">
        <v>47</v>
      </c>
      <c r="C6" s="69">
        <v>6.3790492857142861E-2</v>
      </c>
      <c r="D6" s="37" t="s">
        <v>44</v>
      </c>
      <c r="E6" s="76">
        <v>0.225865686295394</v>
      </c>
      <c r="F6" s="43" t="s">
        <v>21</v>
      </c>
      <c r="G6" s="86" t="s">
        <v>46</v>
      </c>
      <c r="L6" s="11" t="s">
        <v>37</v>
      </c>
      <c r="M6" s="15">
        <v>5</v>
      </c>
    </row>
    <row r="7" spans="2:14" ht="17">
      <c r="B7" s="35" t="s">
        <v>10</v>
      </c>
      <c r="C7" s="73">
        <v>1.86133508902439</v>
      </c>
      <c r="D7" s="80" t="s">
        <v>44</v>
      </c>
      <c r="E7" s="67">
        <v>6.5905075894254841</v>
      </c>
      <c r="F7" s="42" t="s">
        <v>21</v>
      </c>
      <c r="G7" s="87" t="s">
        <v>46</v>
      </c>
      <c r="L7" s="11" t="s">
        <v>38</v>
      </c>
      <c r="M7" s="15">
        <v>30</v>
      </c>
    </row>
    <row r="8" spans="2:14">
      <c r="B8" s="32" t="s">
        <v>48</v>
      </c>
      <c r="C8" s="72">
        <v>1.5129999999999997</v>
      </c>
      <c r="D8" s="37" t="s">
        <v>49</v>
      </c>
      <c r="E8" s="68">
        <v>5.3571428603042329E-3</v>
      </c>
      <c r="F8" s="43" t="s">
        <v>50</v>
      </c>
      <c r="G8" s="86" t="s">
        <v>46</v>
      </c>
    </row>
    <row r="9" spans="2:14">
      <c r="B9" s="32" t="s">
        <v>51</v>
      </c>
      <c r="C9" s="72">
        <v>5.44</v>
      </c>
      <c r="D9" s="37" t="s">
        <v>49</v>
      </c>
      <c r="E9" s="68">
        <v>1.9261637250532079E-2</v>
      </c>
      <c r="F9" s="43" t="s">
        <v>50</v>
      </c>
      <c r="G9" s="86" t="s">
        <v>46</v>
      </c>
    </row>
    <row r="10" spans="2:14" ht="17">
      <c r="B10" s="35" t="s">
        <v>36</v>
      </c>
      <c r="C10" s="73">
        <v>3.3058369565217394</v>
      </c>
      <c r="D10" s="80" t="s">
        <v>44</v>
      </c>
      <c r="E10" s="67">
        <v>11.705116225353809</v>
      </c>
      <c r="F10" s="42" t="s">
        <v>21</v>
      </c>
      <c r="G10" s="87" t="s">
        <v>46</v>
      </c>
    </row>
    <row r="11" spans="2:14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4">
      <c r="B12" s="32" t="s">
        <v>53</v>
      </c>
      <c r="C12" s="72">
        <v>1.1757</v>
      </c>
      <c r="D12" s="37" t="s">
        <v>44</v>
      </c>
      <c r="E12" s="68">
        <v>4.1628505359284116</v>
      </c>
      <c r="F12" s="43" t="s">
        <v>21</v>
      </c>
      <c r="G12" s="86" t="s">
        <v>46</v>
      </c>
    </row>
    <row r="13" spans="2:14" ht="16" thickBot="1">
      <c r="B13" s="32" t="s">
        <v>12</v>
      </c>
      <c r="C13" s="72">
        <v>9.2431986666666663</v>
      </c>
      <c r="D13" s="37" t="s">
        <v>44</v>
      </c>
      <c r="E13" s="68">
        <v>32.727783042635124</v>
      </c>
      <c r="F13" s="43" t="s">
        <v>21</v>
      </c>
      <c r="G13" s="86" t="s">
        <v>46</v>
      </c>
    </row>
    <row r="14" spans="2:14">
      <c r="B14" s="32" t="s">
        <v>11</v>
      </c>
      <c r="C14" s="72">
        <v>0.76385523809523814</v>
      </c>
      <c r="D14" s="37" t="s">
        <v>44</v>
      </c>
      <c r="E14" s="68">
        <v>2.7046144316377365</v>
      </c>
      <c r="F14" s="43" t="s">
        <v>21</v>
      </c>
      <c r="G14" s="86" t="s">
        <v>46</v>
      </c>
      <c r="L14" s="121" t="s">
        <v>8</v>
      </c>
      <c r="M14" s="122"/>
      <c r="N14" s="123"/>
    </row>
    <row r="15" spans="2:14">
      <c r="B15" s="32" t="s">
        <v>54</v>
      </c>
      <c r="C15" s="72">
        <v>15.3</v>
      </c>
      <c r="D15" s="37" t="s">
        <v>44</v>
      </c>
      <c r="E15" s="68">
        <v>54.173354767121474</v>
      </c>
      <c r="F15" s="43" t="s">
        <v>21</v>
      </c>
      <c r="G15" s="86" t="s">
        <v>46</v>
      </c>
      <c r="L15" s="2" t="s">
        <v>9</v>
      </c>
      <c r="M15" s="124" t="s">
        <v>21</v>
      </c>
      <c r="N15" s="3">
        <v>23.5</v>
      </c>
    </row>
    <row r="16" spans="2:14">
      <c r="B16" s="33" t="s">
        <v>55</v>
      </c>
      <c r="C16" s="74">
        <v>1.0736203065217389</v>
      </c>
      <c r="D16" s="39" t="s">
        <v>44</v>
      </c>
      <c r="E16" s="68">
        <v>3.8014126634240428</v>
      </c>
      <c r="F16" s="44" t="s">
        <v>21</v>
      </c>
      <c r="G16" s="85" t="s">
        <v>46</v>
      </c>
      <c r="L16" s="2" t="s">
        <v>10</v>
      </c>
      <c r="M16" s="124"/>
      <c r="N16" s="3" t="s">
        <v>25</v>
      </c>
    </row>
    <row r="17" spans="2:14" ht="17">
      <c r="B17" s="35" t="s">
        <v>56</v>
      </c>
      <c r="C17" s="73">
        <v>1.4312226384615383</v>
      </c>
      <c r="D17" s="38" t="s">
        <v>44</v>
      </c>
      <c r="E17" s="67">
        <v>5.0675903100727151</v>
      </c>
      <c r="F17" s="45" t="s">
        <v>21</v>
      </c>
      <c r="G17" s="87" t="s">
        <v>46</v>
      </c>
      <c r="L17" s="2" t="s">
        <v>11</v>
      </c>
      <c r="M17" s="124"/>
      <c r="N17" s="3">
        <v>11</v>
      </c>
    </row>
    <row r="18" spans="2:14">
      <c r="B18" s="32" t="s">
        <v>57</v>
      </c>
      <c r="C18" s="70">
        <v>0.25731575434782605</v>
      </c>
      <c r="D18" s="37" t="s">
        <v>44</v>
      </c>
      <c r="E18" s="68">
        <v>0.91108873512772937</v>
      </c>
      <c r="F18" s="46" t="s">
        <v>21</v>
      </c>
      <c r="G18" s="86">
        <v>5.5500000000000002E-3</v>
      </c>
      <c r="L18" s="2" t="s">
        <v>12</v>
      </c>
      <c r="M18" s="124"/>
      <c r="N18" s="3">
        <v>19</v>
      </c>
    </row>
    <row r="19" spans="2:14">
      <c r="B19" s="32" t="s">
        <v>58</v>
      </c>
      <c r="C19" s="70">
        <v>0.15791310714285714</v>
      </c>
      <c r="D19" s="37" t="s">
        <v>44</v>
      </c>
      <c r="E19" s="68">
        <v>0.55912959317833089</v>
      </c>
      <c r="F19" s="46" t="s">
        <v>21</v>
      </c>
      <c r="G19" s="86">
        <v>4.4400000000000004E-3</v>
      </c>
      <c r="L19" s="2" t="s">
        <v>13</v>
      </c>
      <c r="M19" s="124"/>
      <c r="N19" s="3">
        <v>0.5</v>
      </c>
    </row>
    <row r="20" spans="2:14">
      <c r="B20" s="32" t="s">
        <v>59</v>
      </c>
      <c r="C20" s="70">
        <v>0.33471151233766233</v>
      </c>
      <c r="D20" s="37" t="s">
        <v>44</v>
      </c>
      <c r="E20" s="68">
        <v>1.1851271570266624</v>
      </c>
      <c r="F20" s="46" t="s">
        <v>21</v>
      </c>
      <c r="G20" s="86">
        <v>8.8900000000000003E-3</v>
      </c>
      <c r="L20" s="2" t="s">
        <v>14</v>
      </c>
      <c r="M20" s="124"/>
      <c r="N20" s="3" t="s">
        <v>26</v>
      </c>
    </row>
    <row r="21" spans="2:14">
      <c r="B21" s="32" t="s">
        <v>60</v>
      </c>
      <c r="C21" s="70">
        <v>0.25777857857142855</v>
      </c>
      <c r="D21" s="37" t="s">
        <v>44</v>
      </c>
      <c r="E21" s="68">
        <v>0.91272747636041129</v>
      </c>
      <c r="F21" s="46" t="s">
        <v>21</v>
      </c>
      <c r="G21" s="86">
        <v>1.67E-3</v>
      </c>
      <c r="L21" s="2" t="s">
        <v>15</v>
      </c>
      <c r="M21" s="124" t="s">
        <v>22</v>
      </c>
      <c r="N21" s="3" t="s">
        <v>27</v>
      </c>
    </row>
    <row r="22" spans="2:14">
      <c r="B22" s="32" t="s">
        <v>61</v>
      </c>
      <c r="C22" s="70">
        <v>0.14165187714285715</v>
      </c>
      <c r="D22" s="37" t="s">
        <v>49</v>
      </c>
      <c r="E22" s="77">
        <v>5.0155277084239902</v>
      </c>
      <c r="F22" s="46" t="s">
        <v>24</v>
      </c>
      <c r="G22" s="50" t="s">
        <v>46</v>
      </c>
      <c r="L22" s="2" t="s">
        <v>16</v>
      </c>
      <c r="M22" s="124"/>
      <c r="N22" s="3" t="s">
        <v>29</v>
      </c>
    </row>
    <row r="23" spans="2:14">
      <c r="B23" s="32" t="s">
        <v>62</v>
      </c>
      <c r="C23" s="70">
        <v>4.3330927272727271</v>
      </c>
      <c r="D23" s="37" t="s">
        <v>49</v>
      </c>
      <c r="E23" s="77">
        <v>153.4236402309669</v>
      </c>
      <c r="F23" s="46" t="s">
        <v>24</v>
      </c>
      <c r="G23" s="50">
        <v>200</v>
      </c>
      <c r="L23" s="2" t="s">
        <v>17</v>
      </c>
      <c r="M23" s="124"/>
      <c r="N23" s="3">
        <v>0.3</v>
      </c>
    </row>
    <row r="24" spans="2:14">
      <c r="B24" s="32" t="s">
        <v>63</v>
      </c>
      <c r="C24" s="70">
        <v>1.1829639700000001</v>
      </c>
      <c r="D24" s="37" t="s">
        <v>49</v>
      </c>
      <c r="E24" s="77">
        <v>41.885703806230353</v>
      </c>
      <c r="F24" s="46" t="s">
        <v>24</v>
      </c>
      <c r="G24" s="50">
        <v>120</v>
      </c>
      <c r="L24" s="2" t="s">
        <v>18</v>
      </c>
      <c r="M24" s="124"/>
      <c r="N24" s="3" t="s">
        <v>28</v>
      </c>
    </row>
    <row r="25" spans="2:14">
      <c r="B25" s="32" t="s">
        <v>64</v>
      </c>
      <c r="C25" s="70">
        <v>0.35039253428571421</v>
      </c>
      <c r="D25" s="37" t="s">
        <v>49</v>
      </c>
      <c r="E25" s="77">
        <v>12.406496122621418</v>
      </c>
      <c r="F25" s="46" t="s">
        <v>24</v>
      </c>
      <c r="G25" s="50">
        <v>44.4</v>
      </c>
      <c r="L25" s="2" t="s">
        <v>19</v>
      </c>
      <c r="M25" s="1" t="s">
        <v>23</v>
      </c>
      <c r="N25" s="3">
        <v>2.1</v>
      </c>
    </row>
    <row r="26" spans="2:14" ht="16" thickBot="1">
      <c r="B26" s="32" t="s">
        <v>65</v>
      </c>
      <c r="C26" s="72" t="s">
        <v>46</v>
      </c>
      <c r="D26" s="37" t="s">
        <v>49</v>
      </c>
      <c r="E26" s="68" t="s">
        <v>46</v>
      </c>
      <c r="F26" s="46" t="s">
        <v>24</v>
      </c>
      <c r="G26" s="50">
        <v>2.2200000000000002</v>
      </c>
      <c r="L26" s="4" t="s">
        <v>20</v>
      </c>
      <c r="M26" s="5" t="s">
        <v>24</v>
      </c>
      <c r="N26" s="6">
        <v>100</v>
      </c>
    </row>
    <row r="27" spans="2:14">
      <c r="B27" s="34" t="s">
        <v>66</v>
      </c>
      <c r="C27" s="82">
        <v>1.62947686232938</v>
      </c>
      <c r="D27" s="40"/>
      <c r="E27" s="59" t="s">
        <v>46</v>
      </c>
      <c r="F27" s="47"/>
      <c r="G27" s="49">
        <v>1.25</v>
      </c>
    </row>
    <row r="28" spans="2:14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14">
      <c r="B29" s="36" t="s">
        <v>68</v>
      </c>
      <c r="C29" s="75">
        <v>731.50238093571431</v>
      </c>
      <c r="D29" s="41" t="s">
        <v>69</v>
      </c>
      <c r="E29" s="61">
        <v>25.900613068904892</v>
      </c>
      <c r="F29" s="48" t="s">
        <v>23</v>
      </c>
      <c r="G29" s="84">
        <v>13.9</v>
      </c>
    </row>
    <row r="30" spans="2:14">
      <c r="B30" s="32" t="s">
        <v>70</v>
      </c>
      <c r="C30" s="70">
        <v>97.25200000000001</v>
      </c>
      <c r="D30" s="37" t="s">
        <v>69</v>
      </c>
      <c r="E30" s="60">
        <v>3.4434425475896062</v>
      </c>
      <c r="F30" s="46" t="s">
        <v>23</v>
      </c>
      <c r="G30" s="50" t="s">
        <v>46</v>
      </c>
    </row>
    <row r="31" spans="2:14">
      <c r="B31" s="32" t="s">
        <v>71</v>
      </c>
      <c r="C31" s="70">
        <v>4.4648690000000002</v>
      </c>
      <c r="D31" s="37" t="s">
        <v>49</v>
      </c>
      <c r="E31" s="60">
        <v>158.08949825210644</v>
      </c>
      <c r="F31" s="46" t="s">
        <v>24</v>
      </c>
      <c r="G31" s="50">
        <v>250</v>
      </c>
    </row>
    <row r="32" spans="2:14">
      <c r="B32" s="33" t="s">
        <v>72</v>
      </c>
      <c r="C32" s="71">
        <v>2.0338649999999993E-2</v>
      </c>
      <c r="D32" s="39" t="s">
        <v>49</v>
      </c>
      <c r="E32" s="65">
        <v>0.72013915159105535</v>
      </c>
      <c r="F32" s="47" t="s">
        <v>24</v>
      </c>
      <c r="G32" s="49">
        <v>4</v>
      </c>
    </row>
    <row r="33" spans="2:7">
      <c r="B33" s="32" t="s">
        <v>73</v>
      </c>
      <c r="C33" s="70">
        <v>5.479049285714286E-2</v>
      </c>
      <c r="D33" s="37" t="s">
        <v>49</v>
      </c>
      <c r="E33" s="60">
        <v>1.9399900702061665</v>
      </c>
      <c r="F33" s="46" t="s">
        <v>24</v>
      </c>
      <c r="G33" s="50" t="s">
        <v>46</v>
      </c>
    </row>
    <row r="34" spans="2:7">
      <c r="B34" s="32" t="s">
        <v>74</v>
      </c>
      <c r="C34" s="70">
        <v>0.21312620714285715</v>
      </c>
      <c r="D34" s="37" t="s">
        <v>49</v>
      </c>
      <c r="E34" s="60">
        <v>7.5462494311902084</v>
      </c>
      <c r="F34" s="46" t="s">
        <v>24</v>
      </c>
      <c r="G34" s="50">
        <v>5.56</v>
      </c>
    </row>
    <row r="35" spans="2:7">
      <c r="B35" s="32" t="s">
        <v>75</v>
      </c>
      <c r="C35" s="70">
        <v>0.96189522142857142</v>
      </c>
      <c r="D35" s="37" t="s">
        <v>49</v>
      </c>
      <c r="E35" s="60">
        <v>34.058229463561347</v>
      </c>
      <c r="F35" s="46" t="s">
        <v>24</v>
      </c>
      <c r="G35" s="50">
        <v>55.6</v>
      </c>
    </row>
    <row r="36" spans="2:7">
      <c r="B36" s="32" t="s">
        <v>76</v>
      </c>
      <c r="C36" s="70">
        <v>33.014999983333333</v>
      </c>
      <c r="D36" s="37" t="s">
        <v>49</v>
      </c>
      <c r="E36" s="60">
        <v>1168.9760174729581</v>
      </c>
      <c r="F36" s="46" t="s">
        <v>24</v>
      </c>
      <c r="G36" s="50" t="s">
        <v>46</v>
      </c>
    </row>
    <row r="37" spans="2:7">
      <c r="B37" s="32" t="s">
        <v>77</v>
      </c>
      <c r="C37" s="70">
        <v>0.49866785714285716</v>
      </c>
      <c r="D37" s="37" t="s">
        <v>49</v>
      </c>
      <c r="E37" s="60">
        <v>17.6565429646799</v>
      </c>
      <c r="F37" s="46" t="s">
        <v>24</v>
      </c>
      <c r="G37" s="50">
        <v>16.7</v>
      </c>
    </row>
    <row r="38" spans="2:7">
      <c r="B38" s="32" t="s">
        <v>78</v>
      </c>
      <c r="C38" s="70">
        <v>9.6110000000000001E-2</v>
      </c>
      <c r="D38" s="37" t="s">
        <v>49</v>
      </c>
      <c r="E38" s="60">
        <v>3.4030072723320548</v>
      </c>
      <c r="F38" s="46" t="s">
        <v>24</v>
      </c>
      <c r="G38" s="50">
        <v>0.36</v>
      </c>
    </row>
    <row r="39" spans="2:7">
      <c r="B39" s="32" t="s">
        <v>79</v>
      </c>
      <c r="C39" s="70">
        <v>6.0299999999999989E-3</v>
      </c>
      <c r="D39" s="37" t="s">
        <v>49</v>
      </c>
      <c r="E39" s="64">
        <v>0.21350675114100809</v>
      </c>
      <c r="F39" s="46" t="s">
        <v>24</v>
      </c>
      <c r="G39" s="50">
        <v>0.111</v>
      </c>
    </row>
    <row r="40" spans="2:7">
      <c r="B40" s="32" t="s">
        <v>80</v>
      </c>
      <c r="C40" s="70">
        <v>1.125E-2</v>
      </c>
      <c r="D40" s="37" t="s">
        <v>49</v>
      </c>
      <c r="E40" s="60">
        <v>0.39833349093471665</v>
      </c>
      <c r="F40" s="46" t="s">
        <v>24</v>
      </c>
      <c r="G40" s="50">
        <v>0.222</v>
      </c>
    </row>
    <row r="41" spans="2:7">
      <c r="B41" s="32" t="s">
        <v>81</v>
      </c>
      <c r="C41" s="70">
        <v>99.916583349999982</v>
      </c>
      <c r="D41" s="37" t="s">
        <v>82</v>
      </c>
      <c r="E41" s="64">
        <v>3.5377885731622292</v>
      </c>
      <c r="F41" s="46" t="s">
        <v>83</v>
      </c>
      <c r="G41" s="50" t="s">
        <v>46</v>
      </c>
    </row>
    <row r="42" spans="2:7">
      <c r="B42" s="32" t="s">
        <v>84</v>
      </c>
      <c r="C42" s="70">
        <v>8.1985454545454548</v>
      </c>
      <c r="D42" s="37" t="s">
        <v>49</v>
      </c>
      <c r="E42" s="60">
        <v>290.28935391075953</v>
      </c>
      <c r="F42" s="46" t="s">
        <v>24</v>
      </c>
      <c r="G42" s="50">
        <v>111</v>
      </c>
    </row>
    <row r="43" spans="2:7">
      <c r="B43" s="32" t="s">
        <v>85</v>
      </c>
      <c r="C43" s="70">
        <v>0.36453571428571424</v>
      </c>
      <c r="D43" s="37" t="s">
        <v>49</v>
      </c>
      <c r="E43" s="60">
        <v>12.907269657049692</v>
      </c>
      <c r="F43" s="46" t="s">
        <v>24</v>
      </c>
      <c r="G43" s="50" t="s">
        <v>46</v>
      </c>
    </row>
    <row r="44" spans="2:7">
      <c r="B44" s="33" t="s">
        <v>86</v>
      </c>
      <c r="C44" s="71">
        <v>38.565000000000005</v>
      </c>
      <c r="D44" s="39" t="s">
        <v>82</v>
      </c>
      <c r="E44" s="63">
        <v>1.365487206924209</v>
      </c>
      <c r="F44" s="47" t="s">
        <v>83</v>
      </c>
      <c r="G44" s="49" t="s">
        <v>46</v>
      </c>
    </row>
  </sheetData>
  <mergeCells count="3">
    <mergeCell ref="L14:N14"/>
    <mergeCell ref="M15:M20"/>
    <mergeCell ref="M21:M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4147-0188-4D7E-974F-6CA777A197C8}">
  <dimension ref="B1:O44"/>
  <sheetViews>
    <sheetView workbookViewId="0">
      <selection activeCell="M8" sqref="M8"/>
    </sheetView>
  </sheetViews>
  <sheetFormatPr baseColWidth="10" defaultColWidth="8.83203125" defaultRowHeight="15"/>
  <cols>
    <col min="2" max="2" width="13.83203125" customWidth="1"/>
    <col min="9" max="9" width="12.33203125" customWidth="1"/>
    <col min="12" max="12" width="33.5" bestFit="1" customWidth="1"/>
  </cols>
  <sheetData>
    <row r="1" spans="2:15" ht="18">
      <c r="I1" s="19" t="s">
        <v>32</v>
      </c>
    </row>
    <row r="2" spans="2:15" ht="26">
      <c r="B2" s="56" t="s">
        <v>39</v>
      </c>
      <c r="C2" s="53"/>
      <c r="D2" s="54"/>
      <c r="E2" s="53"/>
      <c r="F2" s="54"/>
      <c r="G2" s="57" t="s">
        <v>40</v>
      </c>
      <c r="I2" s="17">
        <v>92</v>
      </c>
    </row>
    <row r="3" spans="2:15" ht="18">
      <c r="B3" s="51" t="s">
        <v>41</v>
      </c>
      <c r="C3" s="66">
        <v>53.2</v>
      </c>
      <c r="D3" s="78" t="s">
        <v>42</v>
      </c>
      <c r="E3" s="66">
        <v>27.982291666666661</v>
      </c>
      <c r="F3" s="78" t="s">
        <v>43</v>
      </c>
      <c r="G3" s="52"/>
      <c r="L3" s="13" t="s">
        <v>30</v>
      </c>
      <c r="M3" s="12" t="s">
        <v>31</v>
      </c>
    </row>
    <row r="4" spans="2:15" ht="17">
      <c r="B4" s="58" t="s">
        <v>9</v>
      </c>
      <c r="C4" s="81">
        <v>5.6928437499999998</v>
      </c>
      <c r="D4" s="79" t="s">
        <v>44</v>
      </c>
      <c r="E4" s="67">
        <v>20.344451476007894</v>
      </c>
      <c r="F4" s="55" t="s">
        <v>21</v>
      </c>
      <c r="G4" s="85">
        <v>0.16699999999999998</v>
      </c>
      <c r="L4" s="14" t="s">
        <v>33</v>
      </c>
      <c r="M4" s="15">
        <v>13.2</v>
      </c>
      <c r="O4" s="22"/>
    </row>
    <row r="5" spans="2:15">
      <c r="B5" s="32" t="s">
        <v>45</v>
      </c>
      <c r="C5" s="69">
        <v>1.7952000000000003E-2</v>
      </c>
      <c r="D5" s="37" t="s">
        <v>44</v>
      </c>
      <c r="E5" s="76">
        <v>6.4154859844395659E-2</v>
      </c>
      <c r="F5" s="43" t="s">
        <v>21</v>
      </c>
      <c r="G5" s="86" t="s">
        <v>46</v>
      </c>
      <c r="L5" s="11" t="s">
        <v>34</v>
      </c>
      <c r="M5" s="15">
        <v>5</v>
      </c>
      <c r="O5" s="22"/>
    </row>
    <row r="6" spans="2:15">
      <c r="B6" s="32" t="s">
        <v>47</v>
      </c>
      <c r="C6" s="69">
        <v>0.13034071428571428</v>
      </c>
      <c r="D6" s="37" t="s">
        <v>44</v>
      </c>
      <c r="E6" s="76">
        <v>0.46579713998542882</v>
      </c>
      <c r="F6" s="43" t="s">
        <v>21</v>
      </c>
      <c r="G6" s="86" t="s">
        <v>46</v>
      </c>
      <c r="L6" s="11" t="s">
        <v>35</v>
      </c>
      <c r="M6" s="15">
        <v>10</v>
      </c>
      <c r="O6" s="22"/>
    </row>
    <row r="7" spans="2:15" ht="17">
      <c r="B7" s="35" t="s">
        <v>10</v>
      </c>
      <c r="C7" s="73">
        <v>2.6556941463414629</v>
      </c>
      <c r="D7" s="80" t="s">
        <v>44</v>
      </c>
      <c r="E7" s="67">
        <v>9.4906242061117716</v>
      </c>
      <c r="F7" s="42" t="s">
        <v>21</v>
      </c>
      <c r="G7" s="87" t="s">
        <v>46</v>
      </c>
      <c r="L7" s="11" t="s">
        <v>38</v>
      </c>
      <c r="M7" s="15">
        <v>10</v>
      </c>
      <c r="O7" s="22"/>
    </row>
    <row r="8" spans="2:15">
      <c r="B8" s="32" t="s">
        <v>48</v>
      </c>
      <c r="C8" s="72">
        <v>634.4899999999999</v>
      </c>
      <c r="D8" s="37" t="s">
        <v>49</v>
      </c>
      <c r="E8" s="68">
        <v>2.2674697539366417</v>
      </c>
      <c r="F8" s="43" t="s">
        <v>50</v>
      </c>
      <c r="G8" s="86" t="s">
        <v>46</v>
      </c>
      <c r="L8" s="11" t="s">
        <v>87</v>
      </c>
      <c r="M8" s="15">
        <v>15</v>
      </c>
      <c r="O8" s="22"/>
    </row>
    <row r="9" spans="2:15">
      <c r="B9" s="32" t="s">
        <v>51</v>
      </c>
      <c r="C9" s="72">
        <v>3369.2</v>
      </c>
      <c r="D9" s="37" t="s">
        <v>49</v>
      </c>
      <c r="E9" s="68">
        <v>12.040472024718015</v>
      </c>
      <c r="F9" s="43" t="s">
        <v>50</v>
      </c>
      <c r="G9" s="86" t="s">
        <v>46</v>
      </c>
    </row>
    <row r="10" spans="2:15" ht="17">
      <c r="B10" s="35" t="s">
        <v>36</v>
      </c>
      <c r="C10" s="73">
        <v>0.9916956521739132</v>
      </c>
      <c r="D10" s="80" t="s">
        <v>44</v>
      </c>
      <c r="E10" s="67">
        <v>3.5440115626957409</v>
      </c>
      <c r="F10" s="42" t="s">
        <v>21</v>
      </c>
      <c r="G10" s="87" t="s">
        <v>46</v>
      </c>
    </row>
    <row r="11" spans="2:15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5">
      <c r="B12" s="32" t="s">
        <v>53</v>
      </c>
      <c r="C12" s="72">
        <v>2.4885666666666664</v>
      </c>
      <c r="D12" s="37" t="s">
        <v>44</v>
      </c>
      <c r="E12" s="68">
        <v>8.8933626177269858</v>
      </c>
      <c r="F12" s="43" t="s">
        <v>21</v>
      </c>
      <c r="G12" s="86" t="s">
        <v>46</v>
      </c>
    </row>
    <row r="13" spans="2:15">
      <c r="B13" s="32" t="s">
        <v>12</v>
      </c>
      <c r="C13" s="72">
        <v>8.137842222222222</v>
      </c>
      <c r="D13" s="37" t="s">
        <v>44</v>
      </c>
      <c r="E13" s="68">
        <v>29.082114928836443</v>
      </c>
      <c r="F13" s="43" t="s">
        <v>21</v>
      </c>
      <c r="G13" s="86" t="s">
        <v>46</v>
      </c>
    </row>
    <row r="14" spans="2:15">
      <c r="B14" s="32" t="s">
        <v>11</v>
      </c>
      <c r="C14" s="72">
        <v>2.1965412698412701</v>
      </c>
      <c r="D14" s="37" t="s">
        <v>44</v>
      </c>
      <c r="E14" s="68">
        <v>7.8497547520664845</v>
      </c>
      <c r="F14" s="43" t="s">
        <v>21</v>
      </c>
      <c r="G14" s="86" t="s">
        <v>46</v>
      </c>
    </row>
    <row r="15" spans="2:15">
      <c r="B15" s="32" t="s">
        <v>54</v>
      </c>
      <c r="C15" s="72">
        <v>10.595000000000001</v>
      </c>
      <c r="D15" s="37" t="s">
        <v>44</v>
      </c>
      <c r="E15" s="68">
        <v>37.863231954733287</v>
      </c>
      <c r="F15" s="43" t="s">
        <v>21</v>
      </c>
      <c r="G15" s="86" t="s">
        <v>46</v>
      </c>
    </row>
    <row r="16" spans="2:15">
      <c r="B16" s="33" t="s">
        <v>55</v>
      </c>
      <c r="C16" s="74">
        <v>0.27069565217391295</v>
      </c>
      <c r="D16" s="39" t="s">
        <v>44</v>
      </c>
      <c r="E16" s="68">
        <v>0.96738199786679246</v>
      </c>
      <c r="F16" s="44" t="s">
        <v>21</v>
      </c>
      <c r="G16" s="85" t="s">
        <v>46</v>
      </c>
    </row>
    <row r="17" spans="2:7" ht="17">
      <c r="B17" s="35" t="s">
        <v>56</v>
      </c>
      <c r="C17" s="73">
        <v>1.7218615544871798</v>
      </c>
      <c r="D17" s="38" t="s">
        <v>44</v>
      </c>
      <c r="E17" s="67">
        <v>6.1533972092011053</v>
      </c>
      <c r="F17" s="45" t="s">
        <v>21</v>
      </c>
      <c r="G17" s="87" t="s">
        <v>46</v>
      </c>
    </row>
    <row r="18" spans="2:7">
      <c r="B18" s="32" t="s">
        <v>57</v>
      </c>
      <c r="C18" s="70">
        <v>0.29022518478260867</v>
      </c>
      <c r="D18" s="37" t="s">
        <v>44</v>
      </c>
      <c r="E18" s="68">
        <v>1.0371744681953035</v>
      </c>
      <c r="F18" s="46" t="s">
        <v>21</v>
      </c>
      <c r="G18" s="86">
        <v>5.5500000000000002E-3</v>
      </c>
    </row>
    <row r="19" spans="2:7">
      <c r="B19" s="32" t="s">
        <v>58</v>
      </c>
      <c r="C19" s="70">
        <v>0.14876028571428568</v>
      </c>
      <c r="D19" s="37" t="s">
        <v>44</v>
      </c>
      <c r="E19" s="68">
        <v>0.53162295456841857</v>
      </c>
      <c r="F19" s="46" t="s">
        <v>21</v>
      </c>
      <c r="G19" s="86">
        <v>4.4400000000000004E-3</v>
      </c>
    </row>
    <row r="20" spans="2:7">
      <c r="B20" s="32" t="s">
        <v>59</v>
      </c>
      <c r="C20" s="70">
        <v>0.26431907792207787</v>
      </c>
      <c r="D20" s="37" t="s">
        <v>44</v>
      </c>
      <c r="E20" s="68">
        <v>0.94459410641102926</v>
      </c>
      <c r="F20" s="46" t="s">
        <v>21</v>
      </c>
      <c r="G20" s="86">
        <v>8.8900000000000003E-3</v>
      </c>
    </row>
    <row r="21" spans="2:7">
      <c r="B21" s="32" t="s">
        <v>60</v>
      </c>
      <c r="C21" s="70">
        <v>0.11378597619047619</v>
      </c>
      <c r="D21" s="37" t="s">
        <v>44</v>
      </c>
      <c r="E21" s="68">
        <v>0.40663565924452649</v>
      </c>
      <c r="F21" s="46" t="s">
        <v>21</v>
      </c>
      <c r="G21" s="86">
        <v>1.67E-3</v>
      </c>
    </row>
    <row r="22" spans="2:7">
      <c r="B22" s="32" t="s">
        <v>61</v>
      </c>
      <c r="C22" s="70">
        <v>0.42528431309523801</v>
      </c>
      <c r="D22" s="37" t="s">
        <v>49</v>
      </c>
      <c r="E22" s="77">
        <v>15.198337511500151</v>
      </c>
      <c r="F22" s="46" t="s">
        <v>24</v>
      </c>
      <c r="G22" s="50" t="s">
        <v>46</v>
      </c>
    </row>
    <row r="23" spans="2:7">
      <c r="B23" s="32" t="s">
        <v>62</v>
      </c>
      <c r="C23" s="70">
        <v>4.5029909090909088</v>
      </c>
      <c r="D23" s="37" t="s">
        <v>49</v>
      </c>
      <c r="E23" s="77">
        <v>160.92287803772001</v>
      </c>
      <c r="F23" s="46" t="s">
        <v>24</v>
      </c>
      <c r="G23" s="50">
        <v>200</v>
      </c>
    </row>
    <row r="24" spans="2:7">
      <c r="B24" s="32" t="s">
        <v>63</v>
      </c>
      <c r="C24" s="70">
        <v>2.3516520333333331</v>
      </c>
      <c r="D24" s="37" t="s">
        <v>49</v>
      </c>
      <c r="E24" s="77">
        <v>84.040723374157764</v>
      </c>
      <c r="F24" s="46" t="s">
        <v>24</v>
      </c>
      <c r="G24" s="50">
        <v>120</v>
      </c>
    </row>
    <row r="25" spans="2:7">
      <c r="B25" s="32" t="s">
        <v>64</v>
      </c>
      <c r="C25" s="70">
        <v>1.3876564797619046</v>
      </c>
      <c r="D25" s="37" t="s">
        <v>49</v>
      </c>
      <c r="E25" s="77">
        <v>49.590523045506039</v>
      </c>
      <c r="F25" s="46" t="s">
        <v>24</v>
      </c>
      <c r="G25" s="50">
        <v>44.4</v>
      </c>
    </row>
    <row r="26" spans="2:7">
      <c r="B26" s="32" t="s">
        <v>65</v>
      </c>
      <c r="C26" s="72">
        <v>2.1723428571428574E-2</v>
      </c>
      <c r="D26" s="37" t="s">
        <v>49</v>
      </c>
      <c r="E26" s="68">
        <v>0.77632771576411563</v>
      </c>
      <c r="F26" s="46" t="s">
        <v>24</v>
      </c>
      <c r="G26" s="50">
        <v>2.2200000000000002</v>
      </c>
    </row>
    <row r="27" spans="2:7">
      <c r="B27" s="34" t="s">
        <v>66</v>
      </c>
      <c r="C27" s="82">
        <v>1.9509587749785957</v>
      </c>
      <c r="D27" s="40"/>
      <c r="E27" s="59" t="s">
        <v>46</v>
      </c>
      <c r="F27" s="47"/>
      <c r="G27" s="49">
        <v>1.25</v>
      </c>
    </row>
    <row r="28" spans="2:7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7">
      <c r="B29" s="36" t="s">
        <v>68</v>
      </c>
      <c r="C29" s="75">
        <v>593.10983809523816</v>
      </c>
      <c r="D29" s="41" t="s">
        <v>69</v>
      </c>
      <c r="E29" s="61">
        <v>21.195899362373108</v>
      </c>
      <c r="F29" s="48" t="s">
        <v>23</v>
      </c>
      <c r="G29" s="84">
        <v>13.9</v>
      </c>
    </row>
    <row r="30" spans="2:7">
      <c r="B30" s="32" t="s">
        <v>70</v>
      </c>
      <c r="C30" s="70">
        <v>131.596</v>
      </c>
      <c r="D30" s="37" t="s">
        <v>69</v>
      </c>
      <c r="E30" s="60">
        <v>4.7028314037895997</v>
      </c>
      <c r="F30" s="46" t="s">
        <v>23</v>
      </c>
      <c r="G30" s="50" t="s">
        <v>46</v>
      </c>
    </row>
    <row r="31" spans="2:7">
      <c r="B31" s="32" t="s">
        <v>71</v>
      </c>
      <c r="C31" s="70">
        <v>5.0022530000000005</v>
      </c>
      <c r="D31" s="37" t="s">
        <v>49</v>
      </c>
      <c r="E31" s="60">
        <v>178.76495104790985</v>
      </c>
      <c r="F31" s="46" t="s">
        <v>24</v>
      </c>
      <c r="G31" s="50">
        <v>250</v>
      </c>
    </row>
    <row r="32" spans="2:7">
      <c r="B32" s="33" t="s">
        <v>72</v>
      </c>
      <c r="C32" s="71">
        <v>4.6269999999999992E-2</v>
      </c>
      <c r="D32" s="39" t="s">
        <v>49</v>
      </c>
      <c r="E32" s="65">
        <v>1.6535457692737221</v>
      </c>
      <c r="F32" s="47" t="s">
        <v>24</v>
      </c>
      <c r="G32" s="49">
        <v>4</v>
      </c>
    </row>
    <row r="33" spans="2:7">
      <c r="B33" s="32" t="s">
        <v>73</v>
      </c>
      <c r="C33" s="70">
        <v>0.19234238095238096</v>
      </c>
      <c r="D33" s="37" t="s">
        <v>49</v>
      </c>
      <c r="E33" s="60">
        <v>6.8737179657627863</v>
      </c>
      <c r="F33" s="46" t="s">
        <v>24</v>
      </c>
      <c r="G33" s="50" t="s">
        <v>46</v>
      </c>
    </row>
    <row r="34" spans="2:7">
      <c r="B34" s="32" t="s">
        <v>74</v>
      </c>
      <c r="C34" s="70">
        <v>0.31262095238095239</v>
      </c>
      <c r="D34" s="37" t="s">
        <v>49</v>
      </c>
      <c r="E34" s="60">
        <v>11.172099701660812</v>
      </c>
      <c r="F34" s="46" t="s">
        <v>24</v>
      </c>
      <c r="G34" s="50">
        <v>5.56</v>
      </c>
    </row>
    <row r="35" spans="2:7">
      <c r="B35" s="32" t="s">
        <v>75</v>
      </c>
      <c r="C35" s="70">
        <v>1.7052595238095236</v>
      </c>
      <c r="D35" s="37" t="s">
        <v>49</v>
      </c>
      <c r="E35" s="60">
        <v>60.940667194920266</v>
      </c>
      <c r="F35" s="46" t="s">
        <v>24</v>
      </c>
      <c r="G35" s="50">
        <v>55.6</v>
      </c>
    </row>
    <row r="36" spans="2:7">
      <c r="B36" s="32" t="s">
        <v>76</v>
      </c>
      <c r="C36" s="70">
        <v>72.282711111111112</v>
      </c>
      <c r="D36" s="37" t="s">
        <v>49</v>
      </c>
      <c r="E36" s="60">
        <v>2583.1590911911057</v>
      </c>
      <c r="F36" s="46" t="s">
        <v>24</v>
      </c>
      <c r="G36" s="50" t="s">
        <v>46</v>
      </c>
    </row>
    <row r="37" spans="2:7">
      <c r="B37" s="32" t="s">
        <v>77</v>
      </c>
      <c r="C37" s="70">
        <v>1.2738142857142853</v>
      </c>
      <c r="D37" s="37" t="s">
        <v>49</v>
      </c>
      <c r="E37" s="60">
        <v>45.522157401843216</v>
      </c>
      <c r="F37" s="46" t="s">
        <v>24</v>
      </c>
      <c r="G37" s="50">
        <v>16.7</v>
      </c>
    </row>
    <row r="38" spans="2:7">
      <c r="B38" s="32" t="s">
        <v>78</v>
      </c>
      <c r="C38" s="70">
        <v>0.2550283333333333</v>
      </c>
      <c r="D38" s="37" t="s">
        <v>49</v>
      </c>
      <c r="E38" s="60">
        <v>9.1139187730335394</v>
      </c>
      <c r="F38" s="46" t="s">
        <v>24</v>
      </c>
      <c r="G38" s="50">
        <v>0.36</v>
      </c>
    </row>
    <row r="39" spans="2:7">
      <c r="B39" s="32" t="s">
        <v>79</v>
      </c>
      <c r="C39" s="70">
        <v>6.7129999999999985E-3</v>
      </c>
      <c r="D39" s="37" t="s">
        <v>49</v>
      </c>
      <c r="E39" s="64">
        <v>0.23990172356028736</v>
      </c>
      <c r="F39" s="46" t="s">
        <v>24</v>
      </c>
      <c r="G39" s="50">
        <v>0.111</v>
      </c>
    </row>
    <row r="40" spans="2:7">
      <c r="B40" s="32" t="s">
        <v>80</v>
      </c>
      <c r="C40" s="70">
        <v>0.24072499999999999</v>
      </c>
      <c r="D40" s="37" t="s">
        <v>49</v>
      </c>
      <c r="E40" s="60">
        <v>8.6027621635707128</v>
      </c>
      <c r="F40" s="46" t="s">
        <v>24</v>
      </c>
      <c r="G40" s="50">
        <v>0.222</v>
      </c>
    </row>
    <row r="41" spans="2:7">
      <c r="B41" s="32" t="s">
        <v>81</v>
      </c>
      <c r="C41" s="70">
        <v>28.710700000000006</v>
      </c>
      <c r="D41" s="37" t="s">
        <v>82</v>
      </c>
      <c r="E41" s="64">
        <v>1.0260310464207278</v>
      </c>
      <c r="F41" s="46" t="s">
        <v>83</v>
      </c>
      <c r="G41" s="50" t="s">
        <v>46</v>
      </c>
    </row>
    <row r="42" spans="2:7">
      <c r="B42" s="32" t="s">
        <v>84</v>
      </c>
      <c r="C42" s="70">
        <v>10.147281818181819</v>
      </c>
      <c r="D42" s="37" t="s">
        <v>49</v>
      </c>
      <c r="E42" s="60">
        <v>362.6322654005341</v>
      </c>
      <c r="F42" s="46" t="s">
        <v>24</v>
      </c>
      <c r="G42" s="50">
        <v>111</v>
      </c>
    </row>
    <row r="43" spans="2:7">
      <c r="B43" s="32" t="s">
        <v>85</v>
      </c>
      <c r="C43" s="70">
        <v>0.21936523809523809</v>
      </c>
      <c r="D43" s="37" t="s">
        <v>49</v>
      </c>
      <c r="E43" s="60">
        <v>7.8394307624401076</v>
      </c>
      <c r="F43" s="46" t="s">
        <v>24</v>
      </c>
      <c r="G43" s="50" t="s">
        <v>46</v>
      </c>
    </row>
    <row r="44" spans="2:7">
      <c r="B44" s="33" t="s">
        <v>86</v>
      </c>
      <c r="C44" s="71">
        <v>12.854999999999999</v>
      </c>
      <c r="D44" s="39" t="s">
        <v>82</v>
      </c>
      <c r="E44" s="63">
        <v>0.45939768454751895</v>
      </c>
      <c r="F44" s="47" t="s">
        <v>83</v>
      </c>
      <c r="G44" s="49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12FE-DF0E-49F6-A0FC-98BF2C1C063F}">
  <dimension ref="B1:O44"/>
  <sheetViews>
    <sheetView workbookViewId="0">
      <selection activeCell="K8" sqref="K8:L11"/>
    </sheetView>
  </sheetViews>
  <sheetFormatPr baseColWidth="10" defaultColWidth="8.83203125" defaultRowHeight="15"/>
  <cols>
    <col min="2" max="2" width="12.5" customWidth="1"/>
    <col min="9" max="9" width="12.5" customWidth="1"/>
    <col min="11" max="11" width="33.5" bestFit="1" customWidth="1"/>
    <col min="14" max="14" width="9.1640625" style="1"/>
  </cols>
  <sheetData>
    <row r="1" spans="2:15" ht="18">
      <c r="I1" s="19" t="s">
        <v>32</v>
      </c>
    </row>
    <row r="2" spans="2:15" ht="26">
      <c r="B2" s="56" t="s">
        <v>39</v>
      </c>
      <c r="C2" s="53"/>
      <c r="D2" s="54"/>
      <c r="E2" s="53"/>
      <c r="F2" s="54"/>
      <c r="G2" s="57" t="s">
        <v>40</v>
      </c>
      <c r="I2" s="17">
        <v>90</v>
      </c>
    </row>
    <row r="3" spans="2:15" ht="18">
      <c r="B3" s="51" t="s">
        <v>41</v>
      </c>
      <c r="C3" s="66">
        <v>61.2</v>
      </c>
      <c r="D3" s="78" t="s">
        <v>42</v>
      </c>
      <c r="E3" s="66">
        <v>28.454499999999992</v>
      </c>
      <c r="F3" s="78" t="s">
        <v>43</v>
      </c>
      <c r="G3" s="52"/>
      <c r="K3" s="13" t="s">
        <v>30</v>
      </c>
      <c r="L3" s="12" t="s">
        <v>31</v>
      </c>
    </row>
    <row r="4" spans="2:15" ht="17">
      <c r="B4" s="58" t="s">
        <v>9</v>
      </c>
      <c r="C4" s="81">
        <v>5.1327666666666651</v>
      </c>
      <c r="D4" s="79" t="s">
        <v>44</v>
      </c>
      <c r="E4" s="67">
        <v>18.038505918806045</v>
      </c>
      <c r="F4" s="55" t="s">
        <v>21</v>
      </c>
      <c r="G4" s="85">
        <v>0.16699999999999998</v>
      </c>
      <c r="K4" s="14" t="s">
        <v>33</v>
      </c>
      <c r="L4" s="15">
        <v>13.2</v>
      </c>
      <c r="N4" s="1" t="s">
        <v>96</v>
      </c>
    </row>
    <row r="5" spans="2:15">
      <c r="B5" s="32" t="s">
        <v>45</v>
      </c>
      <c r="C5" s="69">
        <v>1.7952000000000003E-2</v>
      </c>
      <c r="D5" s="37" t="s">
        <v>44</v>
      </c>
      <c r="E5" s="76">
        <v>6.3090196629707107E-2</v>
      </c>
      <c r="F5" s="43" t="s">
        <v>21</v>
      </c>
      <c r="G5" s="86" t="s">
        <v>46</v>
      </c>
      <c r="K5" s="11" t="s">
        <v>34</v>
      </c>
      <c r="L5" s="15">
        <v>8</v>
      </c>
      <c r="N5" s="1" t="s">
        <v>96</v>
      </c>
    </row>
    <row r="6" spans="2:15">
      <c r="B6" s="32" t="s">
        <v>47</v>
      </c>
      <c r="C6" s="69">
        <v>0.10163</v>
      </c>
      <c r="D6" s="37" t="s">
        <v>44</v>
      </c>
      <c r="E6" s="76">
        <v>0.35716670473914502</v>
      </c>
      <c r="F6" s="43" t="s">
        <v>21</v>
      </c>
      <c r="G6" s="86" t="s">
        <v>46</v>
      </c>
      <c r="K6" s="11" t="s">
        <v>35</v>
      </c>
      <c r="L6" s="15">
        <v>10</v>
      </c>
      <c r="N6" s="1" t="s">
        <v>96</v>
      </c>
    </row>
    <row r="7" spans="2:15" ht="17">
      <c r="B7" s="35" t="s">
        <v>10</v>
      </c>
      <c r="C7" s="73">
        <v>1.8069793333333333</v>
      </c>
      <c r="D7" s="80" t="s">
        <v>44</v>
      </c>
      <c r="E7" s="67">
        <v>6.3504167472046031</v>
      </c>
      <c r="F7" s="42" t="s">
        <v>21</v>
      </c>
      <c r="G7" s="87" t="s">
        <v>46</v>
      </c>
      <c r="K7" s="11" t="s">
        <v>87</v>
      </c>
      <c r="L7" s="15">
        <v>5</v>
      </c>
    </row>
    <row r="8" spans="2:15">
      <c r="B8" s="32" t="s">
        <v>48</v>
      </c>
      <c r="C8" s="72">
        <v>634.4899999999999</v>
      </c>
      <c r="D8" s="37" t="s">
        <v>49</v>
      </c>
      <c r="E8" s="68">
        <v>2.2298406227485987</v>
      </c>
      <c r="F8" s="43" t="s">
        <v>50</v>
      </c>
      <c r="G8" s="86" t="s">
        <v>46</v>
      </c>
      <c r="K8" s="11" t="s">
        <v>88</v>
      </c>
      <c r="L8" s="15">
        <v>5</v>
      </c>
    </row>
    <row r="9" spans="2:15">
      <c r="B9" s="32" t="s">
        <v>51</v>
      </c>
      <c r="C9" s="72">
        <v>3369.2</v>
      </c>
      <c r="D9" s="37" t="s">
        <v>49</v>
      </c>
      <c r="E9" s="68">
        <v>11.840657892424751</v>
      </c>
      <c r="F9" s="43" t="s">
        <v>50</v>
      </c>
      <c r="G9" s="86" t="s">
        <v>46</v>
      </c>
      <c r="K9" s="11" t="s">
        <v>89</v>
      </c>
      <c r="L9" s="15">
        <v>10</v>
      </c>
    </row>
    <row r="10" spans="2:15" ht="17">
      <c r="B10" s="35" t="s">
        <v>36</v>
      </c>
      <c r="C10" s="73">
        <v>2.6425000000000001</v>
      </c>
      <c r="D10" s="80" t="s">
        <v>44</v>
      </c>
      <c r="E10" s="67">
        <v>9.2867560491310712</v>
      </c>
      <c r="F10" s="42" t="s">
        <v>21</v>
      </c>
      <c r="G10" s="87" t="s">
        <v>46</v>
      </c>
      <c r="K10" s="11" t="s">
        <v>90</v>
      </c>
      <c r="L10" s="15">
        <v>5</v>
      </c>
    </row>
    <row r="11" spans="2:15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  <c r="K11" s="11" t="s">
        <v>91</v>
      </c>
      <c r="L11" s="15">
        <v>5</v>
      </c>
      <c r="N11" s="1" t="s">
        <v>96</v>
      </c>
      <c r="O11" t="s">
        <v>97</v>
      </c>
    </row>
    <row r="12" spans="2:15">
      <c r="B12" s="32" t="s">
        <v>53</v>
      </c>
      <c r="C12" s="72">
        <v>2.9316666666666666</v>
      </c>
      <c r="D12" s="37" t="s">
        <v>44</v>
      </c>
      <c r="E12" s="68">
        <v>10.302998354097479</v>
      </c>
      <c r="F12" s="43" t="s">
        <v>21</v>
      </c>
      <c r="G12" s="86" t="s">
        <v>46</v>
      </c>
    </row>
    <row r="13" spans="2:15">
      <c r="B13" s="32" t="s">
        <v>12</v>
      </c>
      <c r="C13" s="72">
        <v>8.5390420000000002</v>
      </c>
      <c r="D13" s="37" t="s">
        <v>44</v>
      </c>
      <c r="E13" s="68">
        <v>30.009460717988379</v>
      </c>
      <c r="F13" s="43" t="s">
        <v>21</v>
      </c>
      <c r="G13" s="86" t="s">
        <v>46</v>
      </c>
    </row>
    <row r="14" spans="2:15">
      <c r="B14" s="32" t="s">
        <v>11</v>
      </c>
      <c r="C14" s="72">
        <v>2.3873171428571429</v>
      </c>
      <c r="D14" s="37" t="s">
        <v>44</v>
      </c>
      <c r="E14" s="68">
        <v>8.389945853405063</v>
      </c>
      <c r="F14" s="43" t="s">
        <v>21</v>
      </c>
      <c r="G14" s="86" t="s">
        <v>46</v>
      </c>
      <c r="K14" s="108" t="s">
        <v>88</v>
      </c>
      <c r="L14" s="109" t="s">
        <v>44</v>
      </c>
      <c r="M14" s="109">
        <v>5</v>
      </c>
      <c r="N14" s="109"/>
    </row>
    <row r="15" spans="2:15">
      <c r="B15" s="32" t="s">
        <v>54</v>
      </c>
      <c r="C15" s="72">
        <v>10.595000000000001</v>
      </c>
      <c r="D15" s="37" t="s">
        <v>44</v>
      </c>
      <c r="E15" s="68">
        <v>37.23488376179516</v>
      </c>
      <c r="F15" s="43" t="s">
        <v>21</v>
      </c>
      <c r="G15" s="86" t="s">
        <v>46</v>
      </c>
      <c r="K15" s="108" t="s">
        <v>89</v>
      </c>
      <c r="L15" s="109" t="s">
        <v>44</v>
      </c>
      <c r="M15" s="109">
        <v>10</v>
      </c>
      <c r="N15" s="109"/>
    </row>
    <row r="16" spans="2:15">
      <c r="B16" s="33" t="s">
        <v>55</v>
      </c>
      <c r="C16" s="74">
        <v>0.82020000000000004</v>
      </c>
      <c r="D16" s="39" t="s">
        <v>44</v>
      </c>
      <c r="E16" s="68">
        <v>2.8824966174067379</v>
      </c>
      <c r="F16" s="44" t="s">
        <v>21</v>
      </c>
      <c r="G16" s="85" t="s">
        <v>46</v>
      </c>
      <c r="K16" s="108" t="s">
        <v>90</v>
      </c>
      <c r="L16" s="109" t="s">
        <v>44</v>
      </c>
      <c r="M16" s="109">
        <v>5</v>
      </c>
      <c r="N16" s="109"/>
    </row>
    <row r="17" spans="2:14" ht="17">
      <c r="B17" s="35" t="s">
        <v>56</v>
      </c>
      <c r="C17" s="73">
        <v>1.7643623333333331</v>
      </c>
      <c r="D17" s="38" t="s">
        <v>44</v>
      </c>
      <c r="E17" s="67">
        <v>6.2006443034786543</v>
      </c>
      <c r="F17" s="45" t="s">
        <v>21</v>
      </c>
      <c r="G17" s="87" t="s">
        <v>46</v>
      </c>
      <c r="K17" s="108" t="s">
        <v>87</v>
      </c>
      <c r="L17" s="109" t="s">
        <v>44</v>
      </c>
      <c r="M17" s="109">
        <v>5</v>
      </c>
      <c r="N17" s="109"/>
    </row>
    <row r="18" spans="2:14">
      <c r="B18" s="32" t="s">
        <v>57</v>
      </c>
      <c r="C18" s="70">
        <v>0.29720160000000001</v>
      </c>
      <c r="D18" s="37" t="s">
        <v>44</v>
      </c>
      <c r="E18" s="68">
        <v>1.0444801349522925</v>
      </c>
      <c r="F18" s="46" t="s">
        <v>21</v>
      </c>
      <c r="G18" s="86">
        <v>5.5500000000000002E-3</v>
      </c>
      <c r="K18" s="108" t="s">
        <v>35</v>
      </c>
      <c r="L18" s="109" t="s">
        <v>44</v>
      </c>
      <c r="M18" s="109">
        <v>10</v>
      </c>
      <c r="N18" s="109" t="s">
        <v>96</v>
      </c>
    </row>
    <row r="19" spans="2:14">
      <c r="B19" s="32" t="s">
        <v>58</v>
      </c>
      <c r="C19" s="70">
        <v>0.15937159999999997</v>
      </c>
      <c r="D19" s="37" t="s">
        <v>44</v>
      </c>
      <c r="E19" s="68">
        <v>0.56009277970092608</v>
      </c>
      <c r="F19" s="46" t="s">
        <v>21</v>
      </c>
      <c r="G19" s="86">
        <v>4.4400000000000004E-3</v>
      </c>
      <c r="K19" s="108" t="s">
        <v>33</v>
      </c>
      <c r="L19" s="109" t="s">
        <v>106</v>
      </c>
      <c r="M19" s="109">
        <v>2</v>
      </c>
      <c r="N19" s="109" t="s">
        <v>96</v>
      </c>
    </row>
    <row r="20" spans="2:14">
      <c r="B20" s="32" t="s">
        <v>59</v>
      </c>
      <c r="C20" s="70">
        <v>0.3202303428571428</v>
      </c>
      <c r="D20" s="37" t="s">
        <v>44</v>
      </c>
      <c r="E20" s="68">
        <v>1.1254119483988223</v>
      </c>
      <c r="F20" s="46" t="s">
        <v>21</v>
      </c>
      <c r="G20" s="86">
        <v>8.8900000000000003E-3</v>
      </c>
      <c r="K20" s="108" t="s">
        <v>34</v>
      </c>
      <c r="L20" s="109" t="s">
        <v>44</v>
      </c>
      <c r="M20" s="109">
        <v>8</v>
      </c>
      <c r="N20" s="109" t="s">
        <v>96</v>
      </c>
    </row>
    <row r="21" spans="2:14">
      <c r="B21" s="32" t="s">
        <v>60</v>
      </c>
      <c r="C21" s="70">
        <v>5.1392800000000002E-2</v>
      </c>
      <c r="D21" s="37" t="s">
        <v>44</v>
      </c>
      <c r="E21" s="68">
        <v>0.18061396264211291</v>
      </c>
      <c r="F21" s="46" t="s">
        <v>21</v>
      </c>
      <c r="G21" s="86">
        <v>1.67E-3</v>
      </c>
      <c r="K21" s="108" t="s">
        <v>91</v>
      </c>
      <c r="L21" s="109" t="s">
        <v>44</v>
      </c>
      <c r="M21" s="109">
        <v>5</v>
      </c>
      <c r="N21" s="109" t="s">
        <v>96</v>
      </c>
    </row>
    <row r="22" spans="2:14">
      <c r="B22" s="32" t="s">
        <v>61</v>
      </c>
      <c r="C22" s="70">
        <v>0.45427680571428564</v>
      </c>
      <c r="D22" s="37" t="s">
        <v>49</v>
      </c>
      <c r="E22" s="77">
        <v>15.965025065078835</v>
      </c>
      <c r="F22" s="46" t="s">
        <v>24</v>
      </c>
      <c r="G22" s="50" t="s">
        <v>46</v>
      </c>
    </row>
    <row r="23" spans="2:14">
      <c r="B23" s="32" t="s">
        <v>62</v>
      </c>
      <c r="C23" s="70">
        <v>4.9251199999999997</v>
      </c>
      <c r="D23" s="37" t="s">
        <v>49</v>
      </c>
      <c r="E23" s="77">
        <v>173.08756084274899</v>
      </c>
      <c r="F23" s="46" t="s">
        <v>24</v>
      </c>
      <c r="G23" s="50">
        <v>200</v>
      </c>
    </row>
    <row r="24" spans="2:14">
      <c r="B24" s="32" t="s">
        <v>63</v>
      </c>
      <c r="C24" s="70">
        <v>2.4425499199999998</v>
      </c>
      <c r="D24" s="37" t="s">
        <v>49</v>
      </c>
      <c r="E24" s="77">
        <v>85.840549649440362</v>
      </c>
      <c r="F24" s="46" t="s">
        <v>24</v>
      </c>
      <c r="G24" s="50">
        <v>120</v>
      </c>
    </row>
    <row r="25" spans="2:14">
      <c r="B25" s="32" t="s">
        <v>64</v>
      </c>
      <c r="C25" s="70">
        <v>1.4535593199999997</v>
      </c>
      <c r="D25" s="37" t="s">
        <v>49</v>
      </c>
      <c r="E25" s="77">
        <v>51.083635980249163</v>
      </c>
      <c r="F25" s="46" t="s">
        <v>24</v>
      </c>
      <c r="G25" s="50">
        <v>44.4</v>
      </c>
    </row>
    <row r="26" spans="2:14">
      <c r="B26" s="32" t="s">
        <v>65</v>
      </c>
      <c r="C26" s="72">
        <v>2.1723428571428574E-2</v>
      </c>
      <c r="D26" s="37" t="s">
        <v>49</v>
      </c>
      <c r="E26" s="68">
        <v>0.76344439619141369</v>
      </c>
      <c r="F26" s="46" t="s">
        <v>24</v>
      </c>
      <c r="G26" s="50">
        <v>2.2200000000000002</v>
      </c>
    </row>
    <row r="27" spans="2:14">
      <c r="B27" s="34" t="s">
        <v>66</v>
      </c>
      <c r="C27" s="82">
        <v>1.864834136069413</v>
      </c>
      <c r="D27" s="40"/>
      <c r="E27" s="59" t="s">
        <v>46</v>
      </c>
      <c r="F27" s="47"/>
      <c r="G27" s="49">
        <v>1.25</v>
      </c>
    </row>
    <row r="28" spans="2:14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14">
      <c r="B29" s="36" t="s">
        <v>68</v>
      </c>
      <c r="C29" s="75">
        <v>2694.5645999999997</v>
      </c>
      <c r="D29" s="41" t="s">
        <v>69</v>
      </c>
      <c r="E29" s="61">
        <v>94.697309740111422</v>
      </c>
      <c r="F29" s="48" t="s">
        <v>23</v>
      </c>
      <c r="G29" s="84">
        <v>13.9</v>
      </c>
    </row>
    <row r="30" spans="2:14">
      <c r="B30" s="32" t="s">
        <v>70</v>
      </c>
      <c r="C30" s="70">
        <v>122.896</v>
      </c>
      <c r="D30" s="37" t="s">
        <v>69</v>
      </c>
      <c r="E30" s="60">
        <v>4.3190356534115883</v>
      </c>
      <c r="F30" s="46" t="s">
        <v>23</v>
      </c>
      <c r="G30" s="50" t="s">
        <v>46</v>
      </c>
    </row>
    <row r="31" spans="2:14">
      <c r="B31" s="32" t="s">
        <v>71</v>
      </c>
      <c r="C31" s="70">
        <v>5.1553959999999996</v>
      </c>
      <c r="D31" s="37" t="s">
        <v>49</v>
      </c>
      <c r="E31" s="60">
        <v>181.18034054367502</v>
      </c>
      <c r="F31" s="46" t="s">
        <v>24</v>
      </c>
      <c r="G31" s="50">
        <v>250</v>
      </c>
    </row>
    <row r="32" spans="2:14">
      <c r="B32" s="33" t="s">
        <v>72</v>
      </c>
      <c r="C32" s="71">
        <v>5.0740999999999994E-2</v>
      </c>
      <c r="D32" s="39" t="s">
        <v>49</v>
      </c>
      <c r="E32" s="65">
        <v>1.7832328805637074</v>
      </c>
      <c r="F32" s="47" t="s">
        <v>24</v>
      </c>
      <c r="G32" s="49">
        <v>4</v>
      </c>
    </row>
    <row r="33" spans="2:7">
      <c r="B33" s="32" t="s">
        <v>73</v>
      </c>
      <c r="C33" s="70">
        <v>0.19914000000000001</v>
      </c>
      <c r="D33" s="37" t="s">
        <v>49</v>
      </c>
      <c r="E33" s="60">
        <v>6.9985415312165067</v>
      </c>
      <c r="F33" s="46" t="s">
        <v>24</v>
      </c>
      <c r="G33" s="50" t="s">
        <v>46</v>
      </c>
    </row>
    <row r="34" spans="2:7">
      <c r="B34" s="32" t="s">
        <v>74</v>
      </c>
      <c r="C34" s="70">
        <v>0.30534</v>
      </c>
      <c r="D34" s="37" t="s">
        <v>49</v>
      </c>
      <c r="E34" s="60">
        <v>10.730815863923109</v>
      </c>
      <c r="F34" s="46" t="s">
        <v>24</v>
      </c>
      <c r="G34" s="50">
        <v>5.56</v>
      </c>
    </row>
    <row r="35" spans="2:7">
      <c r="B35" s="32" t="s">
        <v>75</v>
      </c>
      <c r="C35" s="70">
        <v>1.8995500000000001</v>
      </c>
      <c r="D35" s="37" t="s">
        <v>49</v>
      </c>
      <c r="E35" s="60">
        <v>66.757454884113244</v>
      </c>
      <c r="F35" s="46" t="s">
        <v>24</v>
      </c>
      <c r="G35" s="50">
        <v>55.6</v>
      </c>
    </row>
    <row r="36" spans="2:7">
      <c r="B36" s="32" t="s">
        <v>76</v>
      </c>
      <c r="C36" s="70">
        <v>48.896599999999992</v>
      </c>
      <c r="D36" s="37" t="s">
        <v>49</v>
      </c>
      <c r="E36" s="60">
        <v>1718.4136076894695</v>
      </c>
      <c r="F36" s="46" t="s">
        <v>24</v>
      </c>
      <c r="G36" s="50" t="s">
        <v>46</v>
      </c>
    </row>
    <row r="37" spans="2:7">
      <c r="B37" s="32" t="s">
        <v>77</v>
      </c>
      <c r="C37" s="70">
        <v>1.2536499999999999</v>
      </c>
      <c r="D37" s="37" t="s">
        <v>49</v>
      </c>
      <c r="E37" s="60">
        <v>44.058057600731004</v>
      </c>
      <c r="F37" s="46" t="s">
        <v>24</v>
      </c>
      <c r="G37" s="50">
        <v>16.7</v>
      </c>
    </row>
    <row r="38" spans="2:7">
      <c r="B38" s="32" t="s">
        <v>78</v>
      </c>
      <c r="C38" s="70">
        <v>0.27178000000000002</v>
      </c>
      <c r="D38" s="37" t="s">
        <v>49</v>
      </c>
      <c r="E38" s="60">
        <v>9.5513890597269366</v>
      </c>
      <c r="F38" s="46" t="s">
        <v>24</v>
      </c>
      <c r="G38" s="50">
        <v>0.36</v>
      </c>
    </row>
    <row r="39" spans="2:7">
      <c r="B39" s="32" t="s">
        <v>79</v>
      </c>
      <c r="C39" s="70">
        <v>7.7179999999999983E-3</v>
      </c>
      <c r="D39" s="37" t="s">
        <v>49</v>
      </c>
      <c r="E39" s="64">
        <v>0.27124004990423312</v>
      </c>
      <c r="F39" s="46" t="s">
        <v>24</v>
      </c>
      <c r="G39" s="50">
        <v>0.111</v>
      </c>
    </row>
    <row r="40" spans="2:7">
      <c r="B40" s="32" t="s">
        <v>80</v>
      </c>
      <c r="C40" s="70">
        <v>0.24259999999999998</v>
      </c>
      <c r="D40" s="37" t="s">
        <v>49</v>
      </c>
      <c r="E40" s="60">
        <v>8.5258922138853279</v>
      </c>
      <c r="F40" s="46" t="s">
        <v>24</v>
      </c>
      <c r="G40" s="50">
        <v>0.222</v>
      </c>
    </row>
    <row r="41" spans="2:7">
      <c r="B41" s="32" t="s">
        <v>81</v>
      </c>
      <c r="C41" s="70">
        <v>45.249700000000004</v>
      </c>
      <c r="D41" s="37" t="s">
        <v>82</v>
      </c>
      <c r="E41" s="64">
        <v>1.5902475882549341</v>
      </c>
      <c r="F41" s="46" t="s">
        <v>83</v>
      </c>
      <c r="G41" s="50" t="s">
        <v>46</v>
      </c>
    </row>
    <row r="42" spans="2:7">
      <c r="B42" s="32" t="s">
        <v>84</v>
      </c>
      <c r="C42" s="70">
        <v>10.150600000000001</v>
      </c>
      <c r="D42" s="37" t="s">
        <v>49</v>
      </c>
      <c r="E42" s="60">
        <v>356.73092129540157</v>
      </c>
      <c r="F42" s="46" t="s">
        <v>24</v>
      </c>
      <c r="G42" s="50">
        <v>111</v>
      </c>
    </row>
    <row r="43" spans="2:7">
      <c r="B43" s="32" t="s">
        <v>85</v>
      </c>
      <c r="C43" s="70">
        <v>1.3219700000000001</v>
      </c>
      <c r="D43" s="37" t="s">
        <v>49</v>
      </c>
      <c r="E43" s="60">
        <v>46.459083800453371</v>
      </c>
      <c r="F43" s="46" t="s">
        <v>24</v>
      </c>
      <c r="G43" s="50" t="s">
        <v>46</v>
      </c>
    </row>
    <row r="44" spans="2:7">
      <c r="B44" s="33" t="s">
        <v>86</v>
      </c>
      <c r="C44" s="71">
        <v>0.05</v>
      </c>
      <c r="D44" s="39" t="s">
        <v>82</v>
      </c>
      <c r="E44" s="63">
        <v>1.7571913054174213E-3</v>
      </c>
      <c r="F44" s="47" t="s">
        <v>83</v>
      </c>
      <c r="G44" s="49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0EDB-53AC-4092-8931-0FCCBD986BA9}">
  <dimension ref="B1:L44"/>
  <sheetViews>
    <sheetView topLeftCell="A4" workbookViewId="0">
      <selection activeCell="I1" sqref="I1:I2"/>
    </sheetView>
  </sheetViews>
  <sheetFormatPr baseColWidth="10" defaultColWidth="8.83203125" defaultRowHeight="15"/>
  <cols>
    <col min="2" max="2" width="23.83203125" bestFit="1" customWidth="1"/>
    <col min="9" max="9" width="10.6640625" customWidth="1"/>
    <col min="11" max="11" width="33.5" bestFit="1" customWidth="1"/>
  </cols>
  <sheetData>
    <row r="1" spans="2:12" ht="18">
      <c r="I1" s="19" t="s">
        <v>32</v>
      </c>
    </row>
    <row r="2" spans="2:12" ht="26">
      <c r="B2" s="56" t="s">
        <v>39</v>
      </c>
      <c r="C2" s="53"/>
      <c r="D2" s="54"/>
      <c r="E2" s="53"/>
      <c r="F2" s="54"/>
      <c r="G2" s="57" t="s">
        <v>40</v>
      </c>
      <c r="I2" s="17">
        <v>90</v>
      </c>
    </row>
    <row r="3" spans="2:12" ht="18">
      <c r="B3" s="51" t="s">
        <v>41</v>
      </c>
      <c r="C3" s="66">
        <v>60.342857142857149</v>
      </c>
      <c r="D3" s="78" t="s">
        <v>42</v>
      </c>
      <c r="E3" s="66">
        <v>29.904583326190476</v>
      </c>
      <c r="F3" s="78" t="s">
        <v>43</v>
      </c>
      <c r="G3" s="52"/>
      <c r="K3" s="13" t="s">
        <v>30</v>
      </c>
      <c r="L3" s="12" t="s">
        <v>31</v>
      </c>
    </row>
    <row r="4" spans="2:12" ht="17">
      <c r="B4" s="58" t="s">
        <v>9</v>
      </c>
      <c r="C4" s="81">
        <v>4.8265357142857139</v>
      </c>
      <c r="D4" s="79" t="s">
        <v>44</v>
      </c>
      <c r="E4" s="67">
        <v>16.139785870410797</v>
      </c>
      <c r="F4" s="55" t="s">
        <v>21</v>
      </c>
      <c r="G4" s="85">
        <v>0.16699999999999998</v>
      </c>
      <c r="K4" s="14" t="s">
        <v>33</v>
      </c>
      <c r="L4" s="15">
        <v>13.2</v>
      </c>
    </row>
    <row r="5" spans="2:12">
      <c r="B5" s="32" t="s">
        <v>45</v>
      </c>
      <c r="C5" s="69">
        <v>1.7952000000000003E-2</v>
      </c>
      <c r="D5" s="37" t="s">
        <v>44</v>
      </c>
      <c r="E5" s="76">
        <v>6.0030931727704823E-2</v>
      </c>
      <c r="F5" s="43" t="s">
        <v>21</v>
      </c>
      <c r="G5" s="86" t="s">
        <v>46</v>
      </c>
      <c r="K5" s="11" t="s">
        <v>34</v>
      </c>
      <c r="L5" s="15">
        <v>8</v>
      </c>
    </row>
    <row r="6" spans="2:12">
      <c r="B6" s="32" t="s">
        <v>47</v>
      </c>
      <c r="C6" s="69">
        <v>8.6587149999999988E-2</v>
      </c>
      <c r="D6" s="37" t="s">
        <v>44</v>
      </c>
      <c r="E6" s="76">
        <v>0.2895447465545084</v>
      </c>
      <c r="F6" s="43" t="s">
        <v>21</v>
      </c>
      <c r="G6" s="86" t="s">
        <v>46</v>
      </c>
      <c r="K6" s="11" t="s">
        <v>35</v>
      </c>
      <c r="L6" s="15">
        <v>12</v>
      </c>
    </row>
    <row r="7" spans="2:12" ht="17">
      <c r="B7" s="35" t="s">
        <v>10</v>
      </c>
      <c r="C7" s="73">
        <v>1.6189642855400697</v>
      </c>
      <c r="D7" s="80" t="s">
        <v>44</v>
      </c>
      <c r="E7" s="67">
        <v>5.4137664045704277</v>
      </c>
      <c r="F7" s="42" t="s">
        <v>21</v>
      </c>
      <c r="G7" s="87" t="s">
        <v>46</v>
      </c>
      <c r="K7" s="11" t="s">
        <v>99</v>
      </c>
      <c r="L7" s="15">
        <v>5</v>
      </c>
    </row>
    <row r="8" spans="2:12">
      <c r="B8" s="32" t="s">
        <v>48</v>
      </c>
      <c r="C8" s="72">
        <v>634.66799999999989</v>
      </c>
      <c r="D8" s="37" t="s">
        <v>49</v>
      </c>
      <c r="E8" s="68">
        <v>2.1223101257664299</v>
      </c>
      <c r="F8" s="43" t="s">
        <v>50</v>
      </c>
      <c r="G8" s="86" t="s">
        <v>46</v>
      </c>
      <c r="K8" s="11" t="s">
        <v>37</v>
      </c>
      <c r="L8" s="15">
        <v>2.1428571428571428</v>
      </c>
    </row>
    <row r="9" spans="2:12">
      <c r="B9" s="32" t="s">
        <v>51</v>
      </c>
      <c r="C9" s="72">
        <v>3369.8399999999992</v>
      </c>
      <c r="D9" s="37" t="s">
        <v>49</v>
      </c>
      <c r="E9" s="68">
        <v>11.268640539955923</v>
      </c>
      <c r="F9" s="43" t="s">
        <v>50</v>
      </c>
      <c r="G9" s="86" t="s">
        <v>46</v>
      </c>
      <c r="K9" s="11" t="s">
        <v>38</v>
      </c>
      <c r="L9" s="15">
        <v>20</v>
      </c>
    </row>
    <row r="10" spans="2:12" ht="17">
      <c r="B10" s="35" t="s">
        <v>36</v>
      </c>
      <c r="C10" s="73">
        <v>2.0051413043478261</v>
      </c>
      <c r="D10" s="80" t="s">
        <v>44</v>
      </c>
      <c r="E10" s="67">
        <v>6.7051303891324254</v>
      </c>
      <c r="F10" s="42" t="s">
        <v>21</v>
      </c>
      <c r="G10" s="87" t="s">
        <v>46</v>
      </c>
    </row>
    <row r="11" spans="2:12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2">
      <c r="B12" s="32" t="s">
        <v>53</v>
      </c>
      <c r="C12" s="72">
        <v>3.1029190476190469</v>
      </c>
      <c r="D12" s="37" t="s">
        <v>44</v>
      </c>
      <c r="E12" s="68">
        <v>10.376065146179469</v>
      </c>
      <c r="F12" s="43" t="s">
        <v>21</v>
      </c>
      <c r="G12" s="86" t="s">
        <v>46</v>
      </c>
    </row>
    <row r="13" spans="2:12">
      <c r="B13" s="32" t="s">
        <v>12</v>
      </c>
      <c r="C13" s="72">
        <v>9.6292364444444427</v>
      </c>
      <c r="D13" s="37" t="s">
        <v>44</v>
      </c>
      <c r="E13" s="68">
        <v>32.199868292467208</v>
      </c>
      <c r="F13" s="43" t="s">
        <v>21</v>
      </c>
      <c r="G13" s="86" t="s">
        <v>46</v>
      </c>
    </row>
    <row r="14" spans="2:12">
      <c r="B14" s="32" t="s">
        <v>11</v>
      </c>
      <c r="C14" s="72">
        <v>2.4352032539682544</v>
      </c>
      <c r="D14" s="37" t="s">
        <v>44</v>
      </c>
      <c r="E14" s="68">
        <v>8.1432442224851194</v>
      </c>
      <c r="F14" s="43" t="s">
        <v>21</v>
      </c>
      <c r="G14" s="86" t="s">
        <v>46</v>
      </c>
    </row>
    <row r="15" spans="2:12">
      <c r="B15" s="32" t="s">
        <v>54</v>
      </c>
      <c r="C15" s="72">
        <v>12.395000000000001</v>
      </c>
      <c r="D15" s="37" t="s">
        <v>44</v>
      </c>
      <c r="E15" s="68">
        <v>41.448495920504747</v>
      </c>
      <c r="F15" s="43" t="s">
        <v>21</v>
      </c>
      <c r="G15" s="86" t="s">
        <v>46</v>
      </c>
    </row>
    <row r="16" spans="2:12">
      <c r="B16" s="33" t="s">
        <v>55</v>
      </c>
      <c r="C16" s="74">
        <v>0.60616274006211168</v>
      </c>
      <c r="D16" s="39" t="s">
        <v>44</v>
      </c>
      <c r="E16" s="68">
        <v>2.0269894198165721</v>
      </c>
      <c r="F16" s="44" t="s">
        <v>21</v>
      </c>
      <c r="G16" s="85" t="s">
        <v>46</v>
      </c>
    </row>
    <row r="17" spans="2:7" ht="17">
      <c r="B17" s="35" t="s">
        <v>56</v>
      </c>
      <c r="C17" s="73">
        <v>1.8162533661172162</v>
      </c>
      <c r="D17" s="38" t="s">
        <v>44</v>
      </c>
      <c r="E17" s="67">
        <v>6.073494976693218</v>
      </c>
      <c r="F17" s="45" t="s">
        <v>21</v>
      </c>
      <c r="G17" s="87" t="s">
        <v>46</v>
      </c>
    </row>
    <row r="18" spans="2:7">
      <c r="B18" s="32" t="s">
        <v>57</v>
      </c>
      <c r="C18" s="70">
        <v>0.31966247670807457</v>
      </c>
      <c r="D18" s="37" t="s">
        <v>44</v>
      </c>
      <c r="E18" s="68">
        <v>1.0689414168433296</v>
      </c>
      <c r="F18" s="46" t="s">
        <v>21</v>
      </c>
      <c r="G18" s="86">
        <v>5.5500000000000002E-3</v>
      </c>
    </row>
    <row r="19" spans="2:7">
      <c r="B19" s="32" t="s">
        <v>58</v>
      </c>
      <c r="C19" s="70">
        <v>0.15715730714285714</v>
      </c>
      <c r="D19" s="37" t="s">
        <v>44</v>
      </c>
      <c r="E19" s="68">
        <v>0.52552916530764215</v>
      </c>
      <c r="F19" s="46" t="s">
        <v>21</v>
      </c>
      <c r="G19" s="86">
        <v>4.4400000000000004E-3</v>
      </c>
    </row>
    <row r="20" spans="2:7">
      <c r="B20" s="32" t="s">
        <v>59</v>
      </c>
      <c r="C20" s="70">
        <v>0.32243377727272721</v>
      </c>
      <c r="D20" s="37" t="s">
        <v>44</v>
      </c>
      <c r="E20" s="68">
        <v>1.0782085600582143</v>
      </c>
      <c r="F20" s="46" t="s">
        <v>21</v>
      </c>
      <c r="G20" s="86">
        <v>8.8900000000000003E-3</v>
      </c>
    </row>
    <row r="21" spans="2:7">
      <c r="B21" s="32" t="s">
        <v>60</v>
      </c>
      <c r="C21" s="70">
        <v>0.19093111666666665</v>
      </c>
      <c r="D21" s="37" t="s">
        <v>44</v>
      </c>
      <c r="E21" s="68">
        <v>0.63846773781813204</v>
      </c>
      <c r="F21" s="46" t="s">
        <v>21</v>
      </c>
      <c r="G21" s="86">
        <v>1.67E-3</v>
      </c>
    </row>
    <row r="22" spans="2:7">
      <c r="B22" s="32" t="s">
        <v>61</v>
      </c>
      <c r="C22" s="70">
        <v>0.4560094319047619</v>
      </c>
      <c r="D22" s="37" t="s">
        <v>49</v>
      </c>
      <c r="E22" s="77">
        <v>15.248814100860191</v>
      </c>
      <c r="F22" s="46" t="s">
        <v>24</v>
      </c>
      <c r="G22" s="50" t="s">
        <v>46</v>
      </c>
    </row>
    <row r="23" spans="2:7">
      <c r="B23" s="32" t="s">
        <v>62</v>
      </c>
      <c r="C23" s="70">
        <v>5.3189089610389599</v>
      </c>
      <c r="D23" s="37" t="s">
        <v>49</v>
      </c>
      <c r="E23" s="77">
        <v>177.86266750557439</v>
      </c>
      <c r="F23" s="46" t="s">
        <v>24</v>
      </c>
      <c r="G23" s="50">
        <v>200</v>
      </c>
    </row>
    <row r="24" spans="2:7">
      <c r="B24" s="32" t="s">
        <v>63</v>
      </c>
      <c r="C24" s="70">
        <v>2.4372908652380953</v>
      </c>
      <c r="D24" s="37" t="s">
        <v>49</v>
      </c>
      <c r="E24" s="77">
        <v>81.502251298833926</v>
      </c>
      <c r="F24" s="46" t="s">
        <v>24</v>
      </c>
      <c r="G24" s="50">
        <v>120</v>
      </c>
    </row>
    <row r="25" spans="2:7">
      <c r="B25" s="32" t="s">
        <v>64</v>
      </c>
      <c r="C25" s="70">
        <v>1.4686281366666665</v>
      </c>
      <c r="D25" s="37" t="s">
        <v>49</v>
      </c>
      <c r="E25" s="77">
        <v>49.110469811510129</v>
      </c>
      <c r="F25" s="46" t="s">
        <v>24</v>
      </c>
      <c r="G25" s="50">
        <v>44.4</v>
      </c>
    </row>
    <row r="26" spans="2:7">
      <c r="B26" s="32" t="s">
        <v>65</v>
      </c>
      <c r="C26" s="72">
        <v>2.1723428571428574E-2</v>
      </c>
      <c r="D26" s="37" t="s">
        <v>49</v>
      </c>
      <c r="E26" s="68">
        <v>0.72642472006634384</v>
      </c>
      <c r="F26" s="46" t="s">
        <v>24</v>
      </c>
      <c r="G26" s="50">
        <v>2.2200000000000002</v>
      </c>
    </row>
    <row r="27" spans="2:7">
      <c r="B27" s="34" t="s">
        <v>66</v>
      </c>
      <c r="C27" s="82">
        <v>2.0340287226829297</v>
      </c>
      <c r="D27" s="40"/>
      <c r="E27" s="59" t="s">
        <v>46</v>
      </c>
      <c r="F27" s="47"/>
      <c r="G27" s="49">
        <v>1.25</v>
      </c>
    </row>
    <row r="28" spans="2:7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7">
      <c r="B29" s="36" t="s">
        <v>68</v>
      </c>
      <c r="C29" s="75">
        <v>760.4122190404762</v>
      </c>
      <c r="D29" s="41" t="s">
        <v>69</v>
      </c>
      <c r="E29" s="61">
        <v>25.427948978459973</v>
      </c>
      <c r="F29" s="48" t="s">
        <v>23</v>
      </c>
      <c r="G29" s="84">
        <v>13.9</v>
      </c>
    </row>
    <row r="30" spans="2:7">
      <c r="B30" s="32" t="s">
        <v>70</v>
      </c>
      <c r="C30" s="70">
        <v>130.858</v>
      </c>
      <c r="D30" s="37" t="s">
        <v>69</v>
      </c>
      <c r="E30" s="60">
        <v>4.3758509714928673</v>
      </c>
      <c r="F30" s="46" t="s">
        <v>23</v>
      </c>
      <c r="G30" s="50" t="s">
        <v>46</v>
      </c>
    </row>
    <row r="31" spans="2:7">
      <c r="B31" s="32" t="s">
        <v>71</v>
      </c>
      <c r="C31" s="70">
        <v>6.9704754285714277</v>
      </c>
      <c r="D31" s="37" t="s">
        <v>49</v>
      </c>
      <c r="E31" s="60">
        <v>233.09053841478124</v>
      </c>
      <c r="F31" s="46" t="s">
        <v>24</v>
      </c>
      <c r="G31" s="50">
        <v>250</v>
      </c>
    </row>
    <row r="32" spans="2:7">
      <c r="B32" s="33" t="s">
        <v>72</v>
      </c>
      <c r="C32" s="71">
        <v>4.953470714285714E-2</v>
      </c>
      <c r="D32" s="39" t="s">
        <v>49</v>
      </c>
      <c r="E32" s="65">
        <v>1.6564252577120704</v>
      </c>
      <c r="F32" s="47" t="s">
        <v>24</v>
      </c>
      <c r="G32" s="49">
        <v>4</v>
      </c>
    </row>
    <row r="33" spans="2:7">
      <c r="B33" s="32" t="s">
        <v>73</v>
      </c>
      <c r="C33" s="70">
        <v>0.19693048333333335</v>
      </c>
      <c r="D33" s="37" t="s">
        <v>49</v>
      </c>
      <c r="E33" s="60">
        <v>6.585294340512057</v>
      </c>
      <c r="F33" s="46" t="s">
        <v>24</v>
      </c>
      <c r="G33" s="50" t="s">
        <v>46</v>
      </c>
    </row>
    <row r="34" spans="2:7">
      <c r="B34" s="32" t="s">
        <v>74</v>
      </c>
      <c r="C34" s="70">
        <v>0.27703762619047617</v>
      </c>
      <c r="D34" s="37" t="s">
        <v>49</v>
      </c>
      <c r="E34" s="60">
        <v>9.2640523751369646</v>
      </c>
      <c r="F34" s="46" t="s">
        <v>24</v>
      </c>
      <c r="G34" s="50">
        <v>5.56</v>
      </c>
    </row>
    <row r="35" spans="2:7">
      <c r="B35" s="32" t="s">
        <v>75</v>
      </c>
      <c r="C35" s="70">
        <v>1.9250904690476189</v>
      </c>
      <c r="D35" s="37" t="s">
        <v>49</v>
      </c>
      <c r="E35" s="60">
        <v>64.37442876395545</v>
      </c>
      <c r="F35" s="46" t="s">
        <v>24</v>
      </c>
      <c r="G35" s="50">
        <v>55.6</v>
      </c>
    </row>
    <row r="36" spans="2:7">
      <c r="B36" s="32" t="s">
        <v>76</v>
      </c>
      <c r="C36" s="70">
        <v>35.423822215079362</v>
      </c>
      <c r="D36" s="37" t="s">
        <v>49</v>
      </c>
      <c r="E36" s="60">
        <v>1184.5616382173473</v>
      </c>
      <c r="F36" s="46" t="s">
        <v>24</v>
      </c>
      <c r="G36" s="50" t="s">
        <v>46</v>
      </c>
    </row>
    <row r="37" spans="2:7">
      <c r="B37" s="32" t="s">
        <v>77</v>
      </c>
      <c r="C37" s="70">
        <v>1.1736678571428572</v>
      </c>
      <c r="D37" s="37" t="s">
        <v>49</v>
      </c>
      <c r="E37" s="60">
        <v>39.247089462535904</v>
      </c>
      <c r="F37" s="46" t="s">
        <v>24</v>
      </c>
      <c r="G37" s="50">
        <v>16.7</v>
      </c>
    </row>
    <row r="38" spans="2:7">
      <c r="B38" s="32" t="s">
        <v>78</v>
      </c>
      <c r="C38" s="70">
        <v>0.26178952380952381</v>
      </c>
      <c r="D38" s="37" t="s">
        <v>49</v>
      </c>
      <c r="E38" s="60">
        <v>8.7541605563936464</v>
      </c>
      <c r="F38" s="46" t="s">
        <v>24</v>
      </c>
      <c r="G38" s="50">
        <v>0.36</v>
      </c>
    </row>
    <row r="39" spans="2:7">
      <c r="B39" s="32" t="s">
        <v>79</v>
      </c>
      <c r="C39" s="70">
        <v>8.2179999999999996E-3</v>
      </c>
      <c r="D39" s="37" t="s">
        <v>49</v>
      </c>
      <c r="E39" s="64">
        <v>0.27480737351731177</v>
      </c>
      <c r="F39" s="46" t="s">
        <v>24</v>
      </c>
      <c r="G39" s="50">
        <v>0.111</v>
      </c>
    </row>
    <row r="40" spans="2:7">
      <c r="B40" s="32" t="s">
        <v>80</v>
      </c>
      <c r="C40" s="70">
        <v>0.24259999999999998</v>
      </c>
      <c r="D40" s="37" t="s">
        <v>49</v>
      </c>
      <c r="E40" s="60">
        <v>8.1124688263932612</v>
      </c>
      <c r="F40" s="46" t="s">
        <v>24</v>
      </c>
      <c r="G40" s="50">
        <v>0.222</v>
      </c>
    </row>
    <row r="41" spans="2:7">
      <c r="B41" s="32" t="s">
        <v>81</v>
      </c>
      <c r="C41" s="70">
        <v>45.201307150000005</v>
      </c>
      <c r="D41" s="37" t="s">
        <v>82</v>
      </c>
      <c r="E41" s="64">
        <v>1.5115177047263064</v>
      </c>
      <c r="F41" s="46" t="s">
        <v>83</v>
      </c>
      <c r="G41" s="50" t="s">
        <v>46</v>
      </c>
    </row>
    <row r="42" spans="2:7">
      <c r="B42" s="32" t="s">
        <v>84</v>
      </c>
      <c r="C42" s="70">
        <v>12.602677922077921</v>
      </c>
      <c r="D42" s="37" t="s">
        <v>49</v>
      </c>
      <c r="E42" s="60">
        <v>421.42964456690748</v>
      </c>
      <c r="F42" s="46" t="s">
        <v>24</v>
      </c>
      <c r="G42" s="50">
        <v>111</v>
      </c>
    </row>
    <row r="43" spans="2:7">
      <c r="B43" s="32" t="s">
        <v>85</v>
      </c>
      <c r="C43" s="70">
        <v>0.33946047619047615</v>
      </c>
      <c r="D43" s="37" t="s">
        <v>49</v>
      </c>
      <c r="E43" s="60">
        <v>11.3514531363885</v>
      </c>
      <c r="F43" s="46" t="s">
        <v>24</v>
      </c>
      <c r="G43" s="50" t="s">
        <v>46</v>
      </c>
    </row>
    <row r="44" spans="2:7">
      <c r="B44" s="33" t="s">
        <v>86</v>
      </c>
      <c r="C44" s="71">
        <v>25.709999999999997</v>
      </c>
      <c r="D44" s="39" t="s">
        <v>82</v>
      </c>
      <c r="E44" s="63">
        <v>0.8597344333329382</v>
      </c>
      <c r="F44" s="47" t="s">
        <v>83</v>
      </c>
      <c r="G44" s="49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BDBA-3B4C-49B4-8D55-C9E5FA5B69E5}">
  <dimension ref="B1:L44"/>
  <sheetViews>
    <sheetView workbookViewId="0">
      <selection activeCell="K15" sqref="K15"/>
    </sheetView>
  </sheetViews>
  <sheetFormatPr baseColWidth="10" defaultColWidth="8.83203125" defaultRowHeight="15"/>
  <cols>
    <col min="2" max="2" width="23.83203125" bestFit="1" customWidth="1"/>
    <col min="9" max="9" width="11" customWidth="1"/>
    <col min="11" max="11" width="33.5" bestFit="1" customWidth="1"/>
  </cols>
  <sheetData>
    <row r="1" spans="2:12" ht="18">
      <c r="I1" s="19" t="s">
        <v>32</v>
      </c>
    </row>
    <row r="2" spans="2:12" ht="26">
      <c r="B2" s="56" t="s">
        <v>39</v>
      </c>
      <c r="C2" s="53"/>
      <c r="D2" s="54"/>
      <c r="E2" s="53"/>
      <c r="F2" s="54"/>
      <c r="G2" s="57" t="s">
        <v>40</v>
      </c>
      <c r="I2" s="17">
        <v>93</v>
      </c>
    </row>
    <row r="3" spans="2:12" ht="18">
      <c r="B3" s="51" t="s">
        <v>41</v>
      </c>
      <c r="C3" s="66">
        <v>65</v>
      </c>
      <c r="D3" s="78" t="s">
        <v>42</v>
      </c>
      <c r="E3" s="66">
        <v>29.799749999999996</v>
      </c>
      <c r="F3" s="78" t="s">
        <v>43</v>
      </c>
      <c r="G3" s="52"/>
      <c r="K3" s="13" t="s">
        <v>30</v>
      </c>
      <c r="L3" s="12" t="s">
        <v>31</v>
      </c>
    </row>
    <row r="4" spans="2:12" ht="17">
      <c r="B4" s="58" t="s">
        <v>9</v>
      </c>
      <c r="C4" s="81">
        <v>7.3752041666666672</v>
      </c>
      <c r="D4" s="79" t="s">
        <v>44</v>
      </c>
      <c r="E4" s="67">
        <v>24.749214898335282</v>
      </c>
      <c r="F4" s="55" t="s">
        <v>21</v>
      </c>
      <c r="G4" s="85">
        <v>0.16699999999999998</v>
      </c>
      <c r="K4" s="14" t="s">
        <v>33</v>
      </c>
      <c r="L4" s="15">
        <v>0</v>
      </c>
    </row>
    <row r="5" spans="2:12">
      <c r="B5" s="32" t="s">
        <v>45</v>
      </c>
      <c r="C5" s="69" t="s">
        <v>46</v>
      </c>
      <c r="D5" s="37" t="s">
        <v>44</v>
      </c>
      <c r="E5" s="76" t="s">
        <v>46</v>
      </c>
      <c r="F5" s="43" t="s">
        <v>21</v>
      </c>
      <c r="G5" s="86" t="s">
        <v>46</v>
      </c>
      <c r="K5" s="11" t="s">
        <v>34</v>
      </c>
      <c r="L5" s="15">
        <v>18</v>
      </c>
    </row>
    <row r="6" spans="2:12">
      <c r="B6" s="32" t="s">
        <v>47</v>
      </c>
      <c r="C6" s="69">
        <v>0.19855</v>
      </c>
      <c r="D6" s="37" t="s">
        <v>44</v>
      </c>
      <c r="E6" s="76">
        <v>0.66628075738890435</v>
      </c>
      <c r="F6" s="43" t="s">
        <v>21</v>
      </c>
      <c r="G6" s="86" t="s">
        <v>46</v>
      </c>
      <c r="K6" s="11" t="s">
        <v>35</v>
      </c>
      <c r="L6" s="15">
        <v>17</v>
      </c>
    </row>
    <row r="7" spans="2:12" ht="17">
      <c r="B7" s="35" t="s">
        <v>10</v>
      </c>
      <c r="C7" s="73">
        <v>1.0188493333333333</v>
      </c>
      <c r="D7" s="80" t="s">
        <v>44</v>
      </c>
      <c r="E7" s="67">
        <v>3.4189861771771017</v>
      </c>
      <c r="F7" s="42" t="s">
        <v>21</v>
      </c>
      <c r="G7" s="87" t="s">
        <v>46</v>
      </c>
      <c r="K7" s="11" t="s">
        <v>108</v>
      </c>
      <c r="L7" s="15">
        <v>5</v>
      </c>
    </row>
    <row r="8" spans="2:12">
      <c r="B8" s="32" t="s">
        <v>48</v>
      </c>
      <c r="C8" s="72">
        <v>1.5129999999999997</v>
      </c>
      <c r="D8" s="37" t="s">
        <v>49</v>
      </c>
      <c r="E8" s="68">
        <v>5.0772238022131046E-3</v>
      </c>
      <c r="F8" s="43" t="s">
        <v>50</v>
      </c>
      <c r="G8" s="86" t="s">
        <v>46</v>
      </c>
      <c r="K8" s="11" t="s">
        <v>90</v>
      </c>
      <c r="L8" s="15">
        <v>10</v>
      </c>
    </row>
    <row r="9" spans="2:12">
      <c r="B9" s="32" t="s">
        <v>51</v>
      </c>
      <c r="C9" s="72">
        <v>5.44</v>
      </c>
      <c r="D9" s="37" t="s">
        <v>49</v>
      </c>
      <c r="E9" s="68">
        <v>1.8255186704586451E-2</v>
      </c>
      <c r="F9" s="43" t="s">
        <v>50</v>
      </c>
      <c r="G9" s="86" t="s">
        <v>46</v>
      </c>
      <c r="K9" s="11" t="s">
        <v>109</v>
      </c>
      <c r="L9" s="15">
        <v>5</v>
      </c>
    </row>
    <row r="10" spans="2:12" ht="17">
      <c r="B10" s="35" t="s">
        <v>36</v>
      </c>
      <c r="C10" s="73">
        <v>2.4855</v>
      </c>
      <c r="D10" s="80" t="s">
        <v>44</v>
      </c>
      <c r="E10" s="67">
        <v>8.340673998942945</v>
      </c>
      <c r="F10" s="42" t="s">
        <v>21</v>
      </c>
      <c r="G10" s="87" t="s">
        <v>46</v>
      </c>
      <c r="K10" s="11" t="s">
        <v>110</v>
      </c>
      <c r="L10" s="15">
        <v>5</v>
      </c>
    </row>
    <row r="11" spans="2:12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  <c r="K11" s="116" t="s">
        <v>111</v>
      </c>
      <c r="L11" s="115">
        <v>5</v>
      </c>
    </row>
    <row r="12" spans="2:12">
      <c r="B12" s="32" t="s">
        <v>53</v>
      </c>
      <c r="C12" s="72">
        <v>0.86316666666666664</v>
      </c>
      <c r="D12" s="37" t="s">
        <v>44</v>
      </c>
      <c r="E12" s="68">
        <v>2.8965567384513857</v>
      </c>
      <c r="F12" s="43" t="s">
        <v>21</v>
      </c>
      <c r="G12" s="86" t="s">
        <v>46</v>
      </c>
    </row>
    <row r="13" spans="2:12">
      <c r="B13" s="32" t="s">
        <v>12</v>
      </c>
      <c r="C13" s="72">
        <v>9.1417819999999992</v>
      </c>
      <c r="D13" s="37" t="s">
        <v>44</v>
      </c>
      <c r="E13" s="68">
        <v>30.677378165924214</v>
      </c>
      <c r="F13" s="43" t="s">
        <v>21</v>
      </c>
      <c r="G13" s="86" t="s">
        <v>46</v>
      </c>
    </row>
    <row r="14" spans="2:12">
      <c r="B14" s="32" t="s">
        <v>11</v>
      </c>
      <c r="C14" s="72">
        <v>0.68128857142857158</v>
      </c>
      <c r="D14" s="37" t="s">
        <v>44</v>
      </c>
      <c r="E14" s="68">
        <v>2.2862224395458743</v>
      </c>
      <c r="F14" s="43" t="s">
        <v>21</v>
      </c>
      <c r="G14" s="86" t="s">
        <v>46</v>
      </c>
    </row>
    <row r="15" spans="2:12">
      <c r="B15" s="32" t="s">
        <v>54</v>
      </c>
      <c r="C15" s="72">
        <v>15.3</v>
      </c>
      <c r="D15" s="37" t="s">
        <v>44</v>
      </c>
      <c r="E15" s="68">
        <v>51.3427126066494</v>
      </c>
      <c r="F15" s="43" t="s">
        <v>21</v>
      </c>
      <c r="G15" s="86" t="s">
        <v>46</v>
      </c>
    </row>
    <row r="16" spans="2:12">
      <c r="B16" s="33" t="s">
        <v>55</v>
      </c>
      <c r="C16" s="74">
        <v>0.87419999999999998</v>
      </c>
      <c r="D16" s="39" t="s">
        <v>44</v>
      </c>
      <c r="E16" s="68">
        <v>2.9335816575642415</v>
      </c>
      <c r="F16" s="44" t="s">
        <v>21</v>
      </c>
      <c r="G16" s="85" t="s">
        <v>46</v>
      </c>
    </row>
    <row r="17" spans="2:7" ht="17">
      <c r="B17" s="35" t="s">
        <v>56</v>
      </c>
      <c r="C17" s="73">
        <v>1.5317610833333331</v>
      </c>
      <c r="D17" s="38" t="s">
        <v>44</v>
      </c>
      <c r="E17" s="67">
        <v>5.1401809858583825</v>
      </c>
      <c r="F17" s="45" t="s">
        <v>21</v>
      </c>
      <c r="G17" s="87" t="s">
        <v>46</v>
      </c>
    </row>
    <row r="18" spans="2:7">
      <c r="B18" s="32" t="s">
        <v>57</v>
      </c>
      <c r="C18" s="70">
        <v>0.25474109999999994</v>
      </c>
      <c r="D18" s="37" t="s">
        <v>44</v>
      </c>
      <c r="E18" s="68">
        <v>0.8548430775425967</v>
      </c>
      <c r="F18" s="46" t="s">
        <v>21</v>
      </c>
      <c r="G18" s="86">
        <v>5.5500000000000002E-3</v>
      </c>
    </row>
    <row r="19" spans="2:7">
      <c r="B19" s="32" t="s">
        <v>58</v>
      </c>
      <c r="C19" s="70">
        <v>0.14635359999999997</v>
      </c>
      <c r="D19" s="37" t="s">
        <v>44</v>
      </c>
      <c r="E19" s="68">
        <v>0.49112358325153732</v>
      </c>
      <c r="F19" s="46" t="s">
        <v>21</v>
      </c>
      <c r="G19" s="86">
        <v>4.4400000000000004E-3</v>
      </c>
    </row>
    <row r="20" spans="2:7">
      <c r="B20" s="32" t="s">
        <v>59</v>
      </c>
      <c r="C20" s="70">
        <v>0.36638577142857137</v>
      </c>
      <c r="D20" s="37" t="s">
        <v>44</v>
      </c>
      <c r="E20" s="68">
        <v>1.229492768994946</v>
      </c>
      <c r="F20" s="46" t="s">
        <v>21</v>
      </c>
      <c r="G20" s="86">
        <v>8.8900000000000003E-3</v>
      </c>
    </row>
    <row r="21" spans="2:7">
      <c r="B21" s="32" t="s">
        <v>60</v>
      </c>
      <c r="C21" s="70">
        <v>5.0223799999999999E-2</v>
      </c>
      <c r="D21" s="37" t="s">
        <v>44</v>
      </c>
      <c r="E21" s="68">
        <v>0.16853765551724428</v>
      </c>
      <c r="F21" s="46" t="s">
        <v>21</v>
      </c>
      <c r="G21" s="86">
        <v>1.67E-3</v>
      </c>
    </row>
    <row r="22" spans="2:7">
      <c r="B22" s="32" t="s">
        <v>61</v>
      </c>
      <c r="C22" s="70">
        <v>0.13630067000000001</v>
      </c>
      <c r="D22" s="37" t="s">
        <v>49</v>
      </c>
      <c r="E22" s="77">
        <v>4.5738863581070319</v>
      </c>
      <c r="F22" s="46" t="s">
        <v>24</v>
      </c>
      <c r="G22" s="50" t="s">
        <v>46</v>
      </c>
    </row>
    <row r="23" spans="2:7">
      <c r="B23" s="32" t="s">
        <v>62</v>
      </c>
      <c r="C23" s="70">
        <v>3.3973199999999997</v>
      </c>
      <c r="D23" s="37" t="s">
        <v>49</v>
      </c>
      <c r="E23" s="77">
        <v>114.00498326328241</v>
      </c>
      <c r="F23" s="46" t="s">
        <v>24</v>
      </c>
      <c r="G23" s="50">
        <v>200</v>
      </c>
    </row>
    <row r="24" spans="2:7">
      <c r="B24" s="32" t="s">
        <v>63</v>
      </c>
      <c r="C24" s="70">
        <v>1.0755473200000001</v>
      </c>
      <c r="D24" s="37" t="s">
        <v>49</v>
      </c>
      <c r="E24" s="77">
        <v>36.092494735694103</v>
      </c>
      <c r="F24" s="46" t="s">
        <v>24</v>
      </c>
      <c r="G24" s="50">
        <v>120</v>
      </c>
    </row>
    <row r="25" spans="2:7">
      <c r="B25" s="32" t="s">
        <v>64</v>
      </c>
      <c r="C25" s="70">
        <v>0.30858846999999995</v>
      </c>
      <c r="D25" s="37" t="s">
        <v>49</v>
      </c>
      <c r="E25" s="77">
        <v>10.355404659435063</v>
      </c>
      <c r="F25" s="46" t="s">
        <v>24</v>
      </c>
      <c r="G25" s="50">
        <v>44.4</v>
      </c>
    </row>
    <row r="26" spans="2:7">
      <c r="B26" s="32" t="s">
        <v>65</v>
      </c>
      <c r="C26" s="72">
        <v>1.3999999999999999E-4</v>
      </c>
      <c r="D26" s="37" t="s">
        <v>49</v>
      </c>
      <c r="E26" s="68">
        <v>4.6980259901509246E-3</v>
      </c>
      <c r="F26" s="46" t="s">
        <v>24</v>
      </c>
      <c r="G26" s="50">
        <v>2.2200000000000002</v>
      </c>
    </row>
    <row r="27" spans="2:7">
      <c r="B27" s="34" t="s">
        <v>66</v>
      </c>
      <c r="C27" s="82">
        <v>1.7405864973598189</v>
      </c>
      <c r="D27" s="40"/>
      <c r="E27" s="59" t="s">
        <v>46</v>
      </c>
      <c r="F27" s="47"/>
      <c r="G27" s="49">
        <v>1.25</v>
      </c>
    </row>
    <row r="28" spans="2:7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7">
      <c r="B29" s="36" t="s">
        <v>68</v>
      </c>
      <c r="C29" s="75">
        <v>2837.95</v>
      </c>
      <c r="D29" s="41" t="s">
        <v>69</v>
      </c>
      <c r="E29" s="61">
        <v>95.234020419634405</v>
      </c>
      <c r="F29" s="48" t="s">
        <v>23</v>
      </c>
      <c r="G29" s="84">
        <v>13.9</v>
      </c>
    </row>
    <row r="30" spans="2:7">
      <c r="B30" s="32" t="s">
        <v>70</v>
      </c>
      <c r="C30" s="70">
        <v>94.451999999999998</v>
      </c>
      <c r="D30" s="37" t="s">
        <v>69</v>
      </c>
      <c r="E30" s="60">
        <v>3.169556791583823</v>
      </c>
      <c r="F30" s="46" t="s">
        <v>23</v>
      </c>
      <c r="G30" s="50" t="s">
        <v>46</v>
      </c>
    </row>
    <row r="31" spans="2:7">
      <c r="B31" s="32" t="s">
        <v>71</v>
      </c>
      <c r="C31" s="70">
        <v>4.3958319999999995</v>
      </c>
      <c r="D31" s="37" t="s">
        <v>49</v>
      </c>
      <c r="E31" s="60">
        <v>147.51237845955083</v>
      </c>
      <c r="F31" s="46" t="s">
        <v>24</v>
      </c>
      <c r="G31" s="50">
        <v>250</v>
      </c>
    </row>
    <row r="32" spans="2:7">
      <c r="B32" s="33" t="s">
        <v>72</v>
      </c>
      <c r="C32" s="71">
        <v>2.4124999999999997E-2</v>
      </c>
      <c r="D32" s="39" t="s">
        <v>49</v>
      </c>
      <c r="E32" s="65">
        <v>0.80957055008850742</v>
      </c>
      <c r="F32" s="47" t="s">
        <v>24</v>
      </c>
      <c r="G32" s="49">
        <v>4</v>
      </c>
    </row>
    <row r="33" spans="2:7">
      <c r="B33" s="32" t="s">
        <v>73</v>
      </c>
      <c r="C33" s="70">
        <v>4.2999999999999997E-2</v>
      </c>
      <c r="D33" s="37" t="s">
        <v>49</v>
      </c>
      <c r="E33" s="60">
        <v>1.4429651255463551</v>
      </c>
      <c r="F33" s="46" t="s">
        <v>24</v>
      </c>
      <c r="G33" s="50" t="s">
        <v>46</v>
      </c>
    </row>
    <row r="34" spans="2:7">
      <c r="B34" s="32" t="s">
        <v>74</v>
      </c>
      <c r="C34" s="70">
        <v>0.30765000000000003</v>
      </c>
      <c r="D34" s="37" t="s">
        <v>49</v>
      </c>
      <c r="E34" s="60">
        <v>10.323912113356659</v>
      </c>
      <c r="F34" s="46" t="s">
        <v>24</v>
      </c>
      <c r="G34" s="50">
        <v>5.56</v>
      </c>
    </row>
    <row r="35" spans="2:7">
      <c r="B35" s="32" t="s">
        <v>75</v>
      </c>
      <c r="C35" s="70">
        <v>0.81164999999999998</v>
      </c>
      <c r="D35" s="37" t="s">
        <v>49</v>
      </c>
      <c r="E35" s="60">
        <v>27.236805677899984</v>
      </c>
      <c r="F35" s="46" t="s">
        <v>24</v>
      </c>
      <c r="G35" s="50">
        <v>55.6</v>
      </c>
    </row>
    <row r="36" spans="2:7">
      <c r="B36" s="32" t="s">
        <v>76</v>
      </c>
      <c r="C36" s="70">
        <v>27.824999999999996</v>
      </c>
      <c r="D36" s="37" t="s">
        <v>49</v>
      </c>
      <c r="E36" s="60">
        <v>933.73266554249608</v>
      </c>
      <c r="F36" s="46" t="s">
        <v>24</v>
      </c>
      <c r="G36" s="50" t="s">
        <v>46</v>
      </c>
    </row>
    <row r="37" spans="2:7">
      <c r="B37" s="32" t="s">
        <v>77</v>
      </c>
      <c r="C37" s="70">
        <v>0.53634999999999988</v>
      </c>
      <c r="D37" s="37" t="s">
        <v>49</v>
      </c>
      <c r="E37" s="60">
        <v>17.998473141553202</v>
      </c>
      <c r="F37" s="46" t="s">
        <v>24</v>
      </c>
      <c r="G37" s="50">
        <v>16.7</v>
      </c>
    </row>
    <row r="38" spans="2:7">
      <c r="B38" s="32" t="s">
        <v>78</v>
      </c>
      <c r="C38" s="70">
        <v>8.0410000000000009E-2</v>
      </c>
      <c r="D38" s="37" t="s">
        <v>49</v>
      </c>
      <c r="E38" s="60">
        <v>2.6983447847716846</v>
      </c>
      <c r="F38" s="46" t="s">
        <v>24</v>
      </c>
      <c r="G38" s="50">
        <v>0.36</v>
      </c>
    </row>
    <row r="39" spans="2:7">
      <c r="B39" s="32" t="s">
        <v>79</v>
      </c>
      <c r="C39" s="70">
        <v>6.1299999999999992E-3</v>
      </c>
      <c r="D39" s="37" t="s">
        <v>49</v>
      </c>
      <c r="E39" s="64">
        <v>0.2057064237116083</v>
      </c>
      <c r="F39" s="46" t="s">
        <v>24</v>
      </c>
      <c r="G39" s="50">
        <v>0.111</v>
      </c>
    </row>
    <row r="40" spans="2:7">
      <c r="B40" s="32" t="s">
        <v>80</v>
      </c>
      <c r="C40" s="70">
        <v>1.125E-2</v>
      </c>
      <c r="D40" s="37" t="s">
        <v>49</v>
      </c>
      <c r="E40" s="60">
        <v>0.37751994563712787</v>
      </c>
      <c r="F40" s="46" t="s">
        <v>24</v>
      </c>
      <c r="G40" s="50">
        <v>0.222</v>
      </c>
    </row>
    <row r="41" spans="2:7">
      <c r="B41" s="32" t="s">
        <v>81</v>
      </c>
      <c r="C41" s="70">
        <v>99.924499999999995</v>
      </c>
      <c r="D41" s="37" t="s">
        <v>82</v>
      </c>
      <c r="E41" s="64">
        <v>3.353199271805972</v>
      </c>
      <c r="F41" s="46" t="s">
        <v>83</v>
      </c>
      <c r="G41" s="50" t="s">
        <v>46</v>
      </c>
    </row>
    <row r="42" spans="2:7">
      <c r="B42" s="32" t="s">
        <v>84</v>
      </c>
      <c r="C42" s="70">
        <v>2.7840000000000003</v>
      </c>
      <c r="D42" s="37" t="s">
        <v>49</v>
      </c>
      <c r="E42" s="60">
        <v>93.423602547001252</v>
      </c>
      <c r="F42" s="46" t="s">
        <v>24</v>
      </c>
      <c r="G42" s="50">
        <v>111</v>
      </c>
    </row>
    <row r="43" spans="2:7">
      <c r="B43" s="32" t="s">
        <v>85</v>
      </c>
      <c r="C43" s="70">
        <v>1.5285</v>
      </c>
      <c r="D43" s="37" t="s">
        <v>49</v>
      </c>
      <c r="E43" s="60">
        <v>51.292376613897773</v>
      </c>
      <c r="F43" s="46" t="s">
        <v>24</v>
      </c>
      <c r="G43" s="50" t="s">
        <v>46</v>
      </c>
    </row>
    <row r="44" spans="2:7">
      <c r="B44" s="33" t="s">
        <v>86</v>
      </c>
      <c r="C44" s="71">
        <v>0.1</v>
      </c>
      <c r="D44" s="39" t="s">
        <v>82</v>
      </c>
      <c r="E44" s="63">
        <v>3.3557328501078038E-3</v>
      </c>
      <c r="F44" s="47" t="s">
        <v>83</v>
      </c>
      <c r="G44" s="49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A52-BEDC-4994-818A-03777AE6B324}">
  <dimension ref="B1:P44"/>
  <sheetViews>
    <sheetView workbookViewId="0">
      <selection activeCell="K4" sqref="K4:L7"/>
    </sheetView>
  </sheetViews>
  <sheetFormatPr baseColWidth="10" defaultColWidth="8.83203125" defaultRowHeight="15"/>
  <cols>
    <col min="2" max="2" width="23.83203125" bestFit="1" customWidth="1"/>
    <col min="9" max="9" width="12.83203125" customWidth="1"/>
    <col min="11" max="11" width="33.5" bestFit="1" customWidth="1"/>
  </cols>
  <sheetData>
    <row r="1" spans="2:16" ht="18">
      <c r="I1" s="19" t="s">
        <v>32</v>
      </c>
      <c r="K1" s="125"/>
      <c r="L1" s="125"/>
    </row>
    <row r="2" spans="2:16" ht="26">
      <c r="B2" s="56" t="s">
        <v>39</v>
      </c>
      <c r="C2" s="53"/>
      <c r="D2" s="54"/>
      <c r="E2" s="53"/>
      <c r="F2" s="54"/>
      <c r="G2" s="57" t="s">
        <v>40</v>
      </c>
      <c r="I2" s="17">
        <v>87</v>
      </c>
    </row>
    <row r="3" spans="2:16" ht="18">
      <c r="B3" s="51" t="s">
        <v>41</v>
      </c>
      <c r="C3" s="66">
        <v>67</v>
      </c>
      <c r="D3" s="78" t="s">
        <v>42</v>
      </c>
      <c r="E3" s="66">
        <v>32.127416666666669</v>
      </c>
      <c r="F3" s="78" t="s">
        <v>43</v>
      </c>
      <c r="G3" s="52"/>
      <c r="K3" s="13" t="s">
        <v>30</v>
      </c>
      <c r="L3" s="12" t="s">
        <v>31</v>
      </c>
    </row>
    <row r="4" spans="2:16" ht="17">
      <c r="B4" s="58" t="s">
        <v>9</v>
      </c>
      <c r="C4" s="81">
        <v>3.7470375000000007</v>
      </c>
      <c r="D4" s="79" t="s">
        <v>44</v>
      </c>
      <c r="E4" s="67">
        <v>11.663052584889853</v>
      </c>
      <c r="F4" s="55" t="s">
        <v>21</v>
      </c>
      <c r="G4" s="85">
        <v>0.16699999999999998</v>
      </c>
      <c r="K4" s="14" t="s">
        <v>33</v>
      </c>
      <c r="L4" s="15">
        <v>0</v>
      </c>
      <c r="N4" s="20"/>
    </row>
    <row r="5" spans="2:16">
      <c r="B5" s="32" t="s">
        <v>45</v>
      </c>
      <c r="C5" s="69" t="s">
        <v>46</v>
      </c>
      <c r="D5" s="37" t="s">
        <v>44</v>
      </c>
      <c r="E5" s="76" t="s">
        <v>46</v>
      </c>
      <c r="F5" s="43" t="s">
        <v>21</v>
      </c>
      <c r="G5" s="86" t="s">
        <v>46</v>
      </c>
      <c r="K5" s="11" t="s">
        <v>34</v>
      </c>
      <c r="L5" s="15">
        <v>18</v>
      </c>
      <c r="N5" s="20">
        <f>(L5/$L$9)*100</f>
        <v>26.865671641791046</v>
      </c>
      <c r="P5" s="1">
        <v>27</v>
      </c>
    </row>
    <row r="6" spans="2:16">
      <c r="B6" s="32" t="s">
        <v>47</v>
      </c>
      <c r="C6" s="69">
        <v>5.0014285714285719E-2</v>
      </c>
      <c r="D6" s="37" t="s">
        <v>44</v>
      </c>
      <c r="E6" s="76">
        <v>0.15567478155247169</v>
      </c>
      <c r="F6" s="43" t="s">
        <v>21</v>
      </c>
      <c r="G6" s="86" t="s">
        <v>46</v>
      </c>
      <c r="K6" s="11" t="s">
        <v>35</v>
      </c>
      <c r="L6" s="15">
        <v>24</v>
      </c>
      <c r="N6" s="20">
        <f>(L6/$L$9)*100</f>
        <v>35.820895522388057</v>
      </c>
      <c r="P6" s="1">
        <v>36</v>
      </c>
    </row>
    <row r="7" spans="2:16" ht="17">
      <c r="B7" s="35" t="s">
        <v>10</v>
      </c>
      <c r="C7" s="73">
        <v>1.0166013658536583</v>
      </c>
      <c r="D7" s="80" t="s">
        <v>44</v>
      </c>
      <c r="E7" s="67">
        <v>3.1642798311524944</v>
      </c>
      <c r="F7" s="42" t="s">
        <v>21</v>
      </c>
      <c r="G7" s="87" t="s">
        <v>46</v>
      </c>
      <c r="K7" s="11" t="s">
        <v>38</v>
      </c>
      <c r="L7" s="15">
        <v>25</v>
      </c>
      <c r="N7" s="20">
        <f>(L7/$L$9)*100</f>
        <v>37.313432835820898</v>
      </c>
      <c r="P7" s="1">
        <v>37</v>
      </c>
    </row>
    <row r="8" spans="2:16">
      <c r="B8" s="32" t="s">
        <v>48</v>
      </c>
      <c r="C8" s="72">
        <v>2.1360000000000001</v>
      </c>
      <c r="D8" s="37" t="s">
        <v>49</v>
      </c>
      <c r="E8" s="68">
        <v>6.6485270887533757E-3</v>
      </c>
      <c r="F8" s="43" t="s">
        <v>50</v>
      </c>
      <c r="G8" s="86" t="s">
        <v>46</v>
      </c>
      <c r="N8" s="1"/>
    </row>
    <row r="9" spans="2:16">
      <c r="B9" s="32" t="s">
        <v>51</v>
      </c>
      <c r="C9" s="72">
        <v>7.68</v>
      </c>
      <c r="D9" s="37" t="s">
        <v>49</v>
      </c>
      <c r="E9" s="68">
        <v>2.3904816498888537E-2</v>
      </c>
      <c r="F9" s="43" t="s">
        <v>50</v>
      </c>
      <c r="G9" s="86" t="s">
        <v>46</v>
      </c>
      <c r="L9" s="21">
        <f>SUM(L4:L8)</f>
        <v>67</v>
      </c>
      <c r="N9" s="20">
        <f>SUM(N5:N8)</f>
        <v>100</v>
      </c>
    </row>
    <row r="10" spans="2:16" ht="17">
      <c r="B10" s="35" t="s">
        <v>36</v>
      </c>
      <c r="C10" s="73">
        <v>2.0592391304347828</v>
      </c>
      <c r="D10" s="80" t="s">
        <v>44</v>
      </c>
      <c r="E10" s="67">
        <v>6.4096007214029012</v>
      </c>
      <c r="F10" s="42" t="s">
        <v>21</v>
      </c>
      <c r="G10" s="87" t="s">
        <v>46</v>
      </c>
    </row>
    <row r="11" spans="2:16">
      <c r="B11" s="32" t="s">
        <v>52</v>
      </c>
      <c r="C11" s="72" t="s">
        <v>46</v>
      </c>
      <c r="D11" s="37" t="s">
        <v>44</v>
      </c>
      <c r="E11" s="68" t="s">
        <v>46</v>
      </c>
      <c r="F11" s="43" t="s">
        <v>21</v>
      </c>
      <c r="G11" s="86" t="s">
        <v>46</v>
      </c>
    </row>
    <row r="12" spans="2:16">
      <c r="B12" s="32" t="s">
        <v>53</v>
      </c>
      <c r="C12" s="72">
        <v>0.83141666666666647</v>
      </c>
      <c r="D12" s="37" t="s">
        <v>44</v>
      </c>
      <c r="E12" s="68">
        <v>2.5878727670291983</v>
      </c>
      <c r="F12" s="43" t="s">
        <v>21</v>
      </c>
      <c r="G12" s="86" t="s">
        <v>46</v>
      </c>
    </row>
    <row r="13" spans="2:16">
      <c r="B13" s="32" t="s">
        <v>12</v>
      </c>
      <c r="C13" s="72">
        <v>12.311337555555555</v>
      </c>
      <c r="D13" s="37" t="s">
        <v>44</v>
      </c>
      <c r="E13" s="68">
        <v>38.3203470210196</v>
      </c>
      <c r="F13" s="43" t="s">
        <v>21</v>
      </c>
      <c r="G13" s="86" t="s">
        <v>46</v>
      </c>
    </row>
    <row r="14" spans="2:16">
      <c r="B14" s="32" t="s">
        <v>11</v>
      </c>
      <c r="C14" s="72">
        <v>0.71117746031746032</v>
      </c>
      <c r="D14" s="37" t="s">
        <v>44</v>
      </c>
      <c r="E14" s="68">
        <v>2.2136154540409474</v>
      </c>
      <c r="F14" s="43" t="s">
        <v>21</v>
      </c>
      <c r="G14" s="86" t="s">
        <v>46</v>
      </c>
    </row>
    <row r="15" spans="2:16">
      <c r="B15" s="32" t="s">
        <v>54</v>
      </c>
      <c r="C15" s="72">
        <v>21.6</v>
      </c>
      <c r="D15" s="37" t="s">
        <v>44</v>
      </c>
      <c r="E15" s="68">
        <v>67.23229640312401</v>
      </c>
      <c r="F15" s="43" t="s">
        <v>21</v>
      </c>
      <c r="G15" s="86" t="s">
        <v>46</v>
      </c>
    </row>
    <row r="16" spans="2:16">
      <c r="B16" s="33" t="s">
        <v>55</v>
      </c>
      <c r="C16" s="74">
        <v>0.75593913043478245</v>
      </c>
      <c r="D16" s="39" t="s">
        <v>44</v>
      </c>
      <c r="E16" s="68">
        <v>2.3529409111162556</v>
      </c>
      <c r="F16" s="44" t="s">
        <v>21</v>
      </c>
      <c r="G16" s="85" t="s">
        <v>46</v>
      </c>
    </row>
    <row r="17" spans="2:7" ht="17">
      <c r="B17" s="35" t="s">
        <v>56</v>
      </c>
      <c r="C17" s="73">
        <v>1.6476456987179486</v>
      </c>
      <c r="D17" s="38" t="s">
        <v>44</v>
      </c>
      <c r="E17" s="67">
        <v>5.1284724066452538</v>
      </c>
      <c r="F17" s="45" t="s">
        <v>21</v>
      </c>
      <c r="G17" s="87" t="s">
        <v>46</v>
      </c>
    </row>
    <row r="18" spans="2:7">
      <c r="B18" s="32" t="s">
        <v>57</v>
      </c>
      <c r="C18" s="70">
        <v>0.33246718695652172</v>
      </c>
      <c r="D18" s="37" t="s">
        <v>44</v>
      </c>
      <c r="E18" s="68">
        <v>1.0348394656376718</v>
      </c>
      <c r="F18" s="46" t="s">
        <v>21</v>
      </c>
      <c r="G18" s="86">
        <v>5.5500000000000002E-3</v>
      </c>
    </row>
    <row r="19" spans="2:7">
      <c r="B19" s="32" t="s">
        <v>58</v>
      </c>
      <c r="C19" s="70">
        <v>0.14393931428571427</v>
      </c>
      <c r="D19" s="37" t="s">
        <v>44</v>
      </c>
      <c r="E19" s="68">
        <v>0.44802641861664655</v>
      </c>
      <c r="F19" s="46" t="s">
        <v>21</v>
      </c>
      <c r="G19" s="86">
        <v>4.4400000000000004E-3</v>
      </c>
    </row>
    <row r="20" spans="2:7">
      <c r="B20" s="32" t="s">
        <v>59</v>
      </c>
      <c r="C20" s="70">
        <v>0.32917668051948051</v>
      </c>
      <c r="D20" s="37" t="s">
        <v>44</v>
      </c>
      <c r="E20" s="68">
        <v>1.0245974145223227</v>
      </c>
      <c r="F20" s="46" t="s">
        <v>21</v>
      </c>
      <c r="G20" s="86">
        <v>8.8900000000000003E-3</v>
      </c>
    </row>
    <row r="21" spans="2:7">
      <c r="B21" s="32" t="s">
        <v>60</v>
      </c>
      <c r="C21" s="70">
        <v>0.22828999047619047</v>
      </c>
      <c r="D21" s="37" t="s">
        <v>44</v>
      </c>
      <c r="E21" s="68">
        <v>0.71057686599822212</v>
      </c>
      <c r="F21" s="46" t="s">
        <v>21</v>
      </c>
      <c r="G21" s="86">
        <v>1.67E-3</v>
      </c>
    </row>
    <row r="22" spans="2:7">
      <c r="B22" s="32" t="s">
        <v>61</v>
      </c>
      <c r="C22" s="70">
        <v>0.13316305095238096</v>
      </c>
      <c r="D22" s="37" t="s">
        <v>49</v>
      </c>
      <c r="E22" s="77">
        <v>4.1448415331364732</v>
      </c>
      <c r="F22" s="46" t="s">
        <v>24</v>
      </c>
      <c r="G22" s="50" t="s">
        <v>46</v>
      </c>
    </row>
    <row r="23" spans="2:7">
      <c r="B23" s="32" t="s">
        <v>62</v>
      </c>
      <c r="C23" s="70">
        <v>3.6697972727272727</v>
      </c>
      <c r="D23" s="37" t="s">
        <v>49</v>
      </c>
      <c r="E23" s="77">
        <v>114.22634165711857</v>
      </c>
      <c r="F23" s="46" t="s">
        <v>24</v>
      </c>
      <c r="G23" s="50">
        <v>200</v>
      </c>
    </row>
    <row r="24" spans="2:7">
      <c r="B24" s="32" t="s">
        <v>63</v>
      </c>
      <c r="C24" s="70">
        <v>1.0912406533333334</v>
      </c>
      <c r="D24" s="37" t="s">
        <v>49</v>
      </c>
      <c r="E24" s="77">
        <v>33.966025487058047</v>
      </c>
      <c r="F24" s="46" t="s">
        <v>24</v>
      </c>
      <c r="G24" s="50">
        <v>120</v>
      </c>
    </row>
    <row r="25" spans="2:7">
      <c r="B25" s="32" t="s">
        <v>64</v>
      </c>
      <c r="C25" s="70">
        <v>0.32664823190476183</v>
      </c>
      <c r="D25" s="37" t="s">
        <v>49</v>
      </c>
      <c r="E25" s="77">
        <v>10.16727349397099</v>
      </c>
      <c r="F25" s="46" t="s">
        <v>24</v>
      </c>
      <c r="G25" s="50">
        <v>44.4</v>
      </c>
    </row>
    <row r="26" spans="2:7">
      <c r="B26" s="32" t="s">
        <v>65</v>
      </c>
      <c r="C26" s="72" t="s">
        <v>46</v>
      </c>
      <c r="D26" s="37" t="s">
        <v>49</v>
      </c>
      <c r="E26" s="68" t="s">
        <v>46</v>
      </c>
      <c r="F26" s="46" t="s">
        <v>24</v>
      </c>
      <c r="G26" s="50">
        <v>2.2200000000000002</v>
      </c>
    </row>
    <row r="27" spans="2:7">
      <c r="B27" s="34" t="s">
        <v>66</v>
      </c>
      <c r="C27" s="82">
        <v>2.3097733138882859</v>
      </c>
      <c r="D27" s="40"/>
      <c r="E27" s="59" t="s">
        <v>46</v>
      </c>
      <c r="F27" s="47"/>
      <c r="G27" s="49">
        <v>1.25</v>
      </c>
    </row>
    <row r="28" spans="2:7" ht="17">
      <c r="B28" s="35" t="s">
        <v>67</v>
      </c>
      <c r="C28" s="73"/>
      <c r="D28" s="38"/>
      <c r="E28" s="62" t="s">
        <v>46</v>
      </c>
      <c r="F28" s="45"/>
      <c r="G28" s="83" t="s">
        <v>46</v>
      </c>
    </row>
    <row r="29" spans="2:7">
      <c r="B29" s="36" t="s">
        <v>68</v>
      </c>
      <c r="C29" s="75">
        <v>596.73809523809518</v>
      </c>
      <c r="D29" s="41" t="s">
        <v>69</v>
      </c>
      <c r="E29" s="61">
        <v>18.574107636149659</v>
      </c>
      <c r="F29" s="48" t="s">
        <v>23</v>
      </c>
      <c r="G29" s="84">
        <v>13.9</v>
      </c>
    </row>
    <row r="30" spans="2:7">
      <c r="B30" s="32" t="s">
        <v>70</v>
      </c>
      <c r="C30" s="70">
        <v>133.34399999999999</v>
      </c>
      <c r="D30" s="37" t="s">
        <v>69</v>
      </c>
      <c r="E30" s="60">
        <v>4.1504737646195222</v>
      </c>
      <c r="F30" s="46" t="s">
        <v>23</v>
      </c>
      <c r="G30" s="50" t="s">
        <v>46</v>
      </c>
    </row>
    <row r="31" spans="2:7">
      <c r="B31" s="32" t="s">
        <v>71</v>
      </c>
      <c r="C31" s="70">
        <v>5.6886545000000002</v>
      </c>
      <c r="D31" s="37" t="s">
        <v>49</v>
      </c>
      <c r="E31" s="60">
        <v>177.06541920322465</v>
      </c>
      <c r="F31" s="46" t="s">
        <v>24</v>
      </c>
      <c r="G31" s="50">
        <v>250</v>
      </c>
    </row>
    <row r="32" spans="2:7">
      <c r="B32" s="33" t="s">
        <v>72</v>
      </c>
      <c r="C32" s="71">
        <v>2.6172499999999998E-2</v>
      </c>
      <c r="D32" s="39" t="s">
        <v>49</v>
      </c>
      <c r="E32" s="65">
        <v>0.81464688778276073</v>
      </c>
      <c r="F32" s="47" t="s">
        <v>24</v>
      </c>
      <c r="G32" s="49">
        <v>4</v>
      </c>
    </row>
    <row r="33" spans="2:7">
      <c r="B33" s="32" t="s">
        <v>73</v>
      </c>
      <c r="C33" s="70">
        <v>4.4980952380952378E-2</v>
      </c>
      <c r="D33" s="37" t="s">
        <v>49</v>
      </c>
      <c r="E33" s="60">
        <v>1.4000799643384245</v>
      </c>
      <c r="F33" s="46" t="s">
        <v>24</v>
      </c>
      <c r="G33" s="50" t="s">
        <v>46</v>
      </c>
    </row>
    <row r="34" spans="2:7">
      <c r="B34" s="32" t="s">
        <v>74</v>
      </c>
      <c r="C34" s="70">
        <v>0.19895238095238094</v>
      </c>
      <c r="D34" s="37" t="s">
        <v>49</v>
      </c>
      <c r="E34" s="60">
        <v>6.192604373285981</v>
      </c>
      <c r="F34" s="46" t="s">
        <v>24</v>
      </c>
      <c r="G34" s="50">
        <v>5.56</v>
      </c>
    </row>
    <row r="35" spans="2:7">
      <c r="B35" s="32" t="s">
        <v>75</v>
      </c>
      <c r="C35" s="70">
        <v>0.79862380952380962</v>
      </c>
      <c r="D35" s="37" t="s">
        <v>49</v>
      </c>
      <c r="E35" s="60">
        <v>24.858015128007793</v>
      </c>
      <c r="F35" s="46" t="s">
        <v>24</v>
      </c>
      <c r="G35" s="50">
        <v>55.6</v>
      </c>
    </row>
    <row r="36" spans="2:7">
      <c r="B36" s="32" t="s">
        <v>76</v>
      </c>
      <c r="C36" s="70">
        <v>28.275277777777781</v>
      </c>
      <c r="D36" s="37" t="s">
        <v>49</v>
      </c>
      <c r="E36" s="60">
        <v>880.09808168343579</v>
      </c>
      <c r="F36" s="46" t="s">
        <v>24</v>
      </c>
      <c r="G36" s="50" t="s">
        <v>46</v>
      </c>
    </row>
    <row r="37" spans="2:7">
      <c r="B37" s="32" t="s">
        <v>77</v>
      </c>
      <c r="C37" s="70">
        <v>0.44873571428571424</v>
      </c>
      <c r="D37" s="37" t="s">
        <v>49</v>
      </c>
      <c r="E37" s="60">
        <v>13.967376180335513</v>
      </c>
      <c r="F37" s="46" t="s">
        <v>24</v>
      </c>
      <c r="G37" s="50">
        <v>16.7</v>
      </c>
    </row>
    <row r="38" spans="2:7">
      <c r="B38" s="32" t="s">
        <v>78</v>
      </c>
      <c r="C38" s="70">
        <v>8.0943333333333339E-2</v>
      </c>
      <c r="D38" s="37" t="s">
        <v>49</v>
      </c>
      <c r="E38" s="60">
        <v>2.5194473048720072</v>
      </c>
      <c r="F38" s="46" t="s">
        <v>24</v>
      </c>
      <c r="G38" s="50">
        <v>0.36</v>
      </c>
    </row>
    <row r="39" spans="2:7">
      <c r="B39" s="32" t="s">
        <v>79</v>
      </c>
      <c r="C39" s="70">
        <v>6.0299999999999989E-3</v>
      </c>
      <c r="D39" s="37" t="s">
        <v>49</v>
      </c>
      <c r="E39" s="64">
        <v>0.1876901607920545</v>
      </c>
      <c r="F39" s="46" t="s">
        <v>24</v>
      </c>
      <c r="G39" s="50">
        <v>0.111</v>
      </c>
    </row>
    <row r="40" spans="2:7">
      <c r="B40" s="32" t="s">
        <v>80</v>
      </c>
      <c r="C40" s="70">
        <v>1.125E-2</v>
      </c>
      <c r="D40" s="37" t="s">
        <v>49</v>
      </c>
      <c r="E40" s="60">
        <v>0.35016821043293755</v>
      </c>
      <c r="F40" s="46" t="s">
        <v>24</v>
      </c>
      <c r="G40" s="50">
        <v>0.222</v>
      </c>
    </row>
    <row r="41" spans="2:7">
      <c r="B41" s="32" t="s">
        <v>81</v>
      </c>
      <c r="C41" s="70">
        <v>99.899999999999991</v>
      </c>
      <c r="D41" s="37" t="s">
        <v>82</v>
      </c>
      <c r="E41" s="64">
        <v>3.1094937086444858</v>
      </c>
      <c r="F41" s="46" t="s">
        <v>83</v>
      </c>
      <c r="G41" s="50" t="s">
        <v>46</v>
      </c>
    </row>
    <row r="42" spans="2:7">
      <c r="B42" s="32" t="s">
        <v>84</v>
      </c>
      <c r="C42" s="70">
        <v>7.0394545454545447</v>
      </c>
      <c r="D42" s="37" t="s">
        <v>49</v>
      </c>
      <c r="E42" s="60">
        <v>219.11050672051786</v>
      </c>
      <c r="F42" s="46" t="s">
        <v>24</v>
      </c>
      <c r="G42" s="50">
        <v>111</v>
      </c>
    </row>
    <row r="43" spans="2:7">
      <c r="B43" s="32" t="s">
        <v>85</v>
      </c>
      <c r="C43" s="70">
        <v>0.30173809523809519</v>
      </c>
      <c r="D43" s="37" t="s">
        <v>49</v>
      </c>
      <c r="E43" s="60">
        <v>9.3919190070192951</v>
      </c>
      <c r="F43" s="46" t="s">
        <v>24</v>
      </c>
      <c r="G43" s="50" t="s">
        <v>46</v>
      </c>
    </row>
    <row r="44" spans="2:7">
      <c r="B44" s="33" t="s">
        <v>86</v>
      </c>
      <c r="C44" s="71">
        <v>32.137500000000003</v>
      </c>
      <c r="D44" s="39" t="s">
        <v>82</v>
      </c>
      <c r="E44" s="63">
        <v>1.0003138544700918</v>
      </c>
      <c r="F44" s="47" t="s">
        <v>83</v>
      </c>
      <c r="G44" s="49" t="s">
        <v>46</v>
      </c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2024 Schedule</vt:lpstr>
      <vt:lpstr>Overview &amp; Original</vt:lpstr>
      <vt:lpstr>Original</vt:lpstr>
      <vt:lpstr>Biscuit Elimination</vt:lpstr>
      <vt:lpstr>Less bugs, more egg</vt:lpstr>
      <vt:lpstr>Sweet potato, green beans, carr</vt:lpstr>
      <vt:lpstr>Oatmeal Gel</vt:lpstr>
      <vt:lpstr>Low lectin</vt:lpstr>
      <vt:lpstr>36% gum, 37% veg, 27% insects, </vt:lpstr>
      <vt:lpstr>31% watery veg, 31% root veg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Cayla Beebe-Iske</dc:creator>
  <cp:lastModifiedBy>Alicia Rich</cp:lastModifiedBy>
  <dcterms:created xsi:type="dcterms:W3CDTF">2023-03-30T20:04:57Z</dcterms:created>
  <dcterms:modified xsi:type="dcterms:W3CDTF">2025-01-31T19:34:17Z</dcterms:modified>
</cp:coreProperties>
</file>