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MO 2023E internal ind foreca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<sst xmlns="http://schemas.openxmlformats.org/spreadsheetml/2006/main" count="84" uniqueCount="79">
  <si>
    <t xml:space="preserve">BC Labour Market Outlook 2023 edition (2023-2033) Preliminary Industry Employment Forecast</t>
  </si>
  <si>
    <t xml:space="preserve">BC Labour Market Information Office, March 27, 2023</t>
  </si>
  <si>
    <t xml:space="preserve">Those highlighted industries refer to "driver or benchmark forecast based"</t>
  </si>
  <si>
    <t xml:space="preserve">industry</t>
  </si>
  <si>
    <t xml:space="preserve">10-yr</t>
  </si>
  <si>
    <t xml:space="preserve">Note</t>
  </si>
  <si>
    <t xml:space="preserve">ind01: Farms and support activities</t>
  </si>
  <si>
    <t xml:space="preserve">ind02: Fishing, hunting and trapping</t>
  </si>
  <si>
    <t xml:space="preserve">ind03: Forestry, logging and support activities</t>
  </si>
  <si>
    <t xml:space="preserve">based on forest annual allowable cut forecast</t>
  </si>
  <si>
    <t xml:space="preserve">ind04: Oil and gas extraction</t>
  </si>
  <si>
    <t xml:space="preserve">based on natural gas production forecast</t>
  </si>
  <si>
    <t xml:space="preserve">ind05: Mining</t>
  </si>
  <si>
    <t xml:space="preserve">ind06: Support activities for mining and oil and gas extraction</t>
  </si>
  <si>
    <t xml:space="preserve">ind07: Utilities</t>
  </si>
  <si>
    <t xml:space="preserve">ind10: Residential building construction</t>
  </si>
  <si>
    <t xml:space="preserve">based on BuildForce forecast for BC construction</t>
  </si>
  <si>
    <t xml:space="preserve">ind11: Non-residential building construction</t>
  </si>
  <si>
    <t xml:space="preserve">ind08: Heavy and civil engineering construction</t>
  </si>
  <si>
    <t xml:space="preserve">ind09: Specialty trade contractors</t>
  </si>
  <si>
    <t xml:space="preserve">ind12: Food, beverage and tobacco manufacturing</t>
  </si>
  <si>
    <t xml:space="preserve">ind13: Wood product manufacturing</t>
  </si>
  <si>
    <t xml:space="preserve">ind14: Paper manufacturing</t>
  </si>
  <si>
    <t xml:space="preserve">ind15: Primary metal manufacturing</t>
  </si>
  <si>
    <t xml:space="preserve">ind16: Fabricated metal product manufacturing</t>
  </si>
  <si>
    <t xml:space="preserve">ind17: Machinery manufacturing</t>
  </si>
  <si>
    <t xml:space="preserve">ind18: Ship and boat building</t>
  </si>
  <si>
    <t xml:space="preserve">ind19: Transportation equipment manufacturing (excluding shipbuilding)</t>
  </si>
  <si>
    <t xml:space="preserve">ind20: Other manufacturing</t>
  </si>
  <si>
    <t xml:space="preserve">ind21: Wholesale trade</t>
  </si>
  <si>
    <t xml:space="preserve">ind22: Motor vehicle and parts dealers</t>
  </si>
  <si>
    <t xml:space="preserve">ind23: Health and personal care stores</t>
  </si>
  <si>
    <t xml:space="preserve">ind24: Online shopping</t>
  </si>
  <si>
    <t xml:space="preserve">ind25: Other retail trade (excluding cars, online shopping and personal care)</t>
  </si>
  <si>
    <t xml:space="preserve">ind26: Air transportation and support activities</t>
  </si>
  <si>
    <t xml:space="preserve">ind27: Rail transportation and support activities</t>
  </si>
  <si>
    <t xml:space="preserve">ind28: Water transportation</t>
  </si>
  <si>
    <t xml:space="preserve">ind29: Ports and freight transportation arrangement</t>
  </si>
  <si>
    <t xml:space="preserve">ind30: Truck transportation and support activities</t>
  </si>
  <si>
    <t xml:space="preserve">ind31: Transit, sightseeing and pipeline transportation</t>
  </si>
  <si>
    <t xml:space="preserve">ind32: Postal service, couriers and messengers</t>
  </si>
  <si>
    <t xml:space="preserve">ind33: Warehousing and storage</t>
  </si>
  <si>
    <t xml:space="preserve">ind34: Finance</t>
  </si>
  <si>
    <t xml:space="preserve">ind35: Insurance carriers and related activities</t>
  </si>
  <si>
    <t xml:space="preserve">ind36: Real estate and rental and leasing</t>
  </si>
  <si>
    <t xml:space="preserve">ind37: Architectural, engineering and related services</t>
  </si>
  <si>
    <t xml:space="preserve">ind38: Computer systems design and related services</t>
  </si>
  <si>
    <t xml:space="preserve">ind39: Management, scientific and technical consulting services</t>
  </si>
  <si>
    <t xml:space="preserve">ind40: Legal, accounting, design, research and advertising services</t>
  </si>
  <si>
    <t xml:space="preserve">ind41: Travel arrangement services</t>
  </si>
  <si>
    <t xml:space="preserve">ind42: Business and building support services (excluding travel)</t>
  </si>
  <si>
    <t xml:space="preserve">ind43: Elementary and secondary schools</t>
  </si>
  <si>
    <t xml:space="preserve">based on K-12 student enrollment forecast</t>
  </si>
  <si>
    <t xml:space="preserve">ind44: Community colleges</t>
  </si>
  <si>
    <t xml:space="preserve">ind45: Universities</t>
  </si>
  <si>
    <t xml:space="preserve">ind46: Private and trades education</t>
  </si>
  <si>
    <t xml:space="preserve">ind47: Ambulatory health care services</t>
  </si>
  <si>
    <t xml:space="preserve">ind48: Hospitals</t>
  </si>
  <si>
    <t xml:space="preserve">ind49: Nursing and residential care facilities</t>
  </si>
  <si>
    <t xml:space="preserve">ind50: Social assistance (excluding child care)</t>
  </si>
  <si>
    <t xml:space="preserve">ind51: Child day-care services</t>
  </si>
  <si>
    <t xml:space="preserve">based on ECEs forecast and historical trend in home child care providers</t>
  </si>
  <si>
    <t xml:space="preserve">ind52: Publishing industries</t>
  </si>
  <si>
    <t xml:space="preserve">ind53: Motion picture and sound recording industries</t>
  </si>
  <si>
    <t xml:space="preserve">ind54: Telecommunications</t>
  </si>
  <si>
    <t xml:space="preserve">ind55: Broadcasting, data processing and information</t>
  </si>
  <si>
    <t xml:space="preserve">ind56: Performing arts, spectator sports and related industries</t>
  </si>
  <si>
    <t xml:space="preserve">ind57: Entertainment and recreation</t>
  </si>
  <si>
    <t xml:space="preserve">ind58: Accommodation services</t>
  </si>
  <si>
    <t xml:space="preserve">ind59: Food services and drinking places</t>
  </si>
  <si>
    <t xml:space="preserve">ind60: Automotive repair and maintenance</t>
  </si>
  <si>
    <t xml:space="preserve">ind61: Personal, non-automotive repair and non-profit services</t>
  </si>
  <si>
    <t xml:space="preserve">ind62: Federal government public administration</t>
  </si>
  <si>
    <t xml:space="preserve">ind63: Provincial and territorial public administration</t>
  </si>
  <si>
    <t xml:space="preserve">based on Budget forecast on BC government FTEs</t>
  </si>
  <si>
    <t xml:space="preserve">ind64: Local and Indigenous public administration</t>
  </si>
  <si>
    <t xml:space="preserve">Total BC</t>
  </si>
  <si>
    <t xml:space="preserve">Total BC Annual Growth Rate</t>
  </si>
  <si>
    <t xml:space="preserve">Data from 2010 to 2022 from Statistics Canada, Real Time Remote Access (RTRA)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</si>
</sst>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%"/>
    <numFmt numFmtId="167" formatCode="0.0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B0F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B0F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2E3436"/>
          <bgColor rgb="FFFFFFFF"/>
        </patternFill>
      </fill>
    </dxf>
    <dxf>
      <fill>
        <patternFill patternType="solid">
          <fgColor rgb="FF00B0F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'LMO 2023E internal ind forecast'!$B$72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'LMO 2023E internal ind forecast'!$C$72:$Y$72</c:f>
              <c:numCache>
                <c:formatCode>General</c:formatCode>
                <c:ptCount val="23"/>
                <c:pt idx="0">
                  <c:v>0.00578361622711543</c:v>
                </c:pt>
                <c:pt idx="1">
                  <c:v>0.0267909433536155</c:v>
                </c:pt>
                <c:pt idx="2">
                  <c:v>0.0117849805103785</c:v>
                </c:pt>
                <c:pt idx="3">
                  <c:v>0.0123813824655021</c:v>
                </c:pt>
                <c:pt idx="4">
                  <c:v>0.0169083247308375</c:v>
                </c:pt>
                <c:pt idx="5">
                  <c:v>0.0333067434644645</c:v>
                </c:pt>
                <c:pt idx="6">
                  <c:v>0.0364652872862297</c:v>
                </c:pt>
                <c:pt idx="7">
                  <c:v>0.0181746345318057</c:v>
                </c:pt>
                <c:pt idx="8">
                  <c:v>0.0277842452464105</c:v>
                </c:pt>
                <c:pt idx="9">
                  <c:v>-0.0627161145473454</c:v>
                </c:pt>
                <c:pt idx="10">
                  <c:v>0.0612862763553841</c:v>
                </c:pt>
                <c:pt idx="11">
                  <c:v>0.0312073112940763</c:v>
                </c:pt>
                <c:pt idx="12">
                  <c:v>0.00509361991034329</c:v>
                </c:pt>
                <c:pt idx="13">
                  <c:v>0.00979043494592813</c:v>
                </c:pt>
                <c:pt idx="14">
                  <c:v>0.0125680430879713</c:v>
                </c:pt>
                <c:pt idx="15">
                  <c:v>0.011346091243907</c:v>
                </c:pt>
                <c:pt idx="16">
                  <c:v>0.0112219573786518</c:v>
                </c:pt>
                <c:pt idx="17">
                  <c:v>0.0127482530357979</c:v>
                </c:pt>
                <c:pt idx="18">
                  <c:v>0.0137008438531085</c:v>
                </c:pt>
                <c:pt idx="19">
                  <c:v>0.0125348471655837</c:v>
                </c:pt>
                <c:pt idx="20">
                  <c:v>0.0121318296580373</c:v>
                </c:pt>
                <c:pt idx="21">
                  <c:v>0.0118367883664896</c:v>
                </c:pt>
                <c:pt idx="22">
                  <c:v>0.0119051457811175</c:v>
                </c:pt>
              </c:numCache>
            </c:numRef>
          </c:val>
        </c:ser>
        <c:gapWidth val="150"/>
        <c:overlap val="0"/>
        <c:axId val="42578679"/>
        <c:axId val="65601259"/>
      </c:barChart>
      <c:catAx>
        <c:axId val="425786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601259"/>
        <c:crosses val="autoZero"/>
        <c:auto val="1"/>
        <c:lblAlgn val="ctr"/>
        <c:lblOffset val="100"/>
        <c:noMultiLvlLbl val="0"/>
      </c:catAx>
      <c:valAx>
        <c:axId val="656012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57867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0</xdr:colOff>
      <xdr:row>89</xdr:row>
      <xdr:rowOff>0</xdr:rowOff>
    </xdr:from>
    <xdr:to>
      <xdr:col>21</xdr:col>
      <xdr:colOff>304560</xdr:colOff>
      <xdr:row>103</xdr:row>
      <xdr:rowOff>164880</xdr:rowOff>
    </xdr:to>
    <xdr:graphicFrame>
      <xdr:nvGraphicFramePr>
        <xdr:cNvPr id="0" name="Chart 3"/>
        <xdr:cNvGraphicFramePr/>
      </xdr:nvGraphicFramePr>
      <xdr:xfrm>
        <a:off x="16177320" y="16106760"/>
        <a:ext cx="5616360" cy="269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77" activeCellId="0" sqref="A77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65.89"/>
    <col collapsed="false" customWidth="true" hidden="false" outlineLevel="0" max="2" min="2" style="1" width="8.88"/>
    <col collapsed="false" customWidth="true" hidden="false" outlineLevel="0" max="3" min="3" style="1" width="9.44"/>
    <col collapsed="false" customWidth="true" hidden="false" outlineLevel="0" max="14" min="4" style="1" width="8.88"/>
    <col collapsed="false" customWidth="true" hidden="false" outlineLevel="0" max="26" min="26" style="2" width="8.66"/>
    <col collapsed="false" customWidth="true" hidden="false" outlineLevel="0" max="27" min="27" style="0" width="43.33"/>
  </cols>
  <sheetData>
    <row r="1" s="3" customFormat="true" ht="14.25" hidden="false" customHeight="false" outlineLevel="0" collapsed="false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Z1" s="5"/>
    </row>
    <row r="2" customFormat="false" ht="14.25" hidden="false" customHeight="false" outlineLevel="0" collapsed="false">
      <c r="A2" s="0" t="s">
        <v>1</v>
      </c>
      <c r="AA2" s="6" t="s">
        <v>2</v>
      </c>
    </row>
    <row r="4" s="3" customFormat="true" ht="14.25" hidden="false" customHeight="false" outlineLevel="0" collapsed="false">
      <c r="A4" s="3" t="s">
        <v>3</v>
      </c>
      <c r="B4" s="4" t="n">
        <v>2010</v>
      </c>
      <c r="C4" s="4" t="n">
        <v>2011</v>
      </c>
      <c r="D4" s="4" t="n">
        <v>2012</v>
      </c>
      <c r="E4" s="4" t="n">
        <v>2013</v>
      </c>
      <c r="F4" s="4" t="n">
        <v>2014</v>
      </c>
      <c r="G4" s="4" t="n">
        <v>2015</v>
      </c>
      <c r="H4" s="4" t="n">
        <v>2016</v>
      </c>
      <c r="I4" s="4" t="n">
        <v>2017</v>
      </c>
      <c r="J4" s="4" t="n">
        <v>2018</v>
      </c>
      <c r="K4" s="4" t="n">
        <v>2019</v>
      </c>
      <c r="L4" s="4" t="n">
        <v>2020</v>
      </c>
      <c r="M4" s="4" t="n">
        <v>2021</v>
      </c>
      <c r="N4" s="4" t="n">
        <v>2022</v>
      </c>
      <c r="O4" s="3" t="n">
        <v>2023</v>
      </c>
      <c r="P4" s="3" t="n">
        <v>2024</v>
      </c>
      <c r="Q4" s="3" t="n">
        <v>2025</v>
      </c>
      <c r="R4" s="3" t="n">
        <v>2026</v>
      </c>
      <c r="S4" s="3" t="n">
        <v>2027</v>
      </c>
      <c r="T4" s="3" t="n">
        <v>2028</v>
      </c>
      <c r="U4" s="3" t="n">
        <v>2029</v>
      </c>
      <c r="V4" s="3" t="n">
        <v>2030</v>
      </c>
      <c r="W4" s="3" t="n">
        <v>2031</v>
      </c>
      <c r="X4" s="3" t="n">
        <v>2032</v>
      </c>
      <c r="Y4" s="3" t="n">
        <v>2033</v>
      </c>
      <c r="Z4" s="5" t="s">
        <v>4</v>
      </c>
      <c r="AA4" s="3" t="s">
        <v>5</v>
      </c>
    </row>
    <row r="5" customFormat="false" ht="14.25" hidden="false" customHeight="false" outlineLevel="0" collapsed="false">
      <c r="A5" s="0" t="s">
        <v>6</v>
      </c>
      <c r="B5" s="7" t="n">
        <v>27875</v>
      </c>
      <c r="C5" s="7" t="n">
        <v>23333</v>
      </c>
      <c r="D5" s="7" t="n">
        <v>22312</v>
      </c>
      <c r="E5" s="7" t="n">
        <v>25271</v>
      </c>
      <c r="F5" s="7" t="n">
        <v>23583</v>
      </c>
      <c r="G5" s="7" t="n">
        <v>23875</v>
      </c>
      <c r="H5" s="7" t="n">
        <v>21854</v>
      </c>
      <c r="I5" s="7" t="n">
        <v>22729</v>
      </c>
      <c r="J5" s="7" t="n">
        <v>23396</v>
      </c>
      <c r="K5" s="7" t="n">
        <v>23708</v>
      </c>
      <c r="L5" s="7" t="n">
        <v>26917</v>
      </c>
      <c r="M5" s="7" t="n">
        <v>20083</v>
      </c>
      <c r="N5" s="7" t="n">
        <v>22375</v>
      </c>
      <c r="O5" s="8" t="n">
        <v>24420</v>
      </c>
      <c r="P5" s="8" t="n">
        <v>24426</v>
      </c>
      <c r="Q5" s="8" t="n">
        <v>24442</v>
      </c>
      <c r="R5" s="8" t="n">
        <v>24412</v>
      </c>
      <c r="S5" s="8" t="n">
        <v>24422</v>
      </c>
      <c r="T5" s="8" t="n">
        <v>24469</v>
      </c>
      <c r="U5" s="8" t="n">
        <v>24516</v>
      </c>
      <c r="V5" s="8" t="n">
        <v>24563</v>
      </c>
      <c r="W5" s="8" t="n">
        <v>24611</v>
      </c>
      <c r="X5" s="8" t="n">
        <v>24659</v>
      </c>
      <c r="Y5" s="8" t="n">
        <v>24706</v>
      </c>
      <c r="Z5" s="9" t="n">
        <f aca="false">(Y5/O5)^0.1-1</f>
        <v>0.00116504418052221</v>
      </c>
    </row>
    <row r="6" customFormat="false" ht="14.25" hidden="false" customHeight="false" outlineLevel="0" collapsed="false">
      <c r="A6" s="0" t="s">
        <v>7</v>
      </c>
      <c r="B6" s="7" t="n">
        <v>1979</v>
      </c>
      <c r="C6" s="7" t="n">
        <v>1521</v>
      </c>
      <c r="D6" s="7" t="n">
        <v>2083</v>
      </c>
      <c r="E6" s="7" t="n">
        <v>1521</v>
      </c>
      <c r="F6" s="7" t="n">
        <v>2062</v>
      </c>
      <c r="G6" s="7" t="n">
        <v>1875</v>
      </c>
      <c r="H6" s="7" t="n">
        <v>1729</v>
      </c>
      <c r="I6" s="7" t="n">
        <v>2333</v>
      </c>
      <c r="J6" s="7" t="n">
        <v>3292</v>
      </c>
      <c r="K6" s="7" t="n">
        <v>1750</v>
      </c>
      <c r="L6" s="7" t="n">
        <v>2667</v>
      </c>
      <c r="M6" s="7" t="n">
        <v>1958</v>
      </c>
      <c r="N6" s="7" t="n">
        <v>1854</v>
      </c>
      <c r="O6" s="8" t="n">
        <v>2145</v>
      </c>
      <c r="P6" s="8" t="n">
        <v>2158</v>
      </c>
      <c r="Q6" s="8" t="n">
        <v>2165</v>
      </c>
      <c r="R6" s="8" t="n">
        <v>2165</v>
      </c>
      <c r="S6" s="8" t="n">
        <v>2149</v>
      </c>
      <c r="T6" s="8" t="n">
        <v>2141</v>
      </c>
      <c r="U6" s="8" t="n">
        <v>2145</v>
      </c>
      <c r="V6" s="8" t="n">
        <v>2147</v>
      </c>
      <c r="W6" s="8" t="n">
        <v>2115</v>
      </c>
      <c r="X6" s="8" t="n">
        <v>2138</v>
      </c>
      <c r="Y6" s="8" t="n">
        <v>2137</v>
      </c>
      <c r="Z6" s="9" t="n">
        <f aca="false">(Y6/O6)^0.1-1</f>
        <v>-0.000373587802988573</v>
      </c>
    </row>
    <row r="7" s="6" customFormat="true" ht="14.25" hidden="false" customHeight="false" outlineLevel="0" collapsed="false">
      <c r="A7" s="6" t="s">
        <v>8</v>
      </c>
      <c r="B7" s="10" t="n">
        <v>15792</v>
      </c>
      <c r="C7" s="10" t="n">
        <v>15396</v>
      </c>
      <c r="D7" s="10" t="n">
        <v>16875</v>
      </c>
      <c r="E7" s="10" t="n">
        <v>19104</v>
      </c>
      <c r="F7" s="10" t="n">
        <v>20271</v>
      </c>
      <c r="G7" s="10" t="n">
        <v>21458</v>
      </c>
      <c r="H7" s="10" t="n">
        <v>18708</v>
      </c>
      <c r="I7" s="10" t="n">
        <v>18708</v>
      </c>
      <c r="J7" s="10" t="n">
        <v>17312</v>
      </c>
      <c r="K7" s="10" t="n">
        <v>16083</v>
      </c>
      <c r="L7" s="10" t="n">
        <v>15604</v>
      </c>
      <c r="M7" s="10" t="n">
        <v>18292</v>
      </c>
      <c r="N7" s="10" t="n">
        <v>17729</v>
      </c>
      <c r="O7" s="11" t="n">
        <v>17410</v>
      </c>
      <c r="P7" s="11" t="n">
        <v>17338</v>
      </c>
      <c r="Q7" s="11" t="n">
        <v>17051</v>
      </c>
      <c r="R7" s="11" t="n">
        <v>16480</v>
      </c>
      <c r="S7" s="11" t="n">
        <v>15696</v>
      </c>
      <c r="T7" s="11" t="n">
        <v>15524</v>
      </c>
      <c r="U7" s="11" t="n">
        <v>15460</v>
      </c>
      <c r="V7" s="11" t="n">
        <v>15339</v>
      </c>
      <c r="W7" s="11" t="n">
        <v>15152</v>
      </c>
      <c r="X7" s="11" t="n">
        <v>15099</v>
      </c>
      <c r="Y7" s="11" t="n">
        <v>15174</v>
      </c>
      <c r="Z7" s="12" t="n">
        <f aca="false">(Y7/O7)^0.1-1</f>
        <v>-0.0136520850373032</v>
      </c>
      <c r="AA7" s="6" t="s">
        <v>9</v>
      </c>
    </row>
    <row r="8" s="13" customFormat="true" ht="14.25" hidden="false" customHeight="false" outlineLevel="0" collapsed="false">
      <c r="A8" s="13" t="s">
        <v>10</v>
      </c>
      <c r="B8" s="10" t="n">
        <v>2917</v>
      </c>
      <c r="C8" s="10" t="n">
        <v>3375</v>
      </c>
      <c r="D8" s="10" t="n">
        <v>3625</v>
      </c>
      <c r="E8" s="10" t="n">
        <v>4938</v>
      </c>
      <c r="F8" s="10" t="n">
        <v>7062</v>
      </c>
      <c r="G8" s="10" t="n">
        <v>5521</v>
      </c>
      <c r="H8" s="10" t="n">
        <v>3771</v>
      </c>
      <c r="I8" s="10" t="n">
        <v>5229</v>
      </c>
      <c r="J8" s="10" t="n">
        <v>4229</v>
      </c>
      <c r="K8" s="10" t="n">
        <v>5438</v>
      </c>
      <c r="L8" s="10" t="n">
        <v>6021</v>
      </c>
      <c r="M8" s="10" t="n">
        <v>4667</v>
      </c>
      <c r="N8" s="10" t="n">
        <v>4604</v>
      </c>
      <c r="O8" s="14" t="n">
        <v>5008</v>
      </c>
      <c r="P8" s="14" t="n">
        <v>5084</v>
      </c>
      <c r="Q8" s="14" t="n">
        <v>5008</v>
      </c>
      <c r="R8" s="14" t="n">
        <v>5099</v>
      </c>
      <c r="S8" s="14" t="n">
        <v>5263</v>
      </c>
      <c r="T8" s="14" t="n">
        <v>5209</v>
      </c>
      <c r="U8" s="14" t="n">
        <v>5213</v>
      </c>
      <c r="V8" s="14" t="n">
        <v>5157</v>
      </c>
      <c r="W8" s="14" t="n">
        <v>5158</v>
      </c>
      <c r="X8" s="14" t="n">
        <v>5101</v>
      </c>
      <c r="Y8" s="14" t="n">
        <v>5044</v>
      </c>
      <c r="Z8" s="15" t="n">
        <f aca="false">(Y8/O8)^0.1-1</f>
        <v>0.000716535019141817</v>
      </c>
      <c r="AA8" s="13" t="s">
        <v>11</v>
      </c>
    </row>
    <row r="9" s="16" customFormat="true" ht="14.25" hidden="false" customHeight="false" outlineLevel="0" collapsed="false">
      <c r="A9" s="16" t="s">
        <v>12</v>
      </c>
      <c r="B9" s="7" t="n">
        <v>10375</v>
      </c>
      <c r="C9" s="7" t="n">
        <v>11917</v>
      </c>
      <c r="D9" s="7" t="n">
        <v>12292</v>
      </c>
      <c r="E9" s="7" t="n">
        <v>12083</v>
      </c>
      <c r="F9" s="7" t="n">
        <v>12771</v>
      </c>
      <c r="G9" s="7" t="n">
        <v>15500</v>
      </c>
      <c r="H9" s="7" t="n">
        <v>16604</v>
      </c>
      <c r="I9" s="7" t="n">
        <v>15229</v>
      </c>
      <c r="J9" s="7" t="n">
        <v>13812</v>
      </c>
      <c r="K9" s="7" t="n">
        <v>13604</v>
      </c>
      <c r="L9" s="7" t="n">
        <v>12812</v>
      </c>
      <c r="M9" s="7" t="n">
        <v>14458</v>
      </c>
      <c r="N9" s="7" t="n">
        <v>13396</v>
      </c>
      <c r="O9" s="17" t="n">
        <v>13855</v>
      </c>
      <c r="P9" s="17" t="n">
        <v>14110</v>
      </c>
      <c r="Q9" s="17" t="n">
        <v>14531</v>
      </c>
      <c r="R9" s="17" t="n">
        <v>14766</v>
      </c>
      <c r="S9" s="17" t="n">
        <v>14817</v>
      </c>
      <c r="T9" s="17" t="n">
        <v>14926</v>
      </c>
      <c r="U9" s="17" t="n">
        <v>14933</v>
      </c>
      <c r="V9" s="17" t="n">
        <v>14939</v>
      </c>
      <c r="W9" s="17" t="n">
        <v>15009</v>
      </c>
      <c r="X9" s="17" t="n">
        <v>14990</v>
      </c>
      <c r="Y9" s="17" t="n">
        <v>15113</v>
      </c>
      <c r="Z9" s="18" t="n">
        <f aca="false">(Y9/O9)^0.1-1</f>
        <v>0.00872878785003328</v>
      </c>
    </row>
    <row r="10" s="16" customFormat="true" ht="14.25" hidden="false" customHeight="false" outlineLevel="0" collapsed="false">
      <c r="A10" s="16" t="s">
        <v>13</v>
      </c>
      <c r="B10" s="7" t="n">
        <v>8417</v>
      </c>
      <c r="C10" s="7" t="n">
        <v>7875</v>
      </c>
      <c r="D10" s="7" t="n">
        <v>9312</v>
      </c>
      <c r="E10" s="7" t="n">
        <v>10229</v>
      </c>
      <c r="F10" s="7" t="n">
        <v>10208</v>
      </c>
      <c r="G10" s="7" t="n">
        <v>8792</v>
      </c>
      <c r="H10" s="7" t="n">
        <v>10083</v>
      </c>
      <c r="I10" s="7" t="n">
        <v>8167</v>
      </c>
      <c r="J10" s="7" t="n">
        <v>7708</v>
      </c>
      <c r="K10" s="7" t="n">
        <v>7375</v>
      </c>
      <c r="L10" s="7" t="n">
        <v>4500</v>
      </c>
      <c r="M10" s="7" t="n">
        <v>7229</v>
      </c>
      <c r="N10" s="7" t="n">
        <v>7979</v>
      </c>
      <c r="O10" s="17" t="n">
        <v>7937</v>
      </c>
      <c r="P10" s="17" t="n">
        <v>8240</v>
      </c>
      <c r="Q10" s="17" t="n">
        <v>8466</v>
      </c>
      <c r="R10" s="17" t="n">
        <v>8618</v>
      </c>
      <c r="S10" s="17" t="n">
        <v>8737</v>
      </c>
      <c r="T10" s="17" t="n">
        <v>9136</v>
      </c>
      <c r="U10" s="17" t="n">
        <v>9136</v>
      </c>
      <c r="V10" s="17" t="n">
        <v>9136</v>
      </c>
      <c r="W10" s="17" t="n">
        <v>9136</v>
      </c>
      <c r="X10" s="17" t="n">
        <v>9136</v>
      </c>
      <c r="Y10" s="17" t="n">
        <v>9136</v>
      </c>
      <c r="Z10" s="18" t="n">
        <f aca="false">(Y10/O10)^0.1-1</f>
        <v>0.0141681585769651</v>
      </c>
    </row>
    <row r="11" s="16" customFormat="true" ht="14.25" hidden="false" customHeight="false" outlineLevel="0" collapsed="false">
      <c r="A11" s="16" t="s">
        <v>14</v>
      </c>
      <c r="B11" s="7" t="n">
        <v>10833</v>
      </c>
      <c r="C11" s="7" t="n">
        <v>11208</v>
      </c>
      <c r="D11" s="7" t="n">
        <v>12521</v>
      </c>
      <c r="E11" s="7" t="n">
        <v>13333</v>
      </c>
      <c r="F11" s="7" t="n">
        <v>13979</v>
      </c>
      <c r="G11" s="7" t="n">
        <v>14312</v>
      </c>
      <c r="H11" s="7" t="n">
        <v>12646</v>
      </c>
      <c r="I11" s="7" t="n">
        <v>11458</v>
      </c>
      <c r="J11" s="7" t="n">
        <v>15000</v>
      </c>
      <c r="K11" s="7" t="n">
        <v>13833</v>
      </c>
      <c r="L11" s="7" t="n">
        <v>18396</v>
      </c>
      <c r="M11" s="7" t="n">
        <v>17917</v>
      </c>
      <c r="N11" s="7" t="n">
        <v>15042</v>
      </c>
      <c r="O11" s="17" t="n">
        <v>16095</v>
      </c>
      <c r="P11" s="17" t="n">
        <v>16193</v>
      </c>
      <c r="Q11" s="17" t="n">
        <v>16174</v>
      </c>
      <c r="R11" s="17" t="n">
        <v>16256</v>
      </c>
      <c r="S11" s="17" t="n">
        <v>16297</v>
      </c>
      <c r="T11" s="17" t="n">
        <v>16377</v>
      </c>
      <c r="U11" s="17" t="n">
        <v>16433</v>
      </c>
      <c r="V11" s="17" t="n">
        <v>16493</v>
      </c>
      <c r="W11" s="17" t="n">
        <v>16556</v>
      </c>
      <c r="X11" s="17" t="n">
        <v>16610</v>
      </c>
      <c r="Y11" s="17" t="n">
        <v>16716</v>
      </c>
      <c r="Z11" s="18" t="n">
        <f aca="false">(Y11/O11)^0.1-1</f>
        <v>0.00379294305462974</v>
      </c>
    </row>
    <row r="12" s="13" customFormat="true" ht="14.25" hidden="false" customHeight="false" outlineLevel="0" collapsed="false">
      <c r="A12" s="13" t="s">
        <v>15</v>
      </c>
      <c r="B12" s="10" t="n">
        <v>48000</v>
      </c>
      <c r="C12" s="10" t="n">
        <v>46604</v>
      </c>
      <c r="D12" s="10" t="n">
        <v>43271</v>
      </c>
      <c r="E12" s="10" t="n">
        <v>53104</v>
      </c>
      <c r="F12" s="10" t="n">
        <v>59896</v>
      </c>
      <c r="G12" s="10" t="n">
        <v>60979</v>
      </c>
      <c r="H12" s="10" t="n">
        <v>60417</v>
      </c>
      <c r="I12" s="10" t="n">
        <v>68375</v>
      </c>
      <c r="J12" s="10" t="n">
        <v>70250</v>
      </c>
      <c r="K12" s="10" t="n">
        <v>63000</v>
      </c>
      <c r="L12" s="10" t="n">
        <v>60396</v>
      </c>
      <c r="M12" s="10" t="n">
        <v>60750</v>
      </c>
      <c r="N12" s="10" t="n">
        <v>69000</v>
      </c>
      <c r="O12" s="14" t="n">
        <v>65442</v>
      </c>
      <c r="P12" s="14" t="n">
        <v>64171</v>
      </c>
      <c r="Q12" s="14" t="n">
        <v>65945</v>
      </c>
      <c r="R12" s="14" t="n">
        <v>67243</v>
      </c>
      <c r="S12" s="14" t="n">
        <v>69269</v>
      </c>
      <c r="T12" s="14" t="n">
        <v>69781</v>
      </c>
      <c r="U12" s="14" t="n">
        <v>71052</v>
      </c>
      <c r="V12" s="14" t="n">
        <v>71209</v>
      </c>
      <c r="W12" s="14" t="n">
        <v>71992</v>
      </c>
      <c r="X12" s="14" t="n">
        <v>72345</v>
      </c>
      <c r="Y12" s="14" t="n">
        <v>72542</v>
      </c>
      <c r="Z12" s="15" t="n">
        <f aca="false">(Y12/O12)^0.1-1</f>
        <v>0.0103533741221644</v>
      </c>
      <c r="AA12" s="13" t="s">
        <v>16</v>
      </c>
    </row>
    <row r="13" s="13" customFormat="true" ht="14.25" hidden="false" customHeight="false" outlineLevel="0" collapsed="false">
      <c r="A13" s="13" t="s">
        <v>17</v>
      </c>
      <c r="B13" s="10" t="n">
        <v>8729</v>
      </c>
      <c r="C13" s="10" t="n">
        <v>11333</v>
      </c>
      <c r="D13" s="10" t="n">
        <v>11167</v>
      </c>
      <c r="E13" s="10" t="n">
        <v>12688</v>
      </c>
      <c r="F13" s="10" t="n">
        <v>11229</v>
      </c>
      <c r="G13" s="10" t="n">
        <v>10688</v>
      </c>
      <c r="H13" s="10" t="n">
        <v>10771</v>
      </c>
      <c r="I13" s="10" t="n">
        <v>15604</v>
      </c>
      <c r="J13" s="10" t="n">
        <v>13938</v>
      </c>
      <c r="K13" s="10" t="n">
        <v>14167</v>
      </c>
      <c r="L13" s="10" t="n">
        <v>14979</v>
      </c>
      <c r="M13" s="10" t="n">
        <v>10812</v>
      </c>
      <c r="N13" s="10" t="n">
        <v>14562</v>
      </c>
      <c r="O13" s="14" t="n">
        <v>14791</v>
      </c>
      <c r="P13" s="14" t="n">
        <v>14593</v>
      </c>
      <c r="Q13" s="14" t="n">
        <v>14426</v>
      </c>
      <c r="R13" s="14" t="n">
        <v>14320</v>
      </c>
      <c r="S13" s="14" t="n">
        <v>14346</v>
      </c>
      <c r="T13" s="14" t="n">
        <v>14276</v>
      </c>
      <c r="U13" s="14" t="n">
        <v>14212</v>
      </c>
      <c r="V13" s="14" t="n">
        <v>14385</v>
      </c>
      <c r="W13" s="14" t="n">
        <v>14597</v>
      </c>
      <c r="X13" s="14" t="n">
        <v>14691</v>
      </c>
      <c r="Y13" s="14" t="n">
        <v>14886</v>
      </c>
      <c r="Z13" s="15" t="n">
        <f aca="false">(Y13/O13)^0.1-1</f>
        <v>0.00064043361493904</v>
      </c>
      <c r="AA13" s="13" t="s">
        <v>16</v>
      </c>
    </row>
    <row r="14" s="13" customFormat="true" ht="14.25" hidden="false" customHeight="false" outlineLevel="0" collapsed="false">
      <c r="A14" s="13" t="s">
        <v>18</v>
      </c>
      <c r="B14" s="10" t="n">
        <v>20812</v>
      </c>
      <c r="C14" s="10" t="n">
        <v>22354</v>
      </c>
      <c r="D14" s="10" t="n">
        <v>24583</v>
      </c>
      <c r="E14" s="10" t="n">
        <v>23896</v>
      </c>
      <c r="F14" s="10" t="n">
        <v>22250</v>
      </c>
      <c r="G14" s="10" t="n">
        <v>21938</v>
      </c>
      <c r="H14" s="10" t="n">
        <v>21562</v>
      </c>
      <c r="I14" s="10" t="n">
        <v>22562</v>
      </c>
      <c r="J14" s="10" t="n">
        <v>24979</v>
      </c>
      <c r="K14" s="10" t="n">
        <v>28167</v>
      </c>
      <c r="L14" s="10" t="n">
        <v>27708</v>
      </c>
      <c r="M14" s="10" t="n">
        <v>28188</v>
      </c>
      <c r="N14" s="10" t="n">
        <v>22854</v>
      </c>
      <c r="O14" s="14" t="n">
        <v>22995</v>
      </c>
      <c r="P14" s="14" t="n">
        <v>22796</v>
      </c>
      <c r="Q14" s="14" t="n">
        <v>22715</v>
      </c>
      <c r="R14" s="14" t="n">
        <v>22657</v>
      </c>
      <c r="S14" s="14" t="n">
        <v>22486</v>
      </c>
      <c r="T14" s="14" t="n">
        <v>22648</v>
      </c>
      <c r="U14" s="14" t="n">
        <v>22779</v>
      </c>
      <c r="V14" s="14" t="n">
        <v>23118</v>
      </c>
      <c r="W14" s="14" t="n">
        <v>23429</v>
      </c>
      <c r="X14" s="14" t="n">
        <v>23566</v>
      </c>
      <c r="Y14" s="14" t="n">
        <v>23865</v>
      </c>
      <c r="Z14" s="15" t="n">
        <f aca="false">(Y14/O14)^0.1-1</f>
        <v>0.0037205189582179</v>
      </c>
      <c r="AA14" s="13" t="s">
        <v>16</v>
      </c>
    </row>
    <row r="15" s="13" customFormat="true" ht="14.25" hidden="false" customHeight="false" outlineLevel="0" collapsed="false">
      <c r="A15" s="13" t="s">
        <v>19</v>
      </c>
      <c r="B15" s="10" t="n">
        <v>119917</v>
      </c>
      <c r="C15" s="10" t="n">
        <v>122188</v>
      </c>
      <c r="D15" s="10" t="n">
        <v>123667</v>
      </c>
      <c r="E15" s="10" t="n">
        <v>122917</v>
      </c>
      <c r="F15" s="10" t="n">
        <v>115542</v>
      </c>
      <c r="G15" s="10" t="n">
        <v>118229</v>
      </c>
      <c r="H15" s="10" t="n">
        <v>127250</v>
      </c>
      <c r="I15" s="10" t="n">
        <v>133271</v>
      </c>
      <c r="J15" s="10" t="n">
        <v>137375</v>
      </c>
      <c r="K15" s="10" t="n">
        <v>144750</v>
      </c>
      <c r="L15" s="10" t="n">
        <v>124292</v>
      </c>
      <c r="M15" s="10" t="n">
        <v>127333</v>
      </c>
      <c r="N15" s="10" t="n">
        <v>129500</v>
      </c>
      <c r="O15" s="14" t="n">
        <v>127667</v>
      </c>
      <c r="P15" s="14" t="n">
        <v>125513</v>
      </c>
      <c r="Q15" s="14" t="n">
        <v>125436</v>
      </c>
      <c r="R15" s="14" t="n">
        <v>128291</v>
      </c>
      <c r="S15" s="14" t="n">
        <v>128751</v>
      </c>
      <c r="T15" s="14" t="n">
        <v>129326</v>
      </c>
      <c r="U15" s="14" t="n">
        <v>130634</v>
      </c>
      <c r="V15" s="14" t="n">
        <v>131418</v>
      </c>
      <c r="W15" s="14" t="n">
        <v>132354</v>
      </c>
      <c r="X15" s="14" t="n">
        <v>133796</v>
      </c>
      <c r="Y15" s="14" t="n">
        <v>134342</v>
      </c>
      <c r="Z15" s="15" t="n">
        <f aca="false">(Y15/O15)^0.1-1</f>
        <v>0.00510935605365948</v>
      </c>
      <c r="AA15" s="13" t="s">
        <v>16</v>
      </c>
    </row>
    <row r="16" customFormat="false" ht="14.25" hidden="false" customHeight="false" outlineLevel="0" collapsed="false">
      <c r="A16" s="0" t="s">
        <v>20</v>
      </c>
      <c r="B16" s="7" t="n">
        <v>26958</v>
      </c>
      <c r="C16" s="7" t="n">
        <v>29333</v>
      </c>
      <c r="D16" s="7" t="n">
        <v>30542</v>
      </c>
      <c r="E16" s="7" t="n">
        <v>27229</v>
      </c>
      <c r="F16" s="7" t="n">
        <v>28833</v>
      </c>
      <c r="G16" s="7" t="n">
        <v>34604</v>
      </c>
      <c r="H16" s="7" t="n">
        <v>37979</v>
      </c>
      <c r="I16" s="7" t="n">
        <v>35104</v>
      </c>
      <c r="J16" s="7" t="n">
        <v>38625</v>
      </c>
      <c r="K16" s="7" t="n">
        <v>37292</v>
      </c>
      <c r="L16" s="7" t="n">
        <v>34812</v>
      </c>
      <c r="M16" s="7" t="n">
        <v>37896</v>
      </c>
      <c r="N16" s="7" t="n">
        <v>41271</v>
      </c>
      <c r="O16" s="8" t="n">
        <v>38968</v>
      </c>
      <c r="P16" s="8" t="n">
        <v>39596</v>
      </c>
      <c r="Q16" s="8" t="n">
        <v>40397</v>
      </c>
      <c r="R16" s="8" t="n">
        <v>41337</v>
      </c>
      <c r="S16" s="8" t="n">
        <v>41789</v>
      </c>
      <c r="T16" s="8" t="n">
        <v>42536</v>
      </c>
      <c r="U16" s="8" t="n">
        <v>43317</v>
      </c>
      <c r="V16" s="8" t="n">
        <v>43991</v>
      </c>
      <c r="W16" s="8" t="n">
        <v>45419</v>
      </c>
      <c r="X16" s="8" t="n">
        <v>46349</v>
      </c>
      <c r="Y16" s="8" t="n">
        <v>47259</v>
      </c>
      <c r="Z16" s="9" t="n">
        <f aca="false">(Y16/O16)^0.1-1</f>
        <v>0.0194774902149701</v>
      </c>
    </row>
    <row r="17" s="6" customFormat="true" ht="14.25" hidden="false" customHeight="false" outlineLevel="0" collapsed="false">
      <c r="A17" s="6" t="s">
        <v>21</v>
      </c>
      <c r="B17" s="10" t="n">
        <v>31542</v>
      </c>
      <c r="C17" s="10" t="n">
        <v>33771</v>
      </c>
      <c r="D17" s="10" t="n">
        <v>29500</v>
      </c>
      <c r="E17" s="10" t="n">
        <v>30938</v>
      </c>
      <c r="F17" s="10" t="n">
        <v>32333</v>
      </c>
      <c r="G17" s="10" t="n">
        <v>35167</v>
      </c>
      <c r="H17" s="10" t="n">
        <v>33312</v>
      </c>
      <c r="I17" s="10" t="n">
        <v>30000</v>
      </c>
      <c r="J17" s="10" t="n">
        <v>26229</v>
      </c>
      <c r="K17" s="10" t="n">
        <v>23667</v>
      </c>
      <c r="L17" s="10" t="n">
        <v>22333</v>
      </c>
      <c r="M17" s="10" t="n">
        <v>23854</v>
      </c>
      <c r="N17" s="10" t="n">
        <v>23396</v>
      </c>
      <c r="O17" s="11" t="n">
        <v>23649</v>
      </c>
      <c r="P17" s="11" t="n">
        <v>23317</v>
      </c>
      <c r="Q17" s="11" t="n">
        <v>22234</v>
      </c>
      <c r="R17" s="11" t="n">
        <v>21692</v>
      </c>
      <c r="S17" s="11" t="n">
        <v>21101</v>
      </c>
      <c r="T17" s="11" t="n">
        <v>20873</v>
      </c>
      <c r="U17" s="11" t="n">
        <v>20587</v>
      </c>
      <c r="V17" s="11" t="n">
        <v>20630</v>
      </c>
      <c r="W17" s="11" t="n">
        <v>20377</v>
      </c>
      <c r="X17" s="11" t="n">
        <v>20106</v>
      </c>
      <c r="Y17" s="11" t="n">
        <v>20011</v>
      </c>
      <c r="Z17" s="12" t="n">
        <f aca="false">(Y17/O17)^0.1-1</f>
        <v>-0.0165651347388589</v>
      </c>
      <c r="AA17" s="6" t="s">
        <v>9</v>
      </c>
    </row>
    <row r="18" s="6" customFormat="true" ht="14.25" hidden="false" customHeight="false" outlineLevel="0" collapsed="false">
      <c r="A18" s="6" t="s">
        <v>22</v>
      </c>
      <c r="B18" s="10" t="n">
        <v>9875</v>
      </c>
      <c r="C18" s="10" t="n">
        <v>9750</v>
      </c>
      <c r="D18" s="10" t="n">
        <v>12167</v>
      </c>
      <c r="E18" s="10" t="n">
        <v>11500</v>
      </c>
      <c r="F18" s="10" t="n">
        <v>13188</v>
      </c>
      <c r="G18" s="10" t="n">
        <v>10292</v>
      </c>
      <c r="H18" s="10" t="n">
        <v>9229</v>
      </c>
      <c r="I18" s="10" t="n">
        <v>11458</v>
      </c>
      <c r="J18" s="10" t="n">
        <v>8854</v>
      </c>
      <c r="K18" s="10" t="n">
        <v>9438</v>
      </c>
      <c r="L18" s="10" t="n">
        <v>10042</v>
      </c>
      <c r="M18" s="10" t="n">
        <v>12833</v>
      </c>
      <c r="N18" s="10" t="n">
        <v>10042</v>
      </c>
      <c r="O18" s="11" t="n">
        <v>10883</v>
      </c>
      <c r="P18" s="11" t="n">
        <v>10773</v>
      </c>
      <c r="Q18" s="11" t="n">
        <v>10745</v>
      </c>
      <c r="R18" s="11" t="n">
        <v>10317</v>
      </c>
      <c r="S18" s="11" t="n">
        <v>9867</v>
      </c>
      <c r="T18" s="11" t="n">
        <v>9800</v>
      </c>
      <c r="U18" s="11" t="n">
        <v>9704</v>
      </c>
      <c r="V18" s="11" t="n">
        <v>9764</v>
      </c>
      <c r="W18" s="11" t="n">
        <v>9683</v>
      </c>
      <c r="X18" s="11" t="n">
        <v>9593</v>
      </c>
      <c r="Y18" s="11" t="n">
        <v>9585</v>
      </c>
      <c r="Z18" s="12" t="n">
        <f aca="false">(Y18/O18)^0.1-1</f>
        <v>-0.0126199483041384</v>
      </c>
      <c r="AA18" s="6" t="s">
        <v>9</v>
      </c>
    </row>
    <row r="19" customFormat="false" ht="14.25" hidden="false" customHeight="false" outlineLevel="0" collapsed="false">
      <c r="A19" s="0" t="s">
        <v>23</v>
      </c>
      <c r="B19" s="7" t="n">
        <v>7604</v>
      </c>
      <c r="C19" s="7" t="n">
        <v>5708</v>
      </c>
      <c r="D19" s="7" t="n">
        <v>6000</v>
      </c>
      <c r="E19" s="7" t="n">
        <v>5708</v>
      </c>
      <c r="F19" s="7" t="n">
        <v>2542</v>
      </c>
      <c r="G19" s="7" t="n">
        <v>5125</v>
      </c>
      <c r="H19" s="7" t="n">
        <v>3333</v>
      </c>
      <c r="I19" s="7" t="n">
        <v>4104</v>
      </c>
      <c r="J19" s="7" t="n">
        <v>5750</v>
      </c>
      <c r="K19" s="7" t="n">
        <v>6542</v>
      </c>
      <c r="L19" s="7" t="n">
        <v>7208</v>
      </c>
      <c r="M19" s="7" t="n">
        <v>6292</v>
      </c>
      <c r="N19" s="7" t="n">
        <v>6458</v>
      </c>
      <c r="O19" s="8" t="n">
        <v>6052</v>
      </c>
      <c r="P19" s="8" t="n">
        <v>6049</v>
      </c>
      <c r="Q19" s="8" t="n">
        <v>6051</v>
      </c>
      <c r="R19" s="8" t="n">
        <v>6046</v>
      </c>
      <c r="S19" s="8" t="n">
        <v>6052</v>
      </c>
      <c r="T19" s="8" t="n">
        <v>6072</v>
      </c>
      <c r="U19" s="8" t="n">
        <v>6095</v>
      </c>
      <c r="V19" s="8" t="n">
        <v>6119</v>
      </c>
      <c r="W19" s="8" t="n">
        <v>6146</v>
      </c>
      <c r="X19" s="8" t="n">
        <v>6175</v>
      </c>
      <c r="Y19" s="8" t="n">
        <v>6207</v>
      </c>
      <c r="Z19" s="9" t="n">
        <f aca="false">(Y19/O19)^0.1-1</f>
        <v>0.00253208948790595</v>
      </c>
    </row>
    <row r="20" customFormat="false" ht="14.25" hidden="false" customHeight="false" outlineLevel="0" collapsed="false">
      <c r="A20" s="0" t="s">
        <v>24</v>
      </c>
      <c r="B20" s="7" t="n">
        <v>13396</v>
      </c>
      <c r="C20" s="7" t="n">
        <v>12292</v>
      </c>
      <c r="D20" s="7" t="n">
        <v>14708</v>
      </c>
      <c r="E20" s="7" t="n">
        <v>10854</v>
      </c>
      <c r="F20" s="7" t="n">
        <v>12042</v>
      </c>
      <c r="G20" s="7" t="n">
        <v>16500</v>
      </c>
      <c r="H20" s="7" t="n">
        <v>14104</v>
      </c>
      <c r="I20" s="7" t="n">
        <v>13667</v>
      </c>
      <c r="J20" s="7" t="n">
        <v>12646</v>
      </c>
      <c r="K20" s="7" t="n">
        <v>13292</v>
      </c>
      <c r="L20" s="7" t="n">
        <v>10104</v>
      </c>
      <c r="M20" s="7" t="n">
        <v>11896</v>
      </c>
      <c r="N20" s="7" t="n">
        <v>10354</v>
      </c>
      <c r="O20" s="8" t="n">
        <v>11385</v>
      </c>
      <c r="P20" s="8" t="n">
        <v>11640</v>
      </c>
      <c r="Q20" s="8" t="n">
        <v>11724</v>
      </c>
      <c r="R20" s="8" t="n">
        <v>11707</v>
      </c>
      <c r="S20" s="8" t="n">
        <v>11673</v>
      </c>
      <c r="T20" s="8" t="n">
        <v>11641</v>
      </c>
      <c r="U20" s="8" t="n">
        <v>11601</v>
      </c>
      <c r="V20" s="8" t="n">
        <v>11558</v>
      </c>
      <c r="W20" s="8" t="n">
        <v>11512</v>
      </c>
      <c r="X20" s="8" t="n">
        <v>11467</v>
      </c>
      <c r="Y20" s="8" t="n">
        <v>11421</v>
      </c>
      <c r="Z20" s="9" t="n">
        <f aca="false">(Y20/O20)^0.1-1</f>
        <v>0.00031575649586757</v>
      </c>
    </row>
    <row r="21" customFormat="false" ht="14.25" hidden="false" customHeight="false" outlineLevel="0" collapsed="false">
      <c r="A21" s="0" t="s">
        <v>25</v>
      </c>
      <c r="B21" s="7" t="n">
        <v>7000</v>
      </c>
      <c r="C21" s="7" t="n">
        <v>9104</v>
      </c>
      <c r="D21" s="7" t="n">
        <v>9812</v>
      </c>
      <c r="E21" s="7" t="n">
        <v>10312</v>
      </c>
      <c r="F21" s="7" t="n">
        <v>8896</v>
      </c>
      <c r="G21" s="7" t="n">
        <v>8229</v>
      </c>
      <c r="H21" s="7" t="n">
        <v>10646</v>
      </c>
      <c r="I21" s="7" t="n">
        <v>9792</v>
      </c>
      <c r="J21" s="7" t="n">
        <v>8771</v>
      </c>
      <c r="K21" s="7" t="n">
        <v>11854</v>
      </c>
      <c r="L21" s="7" t="n">
        <v>8208</v>
      </c>
      <c r="M21" s="7" t="n">
        <v>13021</v>
      </c>
      <c r="N21" s="7" t="n">
        <v>12062</v>
      </c>
      <c r="O21" s="8" t="n">
        <v>11884</v>
      </c>
      <c r="P21" s="8" t="n">
        <v>12010</v>
      </c>
      <c r="Q21" s="8" t="n">
        <v>12144</v>
      </c>
      <c r="R21" s="8" t="n">
        <v>12255</v>
      </c>
      <c r="S21" s="8" t="n">
        <v>12386</v>
      </c>
      <c r="T21" s="8" t="n">
        <v>12540</v>
      </c>
      <c r="U21" s="8" t="n">
        <v>12693</v>
      </c>
      <c r="V21" s="8" t="n">
        <v>12849</v>
      </c>
      <c r="W21" s="8" t="n">
        <v>13005</v>
      </c>
      <c r="X21" s="8" t="n">
        <v>13164</v>
      </c>
      <c r="Y21" s="8" t="n">
        <v>13323</v>
      </c>
      <c r="Z21" s="9" t="n">
        <f aca="false">(Y21/O21)^0.1-1</f>
        <v>0.0114954615230793</v>
      </c>
    </row>
    <row r="22" customFormat="false" ht="14.25" hidden="false" customHeight="false" outlineLevel="0" collapsed="false">
      <c r="A22" s="0" t="s">
        <v>26</v>
      </c>
      <c r="B22" s="7" t="n">
        <v>3250</v>
      </c>
      <c r="C22" s="7" t="n">
        <v>2250</v>
      </c>
      <c r="D22" s="7" t="n">
        <v>4812</v>
      </c>
      <c r="E22" s="7" t="n">
        <v>2708</v>
      </c>
      <c r="F22" s="7" t="n">
        <v>2979</v>
      </c>
      <c r="G22" s="7" t="n">
        <v>2479</v>
      </c>
      <c r="H22" s="7" t="n">
        <v>2667</v>
      </c>
      <c r="I22" s="7" t="n">
        <v>5000</v>
      </c>
      <c r="J22" s="7" t="n">
        <v>4083</v>
      </c>
      <c r="K22" s="7" t="n">
        <v>4125</v>
      </c>
      <c r="L22" s="7" t="n">
        <v>4833</v>
      </c>
      <c r="M22" s="7" t="n">
        <v>3896</v>
      </c>
      <c r="N22" s="7" t="n">
        <v>4292</v>
      </c>
      <c r="O22" s="8" t="n">
        <v>4320</v>
      </c>
      <c r="P22" s="8" t="n">
        <v>4349</v>
      </c>
      <c r="Q22" s="8" t="n">
        <v>4380</v>
      </c>
      <c r="R22" s="8" t="n">
        <v>4403</v>
      </c>
      <c r="S22" s="8" t="n">
        <v>4434</v>
      </c>
      <c r="T22" s="8" t="n">
        <v>4471</v>
      </c>
      <c r="U22" s="8" t="n">
        <v>4509</v>
      </c>
      <c r="V22" s="8" t="n">
        <v>4545</v>
      </c>
      <c r="W22" s="8" t="n">
        <v>4583</v>
      </c>
      <c r="X22" s="8" t="n">
        <v>4620</v>
      </c>
      <c r="Y22" s="8" t="n">
        <v>4658</v>
      </c>
      <c r="Z22" s="9" t="n">
        <f aca="false">(Y22/O22)^0.1-1</f>
        <v>0.00756152192583581</v>
      </c>
    </row>
    <row r="23" customFormat="false" ht="14.25" hidden="false" customHeight="false" outlineLevel="0" collapsed="false">
      <c r="A23" s="0" t="s">
        <v>27</v>
      </c>
      <c r="B23" s="7" t="n">
        <v>5271</v>
      </c>
      <c r="C23" s="7" t="n">
        <v>6917</v>
      </c>
      <c r="D23" s="7" t="n">
        <v>6833</v>
      </c>
      <c r="E23" s="7" t="n">
        <v>6146</v>
      </c>
      <c r="F23" s="7" t="n">
        <v>7000</v>
      </c>
      <c r="G23" s="7" t="n">
        <v>5250</v>
      </c>
      <c r="H23" s="7" t="n">
        <v>6479</v>
      </c>
      <c r="I23" s="7" t="n">
        <v>5375</v>
      </c>
      <c r="J23" s="7" t="n">
        <v>7938</v>
      </c>
      <c r="K23" s="7" t="n">
        <v>6125</v>
      </c>
      <c r="L23" s="7" t="n">
        <v>5521</v>
      </c>
      <c r="M23" s="7" t="n">
        <v>8354</v>
      </c>
      <c r="N23" s="7" t="n">
        <v>10292</v>
      </c>
      <c r="O23" s="8" t="n">
        <v>7953</v>
      </c>
      <c r="P23" s="8" t="n">
        <v>8007</v>
      </c>
      <c r="Q23" s="8" t="n">
        <v>8064</v>
      </c>
      <c r="R23" s="8" t="n">
        <v>8106</v>
      </c>
      <c r="S23" s="8" t="n">
        <v>8162</v>
      </c>
      <c r="T23" s="8" t="n">
        <v>8230</v>
      </c>
      <c r="U23" s="8" t="n">
        <v>8300</v>
      </c>
      <c r="V23" s="8" t="n">
        <v>8370</v>
      </c>
      <c r="W23" s="8" t="n">
        <v>8439</v>
      </c>
      <c r="X23" s="8" t="n">
        <v>8511</v>
      </c>
      <c r="Y23" s="8" t="n">
        <v>8582</v>
      </c>
      <c r="Z23" s="9" t="n">
        <f aca="false">(Y23/O23)^0.1-1</f>
        <v>0.00764082027783619</v>
      </c>
    </row>
    <row r="24" customFormat="false" ht="14.25" hidden="false" customHeight="false" outlineLevel="0" collapsed="false">
      <c r="A24" s="0" t="s">
        <v>28</v>
      </c>
      <c r="B24" s="7" t="n">
        <v>59500</v>
      </c>
      <c r="C24" s="7" t="n">
        <v>56333</v>
      </c>
      <c r="D24" s="7" t="n">
        <v>59354</v>
      </c>
      <c r="E24" s="7" t="n">
        <v>53396</v>
      </c>
      <c r="F24" s="7" t="n">
        <v>59875</v>
      </c>
      <c r="G24" s="7" t="n">
        <v>59521</v>
      </c>
      <c r="H24" s="7" t="n">
        <v>59958</v>
      </c>
      <c r="I24" s="7" t="n">
        <v>69688</v>
      </c>
      <c r="J24" s="7" t="n">
        <v>68500</v>
      </c>
      <c r="K24" s="7" t="n">
        <v>60312</v>
      </c>
      <c r="L24" s="7" t="n">
        <v>64771</v>
      </c>
      <c r="M24" s="7" t="n">
        <v>65458</v>
      </c>
      <c r="N24" s="7" t="n">
        <v>65938</v>
      </c>
      <c r="O24" s="8" t="n">
        <v>66208</v>
      </c>
      <c r="P24" s="8" t="n">
        <v>66414</v>
      </c>
      <c r="Q24" s="8" t="n">
        <v>66674</v>
      </c>
      <c r="R24" s="8" t="n">
        <v>66838</v>
      </c>
      <c r="S24" s="8" t="n">
        <v>67131</v>
      </c>
      <c r="T24" s="8" t="n">
        <v>67556</v>
      </c>
      <c r="U24" s="8" t="n">
        <v>68006</v>
      </c>
      <c r="V24" s="8" t="n">
        <v>68484</v>
      </c>
      <c r="W24" s="8" t="n">
        <v>68987</v>
      </c>
      <c r="X24" s="8" t="n">
        <v>69518</v>
      </c>
      <c r="Y24" s="8" t="n">
        <v>70074</v>
      </c>
      <c r="Z24" s="9" t="n">
        <f aca="false">(Y24/O24)^0.1-1</f>
        <v>0.00569118611181851</v>
      </c>
    </row>
    <row r="25" customFormat="false" ht="14.25" hidden="false" customHeight="false" outlineLevel="0" collapsed="false">
      <c r="A25" s="0" t="s">
        <v>29</v>
      </c>
      <c r="B25" s="7" t="n">
        <v>83250</v>
      </c>
      <c r="C25" s="7" t="n">
        <v>76750</v>
      </c>
      <c r="D25" s="7" t="n">
        <v>81083</v>
      </c>
      <c r="E25" s="7" t="n">
        <v>83167</v>
      </c>
      <c r="F25" s="7" t="n">
        <v>83146</v>
      </c>
      <c r="G25" s="7" t="n">
        <v>86083</v>
      </c>
      <c r="H25" s="7" t="n">
        <v>94688</v>
      </c>
      <c r="I25" s="7" t="n">
        <v>87604</v>
      </c>
      <c r="J25" s="7" t="n">
        <v>87625</v>
      </c>
      <c r="K25" s="7" t="n">
        <v>93750</v>
      </c>
      <c r="L25" s="7" t="n">
        <v>91229</v>
      </c>
      <c r="M25" s="7" t="n">
        <v>88167</v>
      </c>
      <c r="N25" s="7" t="n">
        <v>94021</v>
      </c>
      <c r="O25" s="8" t="n">
        <v>95078</v>
      </c>
      <c r="P25" s="8" t="n">
        <v>96253</v>
      </c>
      <c r="Q25" s="8" t="n">
        <v>97464</v>
      </c>
      <c r="R25" s="8" t="n">
        <v>98492</v>
      </c>
      <c r="S25" s="8" t="n">
        <v>99672</v>
      </c>
      <c r="T25" s="8" t="n">
        <v>101004</v>
      </c>
      <c r="U25" s="8" t="n">
        <v>102338</v>
      </c>
      <c r="V25" s="8" t="n">
        <v>103674</v>
      </c>
      <c r="W25" s="8" t="n">
        <v>105009</v>
      </c>
      <c r="X25" s="8" t="n">
        <v>106346</v>
      </c>
      <c r="Y25" s="8" t="n">
        <v>107682</v>
      </c>
      <c r="Z25" s="9" t="n">
        <f aca="false">(Y25/O25)^0.1-1</f>
        <v>0.0125262880748638</v>
      </c>
    </row>
    <row r="26" customFormat="false" ht="14.25" hidden="false" customHeight="false" outlineLevel="0" collapsed="false">
      <c r="A26" s="0" t="s">
        <v>30</v>
      </c>
      <c r="B26" s="7" t="n">
        <v>31646</v>
      </c>
      <c r="C26" s="7" t="n">
        <v>27312</v>
      </c>
      <c r="D26" s="7" t="n">
        <v>28354</v>
      </c>
      <c r="E26" s="7" t="n">
        <v>35000</v>
      </c>
      <c r="F26" s="7" t="n">
        <v>31229</v>
      </c>
      <c r="G26" s="7" t="n">
        <v>35229</v>
      </c>
      <c r="H26" s="7" t="n">
        <v>37438</v>
      </c>
      <c r="I26" s="7" t="n">
        <v>36375</v>
      </c>
      <c r="J26" s="7" t="n">
        <v>38833</v>
      </c>
      <c r="K26" s="7" t="n">
        <v>41500</v>
      </c>
      <c r="L26" s="7" t="n">
        <v>31646</v>
      </c>
      <c r="M26" s="7" t="n">
        <v>31938</v>
      </c>
      <c r="N26" s="7" t="n">
        <v>36896</v>
      </c>
      <c r="O26" s="8" t="n">
        <v>36809</v>
      </c>
      <c r="P26" s="8" t="n">
        <v>37302</v>
      </c>
      <c r="Q26" s="8" t="n">
        <v>37735</v>
      </c>
      <c r="R26" s="8" t="n">
        <v>38114</v>
      </c>
      <c r="S26" s="8" t="n">
        <v>38566</v>
      </c>
      <c r="T26" s="8" t="n">
        <v>39093</v>
      </c>
      <c r="U26" s="8" t="n">
        <v>39636</v>
      </c>
      <c r="V26" s="8" t="n">
        <v>40196</v>
      </c>
      <c r="W26" s="8" t="n">
        <v>40774</v>
      </c>
      <c r="X26" s="8" t="n">
        <v>41369</v>
      </c>
      <c r="Y26" s="8" t="n">
        <v>41981</v>
      </c>
      <c r="Z26" s="9" t="n">
        <f aca="false">(Y26/O26)^0.1-1</f>
        <v>0.0132342835223058</v>
      </c>
    </row>
    <row r="27" customFormat="false" ht="14.25" hidden="false" customHeight="false" outlineLevel="0" collapsed="false">
      <c r="A27" s="0" t="s">
        <v>31</v>
      </c>
      <c r="B27" s="7" t="n">
        <v>22771</v>
      </c>
      <c r="C27" s="7" t="n">
        <v>22021</v>
      </c>
      <c r="D27" s="7" t="n">
        <v>21833</v>
      </c>
      <c r="E27" s="7" t="n">
        <v>28750</v>
      </c>
      <c r="F27" s="7" t="n">
        <v>23396</v>
      </c>
      <c r="G27" s="7" t="n">
        <v>25833</v>
      </c>
      <c r="H27" s="7" t="n">
        <v>26625</v>
      </c>
      <c r="I27" s="7" t="n">
        <v>25208</v>
      </c>
      <c r="J27" s="7" t="n">
        <v>24479</v>
      </c>
      <c r="K27" s="7" t="n">
        <v>31208</v>
      </c>
      <c r="L27" s="7" t="n">
        <v>24646</v>
      </c>
      <c r="M27" s="7" t="n">
        <v>28562</v>
      </c>
      <c r="N27" s="7" t="n">
        <v>31646</v>
      </c>
      <c r="O27" s="8" t="n">
        <v>30102</v>
      </c>
      <c r="P27" s="8" t="n">
        <v>30530</v>
      </c>
      <c r="Q27" s="8" t="n">
        <v>30973</v>
      </c>
      <c r="R27" s="8" t="n">
        <v>31361</v>
      </c>
      <c r="S27" s="8" t="n">
        <v>31800</v>
      </c>
      <c r="T27" s="8" t="n">
        <v>32291</v>
      </c>
      <c r="U27" s="8" t="n">
        <v>32785</v>
      </c>
      <c r="V27" s="8" t="n">
        <v>33283</v>
      </c>
      <c r="W27" s="8" t="n">
        <v>33785</v>
      </c>
      <c r="X27" s="8" t="n">
        <v>34290</v>
      </c>
      <c r="Y27" s="8" t="n">
        <v>34797</v>
      </c>
      <c r="Z27" s="9" t="n">
        <f aca="false">(Y27/O27)^0.1-1</f>
        <v>0.0145995028393395</v>
      </c>
    </row>
    <row r="28" customFormat="false" ht="14.25" hidden="false" customHeight="false" outlineLevel="0" collapsed="false">
      <c r="A28" s="0" t="s">
        <v>32</v>
      </c>
      <c r="B28" s="7" t="n">
        <v>1604</v>
      </c>
      <c r="C28" s="7" t="n">
        <v>1479</v>
      </c>
      <c r="D28" s="7" t="n">
        <v>1417</v>
      </c>
      <c r="E28" s="7" t="n">
        <v>2000</v>
      </c>
      <c r="F28" s="7" t="n">
        <v>2333</v>
      </c>
      <c r="G28" s="7" t="n">
        <v>3312</v>
      </c>
      <c r="H28" s="7" t="n">
        <v>4688</v>
      </c>
      <c r="I28" s="7" t="n">
        <v>4875</v>
      </c>
      <c r="J28" s="7" t="n">
        <v>5708</v>
      </c>
      <c r="K28" s="7" t="n">
        <v>7646</v>
      </c>
      <c r="L28" s="7" t="n">
        <v>9146</v>
      </c>
      <c r="M28" s="7" t="n">
        <v>15292</v>
      </c>
      <c r="N28" s="7" t="n">
        <v>14979</v>
      </c>
      <c r="O28" s="8" t="n">
        <v>15037</v>
      </c>
      <c r="P28" s="8" t="n">
        <v>15296</v>
      </c>
      <c r="Q28" s="8" t="n">
        <v>15812</v>
      </c>
      <c r="R28" s="8" t="n">
        <v>16026</v>
      </c>
      <c r="S28" s="8" t="n">
        <v>16453</v>
      </c>
      <c r="T28" s="8" t="n">
        <v>16871</v>
      </c>
      <c r="U28" s="8" t="n">
        <v>17144</v>
      </c>
      <c r="V28" s="8" t="n">
        <v>17566</v>
      </c>
      <c r="W28" s="8" t="n">
        <v>17838</v>
      </c>
      <c r="X28" s="8" t="n">
        <v>18120</v>
      </c>
      <c r="Y28" s="8" t="n">
        <v>18396</v>
      </c>
      <c r="Z28" s="9" t="n">
        <f aca="false">(Y28/O28)^0.1-1</f>
        <v>0.0203665667623754</v>
      </c>
    </row>
    <row r="29" customFormat="false" ht="14.25" hidden="false" customHeight="false" outlineLevel="0" collapsed="false">
      <c r="A29" s="0" t="s">
        <v>33</v>
      </c>
      <c r="B29" s="7" t="n">
        <v>234292</v>
      </c>
      <c r="C29" s="7" t="n">
        <v>224250</v>
      </c>
      <c r="D29" s="7" t="n">
        <v>212521</v>
      </c>
      <c r="E29" s="7" t="n">
        <v>226125</v>
      </c>
      <c r="F29" s="7" t="n">
        <v>230667</v>
      </c>
      <c r="G29" s="7" t="n">
        <v>212938</v>
      </c>
      <c r="H29" s="7" t="n">
        <v>220417</v>
      </c>
      <c r="I29" s="7" t="n">
        <v>241479</v>
      </c>
      <c r="J29" s="7" t="n">
        <v>244042</v>
      </c>
      <c r="K29" s="7" t="n">
        <v>246667</v>
      </c>
      <c r="L29" s="7" t="n">
        <v>232167</v>
      </c>
      <c r="M29" s="7" t="n">
        <v>237958</v>
      </c>
      <c r="N29" s="7" t="n">
        <v>256667</v>
      </c>
      <c r="O29" s="8" t="n">
        <v>249887</v>
      </c>
      <c r="P29" s="8" t="n">
        <v>252253</v>
      </c>
      <c r="Q29" s="8" t="n">
        <v>254735</v>
      </c>
      <c r="R29" s="8" t="n">
        <v>256762</v>
      </c>
      <c r="S29" s="8" t="n">
        <v>259199</v>
      </c>
      <c r="T29" s="8" t="n">
        <v>262059</v>
      </c>
      <c r="U29" s="8" t="n">
        <v>264940</v>
      </c>
      <c r="V29" s="8" t="n">
        <v>267844</v>
      </c>
      <c r="W29" s="8" t="n">
        <v>270766</v>
      </c>
      <c r="X29" s="8" t="n">
        <v>273712</v>
      </c>
      <c r="Y29" s="8" t="n">
        <v>276680</v>
      </c>
      <c r="Z29" s="9" t="n">
        <f aca="false">(Y29/O29)^0.1-1</f>
        <v>0.0102373253101022</v>
      </c>
    </row>
    <row r="30" customFormat="false" ht="14.25" hidden="false" customHeight="false" outlineLevel="0" collapsed="false">
      <c r="A30" s="0" t="s">
        <v>34</v>
      </c>
      <c r="B30" s="7" t="n">
        <v>18562</v>
      </c>
      <c r="C30" s="7" t="n">
        <v>19062</v>
      </c>
      <c r="D30" s="7" t="n">
        <v>15708</v>
      </c>
      <c r="E30" s="7" t="n">
        <v>18375</v>
      </c>
      <c r="F30" s="7" t="n">
        <v>21500</v>
      </c>
      <c r="G30" s="7" t="n">
        <v>23000</v>
      </c>
      <c r="H30" s="7" t="n">
        <v>23896</v>
      </c>
      <c r="I30" s="7" t="n">
        <v>21438</v>
      </c>
      <c r="J30" s="7" t="n">
        <v>19854</v>
      </c>
      <c r="K30" s="7" t="n">
        <v>23521</v>
      </c>
      <c r="L30" s="7" t="n">
        <v>20125</v>
      </c>
      <c r="M30" s="7" t="n">
        <v>18250</v>
      </c>
      <c r="N30" s="7" t="n">
        <v>16583</v>
      </c>
      <c r="O30" s="8" t="n">
        <v>19915</v>
      </c>
      <c r="P30" s="8" t="n">
        <v>21035</v>
      </c>
      <c r="Q30" s="8" t="n">
        <v>21549</v>
      </c>
      <c r="R30" s="8" t="n">
        <v>21731</v>
      </c>
      <c r="S30" s="8" t="n">
        <v>21782</v>
      </c>
      <c r="T30" s="8" t="n">
        <v>21986</v>
      </c>
      <c r="U30" s="8" t="n">
        <v>22180</v>
      </c>
      <c r="V30" s="8" t="n">
        <v>22397</v>
      </c>
      <c r="W30" s="8" t="n">
        <v>22623</v>
      </c>
      <c r="X30" s="8" t="n">
        <v>22848</v>
      </c>
      <c r="Y30" s="8" t="n">
        <v>22954</v>
      </c>
      <c r="Z30" s="9" t="n">
        <f aca="false">(Y30/O30)^0.1-1</f>
        <v>0.0143032257455595</v>
      </c>
    </row>
    <row r="31" customFormat="false" ht="14.25" hidden="false" customHeight="false" outlineLevel="0" collapsed="false">
      <c r="A31" s="0" t="s">
        <v>35</v>
      </c>
      <c r="B31" s="7" t="n">
        <v>5312</v>
      </c>
      <c r="C31" s="7" t="n">
        <v>6729</v>
      </c>
      <c r="D31" s="7" t="n">
        <v>8438</v>
      </c>
      <c r="E31" s="7" t="n">
        <v>7667</v>
      </c>
      <c r="F31" s="7" t="n">
        <v>7021</v>
      </c>
      <c r="G31" s="7" t="n">
        <v>7854</v>
      </c>
      <c r="H31" s="7" t="n">
        <v>4729</v>
      </c>
      <c r="I31" s="7" t="n">
        <v>5688</v>
      </c>
      <c r="J31" s="7" t="n">
        <v>7500</v>
      </c>
      <c r="K31" s="7" t="n">
        <v>7083</v>
      </c>
      <c r="L31" s="7" t="n">
        <v>6938</v>
      </c>
      <c r="M31" s="7" t="n">
        <v>6812</v>
      </c>
      <c r="N31" s="7" t="n">
        <v>6354</v>
      </c>
      <c r="O31" s="8" t="n">
        <v>6404</v>
      </c>
      <c r="P31" s="8" t="n">
        <v>6383</v>
      </c>
      <c r="Q31" s="8" t="n">
        <v>6425</v>
      </c>
      <c r="R31" s="8" t="n">
        <v>6454</v>
      </c>
      <c r="S31" s="8" t="n">
        <v>6494</v>
      </c>
      <c r="T31" s="8" t="n">
        <v>6543</v>
      </c>
      <c r="U31" s="8" t="n">
        <v>6593</v>
      </c>
      <c r="V31" s="8" t="n">
        <v>6642</v>
      </c>
      <c r="W31" s="8" t="n">
        <v>6692</v>
      </c>
      <c r="X31" s="8" t="n">
        <v>6741</v>
      </c>
      <c r="Y31" s="8" t="n">
        <v>6791</v>
      </c>
      <c r="Z31" s="9" t="n">
        <f aca="false">(Y31/O31)^0.1-1</f>
        <v>0.00588478883643062</v>
      </c>
    </row>
    <row r="32" customFormat="false" ht="14.25" hidden="false" customHeight="false" outlineLevel="0" collapsed="false">
      <c r="A32" s="0" t="s">
        <v>36</v>
      </c>
      <c r="B32" s="7" t="n">
        <v>5812</v>
      </c>
      <c r="C32" s="7" t="n">
        <v>4083</v>
      </c>
      <c r="D32" s="7" t="n">
        <v>5062</v>
      </c>
      <c r="E32" s="7" t="n">
        <v>7438</v>
      </c>
      <c r="F32" s="7" t="n">
        <v>6146</v>
      </c>
      <c r="G32" s="7" t="n">
        <v>5854</v>
      </c>
      <c r="H32" s="7" t="n">
        <v>8083</v>
      </c>
      <c r="I32" s="7" t="n">
        <v>5312</v>
      </c>
      <c r="J32" s="7" t="n">
        <v>6750</v>
      </c>
      <c r="K32" s="7" t="n">
        <v>6167</v>
      </c>
      <c r="L32" s="7" t="n">
        <v>6271</v>
      </c>
      <c r="M32" s="7" t="n">
        <v>5146</v>
      </c>
      <c r="N32" s="7" t="n">
        <v>8521</v>
      </c>
      <c r="O32" s="8" t="n">
        <v>7130</v>
      </c>
      <c r="P32" s="8" t="n">
        <v>7294</v>
      </c>
      <c r="Q32" s="8" t="n">
        <v>7329</v>
      </c>
      <c r="R32" s="8" t="n">
        <v>7313</v>
      </c>
      <c r="S32" s="8" t="n">
        <v>7329</v>
      </c>
      <c r="T32" s="8" t="n">
        <v>7416</v>
      </c>
      <c r="U32" s="8" t="n">
        <v>7505</v>
      </c>
      <c r="V32" s="8" t="n">
        <v>7599</v>
      </c>
      <c r="W32" s="8" t="n">
        <v>7692</v>
      </c>
      <c r="X32" s="8" t="n">
        <v>7780</v>
      </c>
      <c r="Y32" s="8" t="n">
        <v>7821</v>
      </c>
      <c r="Z32" s="9" t="n">
        <f aca="false">(Y32/O32)^0.1-1</f>
        <v>0.00929303348889965</v>
      </c>
    </row>
    <row r="33" customFormat="false" ht="14.25" hidden="false" customHeight="false" outlineLevel="0" collapsed="false">
      <c r="A33" s="0" t="s">
        <v>37</v>
      </c>
      <c r="B33" s="7" t="n">
        <v>8792</v>
      </c>
      <c r="C33" s="7" t="n">
        <v>10396</v>
      </c>
      <c r="D33" s="7" t="n">
        <v>13125</v>
      </c>
      <c r="E33" s="7" t="n">
        <v>12542</v>
      </c>
      <c r="F33" s="7" t="n">
        <v>12458</v>
      </c>
      <c r="G33" s="7" t="n">
        <v>12792</v>
      </c>
      <c r="H33" s="7" t="n">
        <v>11688</v>
      </c>
      <c r="I33" s="7" t="n">
        <v>13917</v>
      </c>
      <c r="J33" s="7" t="n">
        <v>14375</v>
      </c>
      <c r="K33" s="7" t="n">
        <v>9917</v>
      </c>
      <c r="L33" s="7" t="n">
        <v>10146</v>
      </c>
      <c r="M33" s="7" t="n">
        <v>15708</v>
      </c>
      <c r="N33" s="7" t="n">
        <v>14708</v>
      </c>
      <c r="O33" s="8" t="n">
        <v>15113</v>
      </c>
      <c r="P33" s="8" t="n">
        <v>15413</v>
      </c>
      <c r="Q33" s="8" t="n">
        <v>15547</v>
      </c>
      <c r="R33" s="8" t="n">
        <v>15826</v>
      </c>
      <c r="S33" s="8" t="n">
        <v>16009</v>
      </c>
      <c r="T33" s="8" t="n">
        <v>16306</v>
      </c>
      <c r="U33" s="8" t="n">
        <v>16679</v>
      </c>
      <c r="V33" s="8" t="n">
        <v>16973</v>
      </c>
      <c r="W33" s="8" t="n">
        <v>17069</v>
      </c>
      <c r="X33" s="8" t="n">
        <v>17158</v>
      </c>
      <c r="Y33" s="8" t="n">
        <v>17614</v>
      </c>
      <c r="Z33" s="9" t="n">
        <f aca="false">(Y33/O33)^0.1-1</f>
        <v>0.0154317322010966</v>
      </c>
    </row>
    <row r="34" customFormat="false" ht="14.25" hidden="false" customHeight="false" outlineLevel="0" collapsed="false">
      <c r="A34" s="0" t="s">
        <v>38</v>
      </c>
      <c r="B34" s="7" t="n">
        <v>32417</v>
      </c>
      <c r="C34" s="7" t="n">
        <v>38792</v>
      </c>
      <c r="D34" s="7" t="n">
        <v>37312</v>
      </c>
      <c r="E34" s="7" t="n">
        <v>39500</v>
      </c>
      <c r="F34" s="7" t="n">
        <v>44771</v>
      </c>
      <c r="G34" s="7" t="n">
        <v>48354</v>
      </c>
      <c r="H34" s="7" t="n">
        <v>48812</v>
      </c>
      <c r="I34" s="7" t="n">
        <v>44146</v>
      </c>
      <c r="J34" s="7" t="n">
        <v>45042</v>
      </c>
      <c r="K34" s="7" t="n">
        <v>43562</v>
      </c>
      <c r="L34" s="7" t="n">
        <v>39958</v>
      </c>
      <c r="M34" s="7" t="n">
        <v>41792</v>
      </c>
      <c r="N34" s="7" t="n">
        <v>37604</v>
      </c>
      <c r="O34" s="8" t="n">
        <v>39326</v>
      </c>
      <c r="P34" s="8" t="n">
        <v>39423</v>
      </c>
      <c r="Q34" s="8" t="n">
        <v>39527</v>
      </c>
      <c r="R34" s="8" t="n">
        <v>39550</v>
      </c>
      <c r="S34" s="8" t="n">
        <v>39628</v>
      </c>
      <c r="T34" s="8" t="n">
        <v>39760</v>
      </c>
      <c r="U34" s="8" t="n">
        <v>39887</v>
      </c>
      <c r="V34" s="8" t="n">
        <v>40008</v>
      </c>
      <c r="W34" s="8" t="n">
        <v>40125</v>
      </c>
      <c r="X34" s="8" t="n">
        <v>40237</v>
      </c>
      <c r="Y34" s="8" t="n">
        <v>40346</v>
      </c>
      <c r="Z34" s="9" t="n">
        <f aca="false">(Y34/O34)^0.1-1</f>
        <v>0.00256391918091436</v>
      </c>
    </row>
    <row r="35" customFormat="false" ht="14.25" hidden="false" customHeight="false" outlineLevel="0" collapsed="false">
      <c r="A35" s="0" t="s">
        <v>39</v>
      </c>
      <c r="B35" s="7" t="n">
        <v>21625</v>
      </c>
      <c r="C35" s="7" t="n">
        <v>17750</v>
      </c>
      <c r="D35" s="7" t="n">
        <v>21583</v>
      </c>
      <c r="E35" s="7" t="n">
        <v>18688</v>
      </c>
      <c r="F35" s="7" t="n">
        <v>20917</v>
      </c>
      <c r="G35" s="7" t="n">
        <v>21062</v>
      </c>
      <c r="H35" s="7" t="n">
        <v>23396</v>
      </c>
      <c r="I35" s="7" t="n">
        <v>25042</v>
      </c>
      <c r="J35" s="7" t="n">
        <v>23625</v>
      </c>
      <c r="K35" s="7" t="n">
        <v>22521</v>
      </c>
      <c r="L35" s="7" t="n">
        <v>24646</v>
      </c>
      <c r="M35" s="7" t="n">
        <v>23917</v>
      </c>
      <c r="N35" s="7" t="n">
        <v>19979</v>
      </c>
      <c r="O35" s="8" t="n">
        <v>23286</v>
      </c>
      <c r="P35" s="8" t="n">
        <v>23580</v>
      </c>
      <c r="Q35" s="8" t="n">
        <v>23880</v>
      </c>
      <c r="R35" s="8" t="n">
        <v>24130</v>
      </c>
      <c r="S35" s="8" t="n">
        <v>24414</v>
      </c>
      <c r="T35" s="8" t="n">
        <v>24732</v>
      </c>
      <c r="U35" s="8" t="n">
        <v>25045</v>
      </c>
      <c r="V35" s="8" t="n">
        <v>25355</v>
      </c>
      <c r="W35" s="8" t="n">
        <v>25660</v>
      </c>
      <c r="X35" s="8" t="n">
        <v>25962</v>
      </c>
      <c r="Y35" s="8" t="n">
        <v>26260</v>
      </c>
      <c r="Z35" s="9" t="n">
        <f aca="false">(Y35/O35)^0.1-1</f>
        <v>0.0120919786466613</v>
      </c>
    </row>
    <row r="36" customFormat="false" ht="14.25" hidden="false" customHeight="false" outlineLevel="0" collapsed="false">
      <c r="A36" s="0" t="s">
        <v>40</v>
      </c>
      <c r="B36" s="7" t="n">
        <v>14708</v>
      </c>
      <c r="C36" s="7" t="n">
        <v>15625</v>
      </c>
      <c r="D36" s="7" t="n">
        <v>18083</v>
      </c>
      <c r="E36" s="7" t="n">
        <v>14146</v>
      </c>
      <c r="F36" s="7" t="n">
        <v>18583</v>
      </c>
      <c r="G36" s="7" t="n">
        <v>17583</v>
      </c>
      <c r="H36" s="7" t="n">
        <v>12438</v>
      </c>
      <c r="I36" s="7" t="n">
        <v>14250</v>
      </c>
      <c r="J36" s="7" t="n">
        <v>16125</v>
      </c>
      <c r="K36" s="7" t="n">
        <v>25604</v>
      </c>
      <c r="L36" s="7" t="n">
        <v>19521</v>
      </c>
      <c r="M36" s="7" t="n">
        <v>24896</v>
      </c>
      <c r="N36" s="7" t="n">
        <v>28062</v>
      </c>
      <c r="O36" s="8" t="n">
        <v>26398</v>
      </c>
      <c r="P36" s="8" t="n">
        <v>27255</v>
      </c>
      <c r="Q36" s="8" t="n">
        <v>27991</v>
      </c>
      <c r="R36" s="8" t="n">
        <v>28566</v>
      </c>
      <c r="S36" s="8" t="n">
        <v>29061</v>
      </c>
      <c r="T36" s="8" t="n">
        <v>29697</v>
      </c>
      <c r="U36" s="8" t="n">
        <v>30354</v>
      </c>
      <c r="V36" s="8" t="n">
        <v>31046</v>
      </c>
      <c r="W36" s="8" t="n">
        <v>31437</v>
      </c>
      <c r="X36" s="8" t="n">
        <v>31821</v>
      </c>
      <c r="Y36" s="8" t="n">
        <v>32019</v>
      </c>
      <c r="Z36" s="9" t="n">
        <f aca="false">(Y36/O36)^0.1-1</f>
        <v>0.0194916520184332</v>
      </c>
    </row>
    <row r="37" customFormat="false" ht="14.25" hidden="false" customHeight="false" outlineLevel="0" collapsed="false">
      <c r="A37" s="0" t="s">
        <v>41</v>
      </c>
      <c r="B37" s="7" t="n">
        <v>5958</v>
      </c>
      <c r="C37" s="7" t="n">
        <v>8000</v>
      </c>
      <c r="D37" s="7" t="n">
        <v>9271</v>
      </c>
      <c r="E37" s="7" t="n">
        <v>9188</v>
      </c>
      <c r="F37" s="7" t="n">
        <v>9729</v>
      </c>
      <c r="G37" s="7" t="n">
        <v>7375</v>
      </c>
      <c r="H37" s="7" t="n">
        <v>8271</v>
      </c>
      <c r="I37" s="7" t="n">
        <v>11312</v>
      </c>
      <c r="J37" s="7" t="n">
        <v>10812</v>
      </c>
      <c r="K37" s="7" t="n">
        <v>8771</v>
      </c>
      <c r="L37" s="7" t="n">
        <v>7375</v>
      </c>
      <c r="M37" s="7" t="n">
        <v>9583</v>
      </c>
      <c r="N37" s="7" t="n">
        <v>10875</v>
      </c>
      <c r="O37" s="8" t="n">
        <v>9575</v>
      </c>
      <c r="P37" s="8" t="n">
        <v>9656</v>
      </c>
      <c r="Q37" s="8" t="n">
        <v>9742</v>
      </c>
      <c r="R37" s="8" t="n">
        <v>9809</v>
      </c>
      <c r="S37" s="8" t="n">
        <v>9892</v>
      </c>
      <c r="T37" s="8" t="n">
        <v>9990</v>
      </c>
      <c r="U37" s="8" t="n">
        <v>10089</v>
      </c>
      <c r="V37" s="8" t="n">
        <v>10187</v>
      </c>
      <c r="W37" s="8" t="n">
        <v>10285</v>
      </c>
      <c r="X37" s="8" t="n">
        <v>10385</v>
      </c>
      <c r="Y37" s="8" t="n">
        <v>10483</v>
      </c>
      <c r="Z37" s="9" t="n">
        <f aca="false">(Y37/O37)^0.1-1</f>
        <v>0.00910110168757128</v>
      </c>
    </row>
    <row r="38" customFormat="false" ht="14.25" hidden="false" customHeight="false" outlineLevel="0" collapsed="false">
      <c r="A38" s="0" t="s">
        <v>42</v>
      </c>
      <c r="B38" s="7" t="n">
        <v>65646</v>
      </c>
      <c r="C38" s="7" t="n">
        <v>52875</v>
      </c>
      <c r="D38" s="7" t="n">
        <v>64833</v>
      </c>
      <c r="E38" s="7" t="n">
        <v>64333</v>
      </c>
      <c r="F38" s="7" t="n">
        <v>68292</v>
      </c>
      <c r="G38" s="7" t="n">
        <v>63458</v>
      </c>
      <c r="H38" s="7" t="n">
        <v>68396</v>
      </c>
      <c r="I38" s="7" t="n">
        <v>72250</v>
      </c>
      <c r="J38" s="7" t="n">
        <v>71688</v>
      </c>
      <c r="K38" s="7" t="n">
        <v>73854</v>
      </c>
      <c r="L38" s="7" t="n">
        <v>74917</v>
      </c>
      <c r="M38" s="7" t="n">
        <v>65271</v>
      </c>
      <c r="N38" s="7" t="n">
        <v>67375</v>
      </c>
      <c r="O38" s="8" t="n">
        <v>68332</v>
      </c>
      <c r="P38" s="8" t="n">
        <v>68603</v>
      </c>
      <c r="Q38" s="8" t="n">
        <v>68902</v>
      </c>
      <c r="R38" s="8" t="n">
        <v>69078</v>
      </c>
      <c r="S38" s="8" t="n">
        <v>69361</v>
      </c>
      <c r="T38" s="8" t="n">
        <v>69757</v>
      </c>
      <c r="U38" s="8" t="n">
        <v>70153</v>
      </c>
      <c r="V38" s="8" t="n">
        <v>70553</v>
      </c>
      <c r="W38" s="8" t="n">
        <v>70954</v>
      </c>
      <c r="X38" s="8" t="n">
        <v>71359</v>
      </c>
      <c r="Y38" s="8" t="n">
        <v>71767</v>
      </c>
      <c r="Z38" s="9" t="n">
        <f aca="false">(Y38/O38)^0.1-1</f>
        <v>0.00491670575329284</v>
      </c>
    </row>
    <row r="39" customFormat="false" ht="14.25" hidden="false" customHeight="false" outlineLevel="0" collapsed="false">
      <c r="A39" s="0" t="s">
        <v>43</v>
      </c>
      <c r="B39" s="7" t="n">
        <v>26167</v>
      </c>
      <c r="C39" s="7" t="n">
        <v>30438</v>
      </c>
      <c r="D39" s="7" t="n">
        <v>27688</v>
      </c>
      <c r="E39" s="7" t="n">
        <v>30250</v>
      </c>
      <c r="F39" s="7" t="n">
        <v>29104</v>
      </c>
      <c r="G39" s="7" t="n">
        <v>31583</v>
      </c>
      <c r="H39" s="7" t="n">
        <v>32417</v>
      </c>
      <c r="I39" s="7" t="n">
        <v>35729</v>
      </c>
      <c r="J39" s="7" t="n">
        <v>32583</v>
      </c>
      <c r="K39" s="7" t="n">
        <v>30958</v>
      </c>
      <c r="L39" s="7" t="n">
        <v>37104</v>
      </c>
      <c r="M39" s="7" t="n">
        <v>48688</v>
      </c>
      <c r="N39" s="7" t="n">
        <v>37500</v>
      </c>
      <c r="O39" s="8" t="n">
        <v>37906</v>
      </c>
      <c r="P39" s="8" t="n">
        <v>38137</v>
      </c>
      <c r="Q39" s="8" t="n">
        <v>38520</v>
      </c>
      <c r="R39" s="8" t="n">
        <v>38950</v>
      </c>
      <c r="S39" s="8" t="n">
        <v>39504</v>
      </c>
      <c r="T39" s="8" t="n">
        <v>39694</v>
      </c>
      <c r="U39" s="8" t="n">
        <v>40189</v>
      </c>
      <c r="V39" s="8" t="n">
        <v>40701</v>
      </c>
      <c r="W39" s="8" t="n">
        <v>41279</v>
      </c>
      <c r="X39" s="8" t="n">
        <v>41882</v>
      </c>
      <c r="Y39" s="8" t="n">
        <v>42240</v>
      </c>
      <c r="Z39" s="9" t="n">
        <f aca="false">(Y39/O39)^0.1-1</f>
        <v>0.010884634104718</v>
      </c>
    </row>
    <row r="40" customFormat="false" ht="14.25" hidden="false" customHeight="false" outlineLevel="0" collapsed="false">
      <c r="A40" s="0" t="s">
        <v>44</v>
      </c>
      <c r="B40" s="7" t="n">
        <v>44750</v>
      </c>
      <c r="C40" s="7" t="n">
        <v>53917</v>
      </c>
      <c r="D40" s="7" t="n">
        <v>50896</v>
      </c>
      <c r="E40" s="7" t="n">
        <v>54146</v>
      </c>
      <c r="F40" s="7" t="n">
        <v>52729</v>
      </c>
      <c r="G40" s="7" t="n">
        <v>45875</v>
      </c>
      <c r="H40" s="7" t="n">
        <v>49708</v>
      </c>
      <c r="I40" s="7" t="n">
        <v>59021</v>
      </c>
      <c r="J40" s="7" t="n">
        <v>61854</v>
      </c>
      <c r="K40" s="7" t="n">
        <v>63542</v>
      </c>
      <c r="L40" s="7" t="n">
        <v>58104</v>
      </c>
      <c r="M40" s="7" t="n">
        <v>54917</v>
      </c>
      <c r="N40" s="7" t="n">
        <v>57021</v>
      </c>
      <c r="O40" s="8" t="n">
        <v>58754</v>
      </c>
      <c r="P40" s="8" t="n">
        <v>59172</v>
      </c>
      <c r="Q40" s="8" t="n">
        <v>59401</v>
      </c>
      <c r="R40" s="8" t="n">
        <v>59920</v>
      </c>
      <c r="S40" s="8" t="n">
        <v>60488</v>
      </c>
      <c r="T40" s="8" t="n">
        <v>60909</v>
      </c>
      <c r="U40" s="8" t="n">
        <v>61396</v>
      </c>
      <c r="V40" s="8" t="n">
        <v>61907</v>
      </c>
      <c r="W40" s="8" t="n">
        <v>62510</v>
      </c>
      <c r="X40" s="8" t="n">
        <v>63137</v>
      </c>
      <c r="Y40" s="8" t="n">
        <v>63735</v>
      </c>
      <c r="Z40" s="9" t="n">
        <f aca="false">(Y40/O40)^0.1-1</f>
        <v>0.0081706617824735</v>
      </c>
    </row>
    <row r="41" customFormat="false" ht="14.25" hidden="false" customHeight="false" outlineLevel="0" collapsed="false">
      <c r="A41" s="0" t="s">
        <v>45</v>
      </c>
      <c r="B41" s="7" t="n">
        <v>39854</v>
      </c>
      <c r="C41" s="7" t="n">
        <v>41458</v>
      </c>
      <c r="D41" s="7" t="n">
        <v>42250</v>
      </c>
      <c r="E41" s="7" t="n">
        <v>44333</v>
      </c>
      <c r="F41" s="7" t="n">
        <v>35458</v>
      </c>
      <c r="G41" s="7" t="n">
        <v>42938</v>
      </c>
      <c r="H41" s="7" t="n">
        <v>44750</v>
      </c>
      <c r="I41" s="7" t="n">
        <v>39354</v>
      </c>
      <c r="J41" s="7" t="n">
        <v>43188</v>
      </c>
      <c r="K41" s="7" t="n">
        <v>48604</v>
      </c>
      <c r="L41" s="7" t="n">
        <v>48688</v>
      </c>
      <c r="M41" s="7" t="n">
        <v>53583</v>
      </c>
      <c r="N41" s="7" t="n">
        <v>43875</v>
      </c>
      <c r="O41" s="8" t="n">
        <v>50448</v>
      </c>
      <c r="P41" s="8" t="n">
        <v>51251</v>
      </c>
      <c r="Q41" s="8" t="n">
        <v>52112</v>
      </c>
      <c r="R41" s="8" t="n">
        <v>52915</v>
      </c>
      <c r="S41" s="8" t="n">
        <v>53838</v>
      </c>
      <c r="T41" s="8" t="n">
        <v>54887</v>
      </c>
      <c r="U41" s="8" t="n">
        <v>55979</v>
      </c>
      <c r="V41" s="8" t="n">
        <v>57117</v>
      </c>
      <c r="W41" s="8" t="n">
        <v>58302</v>
      </c>
      <c r="X41" s="8" t="n">
        <v>59534</v>
      </c>
      <c r="Y41" s="8" t="n">
        <v>60815</v>
      </c>
      <c r="Z41" s="9" t="n">
        <f aca="false">(Y41/O41)^0.1-1</f>
        <v>0.018865075384914</v>
      </c>
    </row>
    <row r="42" customFormat="false" ht="14.25" hidden="false" customHeight="false" outlineLevel="0" collapsed="false">
      <c r="A42" s="0" t="s">
        <v>46</v>
      </c>
      <c r="B42" s="7" t="n">
        <v>34458</v>
      </c>
      <c r="C42" s="7" t="n">
        <v>35396</v>
      </c>
      <c r="D42" s="7" t="n">
        <v>41688</v>
      </c>
      <c r="E42" s="7" t="n">
        <v>40896</v>
      </c>
      <c r="F42" s="7" t="n">
        <v>44792</v>
      </c>
      <c r="G42" s="7" t="n">
        <v>50771</v>
      </c>
      <c r="H42" s="7" t="n">
        <v>45125</v>
      </c>
      <c r="I42" s="7" t="n">
        <v>47479</v>
      </c>
      <c r="J42" s="7" t="n">
        <v>58479</v>
      </c>
      <c r="K42" s="7" t="n">
        <v>61125</v>
      </c>
      <c r="L42" s="7" t="n">
        <v>68062</v>
      </c>
      <c r="M42" s="7" t="n">
        <v>83604</v>
      </c>
      <c r="N42" s="7" t="n">
        <v>91771</v>
      </c>
      <c r="O42" s="8" t="n">
        <v>89401</v>
      </c>
      <c r="P42" s="8" t="n">
        <v>92710</v>
      </c>
      <c r="Q42" s="8" t="n">
        <v>98450</v>
      </c>
      <c r="R42" s="8" t="n">
        <v>104173</v>
      </c>
      <c r="S42" s="8" t="n">
        <v>109960</v>
      </c>
      <c r="T42" s="8" t="n">
        <v>116147</v>
      </c>
      <c r="U42" s="8" t="n">
        <v>122682</v>
      </c>
      <c r="V42" s="8" t="n">
        <v>126972</v>
      </c>
      <c r="W42" s="8" t="n">
        <v>130847</v>
      </c>
      <c r="X42" s="8" t="n">
        <v>134841</v>
      </c>
      <c r="Y42" s="8" t="n">
        <v>141878</v>
      </c>
      <c r="Z42" s="9" t="n">
        <f aca="false">(Y42/O42)^0.1-1</f>
        <v>0.047266636445839</v>
      </c>
    </row>
    <row r="43" customFormat="false" ht="14.25" hidden="false" customHeight="false" outlineLevel="0" collapsed="false">
      <c r="A43" s="0" t="s">
        <v>47</v>
      </c>
      <c r="B43" s="7" t="n">
        <v>19792</v>
      </c>
      <c r="C43" s="7" t="n">
        <v>20125</v>
      </c>
      <c r="D43" s="7" t="n">
        <v>22479</v>
      </c>
      <c r="E43" s="7" t="n">
        <v>18271</v>
      </c>
      <c r="F43" s="7" t="n">
        <v>22917</v>
      </c>
      <c r="G43" s="7" t="n">
        <v>22292</v>
      </c>
      <c r="H43" s="7" t="n">
        <v>19312</v>
      </c>
      <c r="I43" s="7" t="n">
        <v>26479</v>
      </c>
      <c r="J43" s="7" t="n">
        <v>25458</v>
      </c>
      <c r="K43" s="7" t="n">
        <v>28354</v>
      </c>
      <c r="L43" s="7" t="n">
        <v>26979</v>
      </c>
      <c r="M43" s="7" t="n">
        <v>27375</v>
      </c>
      <c r="N43" s="7" t="n">
        <v>24667</v>
      </c>
      <c r="O43" s="8" t="n">
        <v>27402</v>
      </c>
      <c r="P43" s="8" t="n">
        <v>27765</v>
      </c>
      <c r="Q43" s="8" t="n">
        <v>28151</v>
      </c>
      <c r="R43" s="8" t="n">
        <v>28497</v>
      </c>
      <c r="S43" s="8" t="n">
        <v>28900</v>
      </c>
      <c r="T43" s="8" t="n">
        <v>29361</v>
      </c>
      <c r="U43" s="8" t="n">
        <v>29837</v>
      </c>
      <c r="V43" s="8" t="n">
        <v>30327</v>
      </c>
      <c r="W43" s="8" t="n">
        <v>30832</v>
      </c>
      <c r="X43" s="8" t="n">
        <v>31352</v>
      </c>
      <c r="Y43" s="8" t="n">
        <v>31889</v>
      </c>
      <c r="Z43" s="9" t="n">
        <f aca="false">(Y43/O43)^0.1-1</f>
        <v>0.0152800765632071</v>
      </c>
    </row>
    <row r="44" customFormat="false" ht="14.25" hidden="false" customHeight="false" outlineLevel="0" collapsed="false">
      <c r="A44" s="0" t="s">
        <v>48</v>
      </c>
      <c r="B44" s="7" t="n">
        <v>73771</v>
      </c>
      <c r="C44" s="7" t="n">
        <v>82438</v>
      </c>
      <c r="D44" s="7" t="n">
        <v>70292</v>
      </c>
      <c r="E44" s="7" t="n">
        <v>79771</v>
      </c>
      <c r="F44" s="7" t="n">
        <v>82083</v>
      </c>
      <c r="G44" s="7" t="n">
        <v>80021</v>
      </c>
      <c r="H44" s="7" t="n">
        <v>93062</v>
      </c>
      <c r="I44" s="7" t="n">
        <v>92604</v>
      </c>
      <c r="J44" s="7" t="n">
        <v>91396</v>
      </c>
      <c r="K44" s="7" t="n">
        <v>100396</v>
      </c>
      <c r="L44" s="7" t="n">
        <v>96271</v>
      </c>
      <c r="M44" s="7" t="n">
        <v>96875</v>
      </c>
      <c r="N44" s="7" t="n">
        <v>114646</v>
      </c>
      <c r="O44" s="8" t="n">
        <v>101385</v>
      </c>
      <c r="P44" s="8" t="n">
        <v>102177</v>
      </c>
      <c r="Q44" s="8" t="n">
        <v>103051</v>
      </c>
      <c r="R44" s="8" t="n">
        <v>103776</v>
      </c>
      <c r="S44" s="8" t="n">
        <v>104701</v>
      </c>
      <c r="T44" s="8" t="n">
        <v>105834</v>
      </c>
      <c r="U44" s="8" t="n">
        <v>107011</v>
      </c>
      <c r="V44" s="8" t="n">
        <v>108235</v>
      </c>
      <c r="W44" s="8" t="n">
        <v>109505</v>
      </c>
      <c r="X44" s="8" t="n">
        <v>110825</v>
      </c>
      <c r="Y44" s="8" t="n">
        <v>112194</v>
      </c>
      <c r="Z44" s="9" t="n">
        <f aca="false">(Y44/O44)^0.1-1</f>
        <v>0.0101819230352345</v>
      </c>
    </row>
    <row r="45" customFormat="false" ht="14.25" hidden="false" customHeight="false" outlineLevel="0" collapsed="false">
      <c r="A45" s="0" t="s">
        <v>49</v>
      </c>
      <c r="B45" s="7" t="n">
        <v>10250</v>
      </c>
      <c r="C45" s="7" t="n">
        <v>10229</v>
      </c>
      <c r="D45" s="7" t="n">
        <v>10958</v>
      </c>
      <c r="E45" s="7" t="n">
        <v>8229</v>
      </c>
      <c r="F45" s="7" t="n">
        <v>7250</v>
      </c>
      <c r="G45" s="7" t="n">
        <v>8833</v>
      </c>
      <c r="H45" s="7" t="n">
        <v>8688</v>
      </c>
      <c r="I45" s="7" t="n">
        <v>14021</v>
      </c>
      <c r="J45" s="7" t="n">
        <v>11812</v>
      </c>
      <c r="K45" s="7" t="n">
        <v>13792</v>
      </c>
      <c r="L45" s="7" t="n">
        <v>7167</v>
      </c>
      <c r="M45" s="7" t="n">
        <v>10438</v>
      </c>
      <c r="N45" s="7" t="n">
        <v>7042</v>
      </c>
      <c r="O45" s="8" t="n">
        <v>10007</v>
      </c>
      <c r="P45" s="8" t="n">
        <v>10290</v>
      </c>
      <c r="Q45" s="8" t="n">
        <v>10405</v>
      </c>
      <c r="R45" s="8" t="n">
        <v>10559</v>
      </c>
      <c r="S45" s="8" t="n">
        <v>10721</v>
      </c>
      <c r="T45" s="8" t="n">
        <v>10767</v>
      </c>
      <c r="U45" s="8" t="n">
        <v>10771</v>
      </c>
      <c r="V45" s="8" t="n">
        <v>10897</v>
      </c>
      <c r="W45" s="8" t="n">
        <v>10895</v>
      </c>
      <c r="X45" s="8" t="n">
        <v>10998</v>
      </c>
      <c r="Y45" s="8" t="n">
        <v>11036</v>
      </c>
      <c r="Z45" s="9" t="n">
        <f aca="false">(Y45/O45)^0.1-1</f>
        <v>0.00983583781386455</v>
      </c>
    </row>
    <row r="46" customFormat="false" ht="14.25" hidden="false" customHeight="false" outlineLevel="0" collapsed="false">
      <c r="A46" s="0" t="s">
        <v>50</v>
      </c>
      <c r="B46" s="7" t="n">
        <v>80500</v>
      </c>
      <c r="C46" s="7" t="n">
        <v>85438</v>
      </c>
      <c r="D46" s="7" t="n">
        <v>87604</v>
      </c>
      <c r="E46" s="7" t="n">
        <v>86021</v>
      </c>
      <c r="F46" s="7" t="n">
        <v>79958</v>
      </c>
      <c r="G46" s="7" t="n">
        <v>83208</v>
      </c>
      <c r="H46" s="7" t="n">
        <v>91125</v>
      </c>
      <c r="I46" s="7" t="n">
        <v>90062</v>
      </c>
      <c r="J46" s="7" t="n">
        <v>91479</v>
      </c>
      <c r="K46" s="7" t="n">
        <v>101521</v>
      </c>
      <c r="L46" s="7" t="n">
        <v>89708</v>
      </c>
      <c r="M46" s="7" t="n">
        <v>88208</v>
      </c>
      <c r="N46" s="7" t="n">
        <v>82208</v>
      </c>
      <c r="O46" s="8" t="n">
        <v>91021</v>
      </c>
      <c r="P46" s="8" t="n">
        <v>91904</v>
      </c>
      <c r="Q46" s="8" t="n">
        <v>91875</v>
      </c>
      <c r="R46" s="8" t="n">
        <v>92116</v>
      </c>
      <c r="S46" s="8" t="n">
        <v>92239</v>
      </c>
      <c r="T46" s="8" t="n">
        <v>92501</v>
      </c>
      <c r="U46" s="8" t="n">
        <v>93463</v>
      </c>
      <c r="V46" s="8" t="n">
        <v>94439</v>
      </c>
      <c r="W46" s="8" t="n">
        <v>94954</v>
      </c>
      <c r="X46" s="8" t="n">
        <v>95472</v>
      </c>
      <c r="Y46" s="8" t="n">
        <v>96108</v>
      </c>
      <c r="Z46" s="9" t="n">
        <f aca="false">(Y46/O46)^0.1-1</f>
        <v>0.00545304502055921</v>
      </c>
    </row>
    <row r="47" s="6" customFormat="true" ht="14.25" hidden="false" customHeight="false" outlineLevel="0" collapsed="false">
      <c r="A47" s="6" t="s">
        <v>51</v>
      </c>
      <c r="B47" s="10" t="n">
        <v>84938</v>
      </c>
      <c r="C47" s="10" t="n">
        <v>83854</v>
      </c>
      <c r="D47" s="10" t="n">
        <v>90667</v>
      </c>
      <c r="E47" s="10" t="n">
        <v>88833</v>
      </c>
      <c r="F47" s="10" t="n">
        <v>95167</v>
      </c>
      <c r="G47" s="10" t="n">
        <v>94729</v>
      </c>
      <c r="H47" s="10" t="n">
        <v>93708</v>
      </c>
      <c r="I47" s="10" t="n">
        <v>94396</v>
      </c>
      <c r="J47" s="10" t="n">
        <v>84417</v>
      </c>
      <c r="K47" s="10" t="n">
        <v>98646</v>
      </c>
      <c r="L47" s="10" t="n">
        <v>99438</v>
      </c>
      <c r="M47" s="10" t="n">
        <v>98583</v>
      </c>
      <c r="N47" s="10" t="n">
        <v>104667</v>
      </c>
      <c r="O47" s="11" t="n">
        <v>105979</v>
      </c>
      <c r="P47" s="11" t="n">
        <v>107483</v>
      </c>
      <c r="Q47" s="11" t="n">
        <v>109341</v>
      </c>
      <c r="R47" s="11" t="n">
        <v>109767</v>
      </c>
      <c r="S47" s="11" t="n">
        <v>110855</v>
      </c>
      <c r="T47" s="11" t="n">
        <v>112054</v>
      </c>
      <c r="U47" s="11" t="n">
        <v>113363</v>
      </c>
      <c r="V47" s="11" t="n">
        <v>114834</v>
      </c>
      <c r="W47" s="11" t="n">
        <v>116269</v>
      </c>
      <c r="X47" s="11" t="n">
        <v>117627</v>
      </c>
      <c r="Y47" s="11" t="n">
        <v>119045</v>
      </c>
      <c r="Z47" s="12" t="n">
        <f aca="false">(Y47/O47)^0.1-1</f>
        <v>0.0116939064800792</v>
      </c>
      <c r="AA47" s="6" t="s">
        <v>52</v>
      </c>
    </row>
    <row r="48" customFormat="false" ht="14.25" hidden="false" customHeight="false" outlineLevel="0" collapsed="false">
      <c r="A48" s="0" t="s">
        <v>53</v>
      </c>
      <c r="B48" s="7" t="n">
        <v>13125</v>
      </c>
      <c r="C48" s="7" t="n">
        <v>11667</v>
      </c>
      <c r="D48" s="7" t="n">
        <v>13479</v>
      </c>
      <c r="E48" s="7" t="n">
        <v>13771</v>
      </c>
      <c r="F48" s="7" t="n">
        <v>12833</v>
      </c>
      <c r="G48" s="7" t="n">
        <v>12083</v>
      </c>
      <c r="H48" s="7" t="n">
        <v>11500</v>
      </c>
      <c r="I48" s="7" t="n">
        <v>10729</v>
      </c>
      <c r="J48" s="7" t="n">
        <v>13458</v>
      </c>
      <c r="K48" s="7" t="n">
        <v>12312</v>
      </c>
      <c r="L48" s="7" t="n">
        <v>14896</v>
      </c>
      <c r="M48" s="7" t="n">
        <v>14375</v>
      </c>
      <c r="N48" s="7" t="n">
        <v>15667</v>
      </c>
      <c r="O48" s="8" t="n">
        <v>14710</v>
      </c>
      <c r="P48" s="8" t="n">
        <v>14816</v>
      </c>
      <c r="Q48" s="8" t="n">
        <v>14928</v>
      </c>
      <c r="R48" s="8" t="n">
        <v>15012</v>
      </c>
      <c r="S48" s="8" t="n">
        <v>15122</v>
      </c>
      <c r="T48" s="8" t="n">
        <v>15256</v>
      </c>
      <c r="U48" s="8" t="n">
        <v>15392</v>
      </c>
      <c r="V48" s="8" t="n">
        <v>15528</v>
      </c>
      <c r="W48" s="8" t="n">
        <v>15665</v>
      </c>
      <c r="X48" s="8" t="n">
        <v>15804</v>
      </c>
      <c r="Y48" s="8" t="n">
        <v>15945</v>
      </c>
      <c r="Z48" s="9" t="n">
        <f aca="false">(Y48/O48)^0.1-1</f>
        <v>0.0080943602074921</v>
      </c>
    </row>
    <row r="49" customFormat="false" ht="14.25" hidden="false" customHeight="false" outlineLevel="0" collapsed="false">
      <c r="A49" s="0" t="s">
        <v>54</v>
      </c>
      <c r="B49" s="7" t="n">
        <v>33521</v>
      </c>
      <c r="C49" s="7" t="n">
        <v>36542</v>
      </c>
      <c r="D49" s="7" t="n">
        <v>36042</v>
      </c>
      <c r="E49" s="7" t="n">
        <v>37188</v>
      </c>
      <c r="F49" s="7" t="n">
        <v>32354</v>
      </c>
      <c r="G49" s="7" t="n">
        <v>36750</v>
      </c>
      <c r="H49" s="7" t="n">
        <v>37167</v>
      </c>
      <c r="I49" s="7" t="n">
        <v>37292</v>
      </c>
      <c r="J49" s="7" t="n">
        <v>36646</v>
      </c>
      <c r="K49" s="7" t="n">
        <v>30771</v>
      </c>
      <c r="L49" s="7" t="n">
        <v>32042</v>
      </c>
      <c r="M49" s="7" t="n">
        <v>41667</v>
      </c>
      <c r="N49" s="7" t="n">
        <v>49542</v>
      </c>
      <c r="O49" s="8" t="n">
        <v>40267</v>
      </c>
      <c r="P49" s="8" t="n">
        <v>40594</v>
      </c>
      <c r="Q49" s="8" t="n">
        <v>40940</v>
      </c>
      <c r="R49" s="8" t="n">
        <v>41213</v>
      </c>
      <c r="S49" s="8" t="n">
        <v>41550</v>
      </c>
      <c r="T49" s="8" t="n">
        <v>41957</v>
      </c>
      <c r="U49" s="8" t="n">
        <v>42367</v>
      </c>
      <c r="V49" s="8" t="n">
        <v>42779</v>
      </c>
      <c r="W49" s="8" t="n">
        <v>43193</v>
      </c>
      <c r="X49" s="8" t="n">
        <v>43611</v>
      </c>
      <c r="Y49" s="8" t="n">
        <v>44032</v>
      </c>
      <c r="Z49" s="9" t="n">
        <f aca="false">(Y49/O49)^0.1-1</f>
        <v>0.00897850385248389</v>
      </c>
    </row>
    <row r="50" customFormat="false" ht="14.25" hidden="false" customHeight="false" outlineLevel="0" collapsed="false">
      <c r="A50" s="0" t="s">
        <v>55</v>
      </c>
      <c r="B50" s="7" t="n">
        <v>24979</v>
      </c>
      <c r="C50" s="7" t="n">
        <v>24750</v>
      </c>
      <c r="D50" s="7" t="n">
        <v>27188</v>
      </c>
      <c r="E50" s="7" t="n">
        <v>25604</v>
      </c>
      <c r="F50" s="7" t="n">
        <v>26917</v>
      </c>
      <c r="G50" s="7" t="n">
        <v>26688</v>
      </c>
      <c r="H50" s="7" t="n">
        <v>29958</v>
      </c>
      <c r="I50" s="7" t="n">
        <v>30083</v>
      </c>
      <c r="J50" s="7" t="n">
        <v>34125</v>
      </c>
      <c r="K50" s="7" t="n">
        <v>35333</v>
      </c>
      <c r="L50" s="7" t="n">
        <v>26833</v>
      </c>
      <c r="M50" s="7" t="n">
        <v>31083</v>
      </c>
      <c r="N50" s="7" t="n">
        <v>31542</v>
      </c>
      <c r="O50" s="8" t="n">
        <v>33093</v>
      </c>
      <c r="P50" s="8" t="n">
        <v>33541</v>
      </c>
      <c r="Q50" s="8" t="n">
        <v>34028</v>
      </c>
      <c r="R50" s="8" t="n">
        <v>34479</v>
      </c>
      <c r="S50" s="8" t="n">
        <v>35361</v>
      </c>
      <c r="T50" s="8" t="n">
        <v>35981</v>
      </c>
      <c r="U50" s="8" t="n">
        <v>36632</v>
      </c>
      <c r="V50" s="8" t="n">
        <v>37313</v>
      </c>
      <c r="W50" s="8" t="n">
        <v>38026</v>
      </c>
      <c r="X50" s="8" t="n">
        <v>38770</v>
      </c>
      <c r="Y50" s="8" t="n">
        <v>39155</v>
      </c>
      <c r="Z50" s="9" t="n">
        <f aca="false">(Y50/O50)^0.1-1</f>
        <v>0.0169628982675141</v>
      </c>
    </row>
    <row r="51" customFormat="false" ht="14.25" hidden="false" customHeight="false" outlineLevel="0" collapsed="false">
      <c r="A51" s="0" t="s">
        <v>56</v>
      </c>
      <c r="B51" s="7" t="n">
        <v>69479</v>
      </c>
      <c r="C51" s="7" t="n">
        <v>76958</v>
      </c>
      <c r="D51" s="7" t="n">
        <v>72333</v>
      </c>
      <c r="E51" s="7" t="n">
        <v>73229</v>
      </c>
      <c r="F51" s="7" t="n">
        <v>69229</v>
      </c>
      <c r="G51" s="7" t="n">
        <v>79792</v>
      </c>
      <c r="H51" s="7" t="n">
        <v>81625</v>
      </c>
      <c r="I51" s="7" t="n">
        <v>91625</v>
      </c>
      <c r="J51" s="7" t="n">
        <v>97146</v>
      </c>
      <c r="K51" s="7" t="n">
        <v>98354</v>
      </c>
      <c r="L51" s="7" t="n">
        <v>91375</v>
      </c>
      <c r="M51" s="7" t="n">
        <v>99979</v>
      </c>
      <c r="N51" s="7" t="n">
        <v>99312</v>
      </c>
      <c r="O51" s="8" t="n">
        <v>105564</v>
      </c>
      <c r="P51" s="8" t="n">
        <v>107264</v>
      </c>
      <c r="Q51" s="8" t="n">
        <v>109020</v>
      </c>
      <c r="R51" s="8" t="n">
        <v>110584</v>
      </c>
      <c r="S51" s="8" t="n">
        <v>112327</v>
      </c>
      <c r="T51" s="8" t="n">
        <v>114255</v>
      </c>
      <c r="U51" s="8" t="n">
        <v>116194</v>
      </c>
      <c r="V51" s="8" t="n">
        <v>118143</v>
      </c>
      <c r="W51" s="8" t="n">
        <v>120101</v>
      </c>
      <c r="X51" s="8" t="n">
        <v>122066</v>
      </c>
      <c r="Y51" s="8" t="n">
        <v>124036</v>
      </c>
      <c r="Z51" s="9" t="n">
        <f aca="false">(Y51/O51)^0.1-1</f>
        <v>0.0162561608506495</v>
      </c>
    </row>
    <row r="52" customFormat="false" ht="14.25" hidden="false" customHeight="false" outlineLevel="0" collapsed="false">
      <c r="A52" s="0" t="s">
        <v>57</v>
      </c>
      <c r="B52" s="7" t="n">
        <v>92667</v>
      </c>
      <c r="C52" s="7" t="n">
        <v>84458</v>
      </c>
      <c r="D52" s="7" t="n">
        <v>95146</v>
      </c>
      <c r="E52" s="7" t="n">
        <v>98812</v>
      </c>
      <c r="F52" s="7" t="n">
        <v>92292</v>
      </c>
      <c r="G52" s="7" t="n">
        <v>97938</v>
      </c>
      <c r="H52" s="7" t="n">
        <v>105354</v>
      </c>
      <c r="I52" s="7" t="n">
        <v>98458</v>
      </c>
      <c r="J52" s="7" t="n">
        <v>112125</v>
      </c>
      <c r="K52" s="7" t="n">
        <v>107854</v>
      </c>
      <c r="L52" s="7" t="n">
        <v>110438</v>
      </c>
      <c r="M52" s="7" t="n">
        <v>129146</v>
      </c>
      <c r="N52" s="7" t="n">
        <v>134812</v>
      </c>
      <c r="O52" s="8" t="n">
        <v>134265</v>
      </c>
      <c r="P52" s="8" t="n">
        <v>134451</v>
      </c>
      <c r="Q52" s="8" t="n">
        <v>135944</v>
      </c>
      <c r="R52" s="8" t="n">
        <v>137890</v>
      </c>
      <c r="S52" s="8" t="n">
        <v>139993</v>
      </c>
      <c r="T52" s="8" t="n">
        <v>142893</v>
      </c>
      <c r="U52" s="8" t="n">
        <v>145863</v>
      </c>
      <c r="V52" s="8" t="n">
        <v>148836</v>
      </c>
      <c r="W52" s="8" t="n">
        <v>151800</v>
      </c>
      <c r="X52" s="8" t="n">
        <v>154716</v>
      </c>
      <c r="Y52" s="8" t="n">
        <v>155756</v>
      </c>
      <c r="Z52" s="9" t="n">
        <f aca="false">(Y52/O52)^0.1-1</f>
        <v>0.0149582941284201</v>
      </c>
    </row>
    <row r="53" customFormat="false" ht="14.25" hidden="false" customHeight="false" outlineLevel="0" collapsed="false">
      <c r="A53" s="0" t="s">
        <v>58</v>
      </c>
      <c r="B53" s="7" t="n">
        <v>39625</v>
      </c>
      <c r="C53" s="7" t="n">
        <v>38500</v>
      </c>
      <c r="D53" s="7" t="n">
        <v>41125</v>
      </c>
      <c r="E53" s="7" t="n">
        <v>37875</v>
      </c>
      <c r="F53" s="7" t="n">
        <v>48521</v>
      </c>
      <c r="G53" s="7" t="n">
        <v>47625</v>
      </c>
      <c r="H53" s="7" t="n">
        <v>51167</v>
      </c>
      <c r="I53" s="7" t="n">
        <v>54000</v>
      </c>
      <c r="J53" s="7" t="n">
        <v>53229</v>
      </c>
      <c r="K53" s="7" t="n">
        <v>57188</v>
      </c>
      <c r="L53" s="7" t="n">
        <v>58542</v>
      </c>
      <c r="M53" s="7" t="n">
        <v>49042</v>
      </c>
      <c r="N53" s="7" t="n">
        <v>56896</v>
      </c>
      <c r="O53" s="8" t="n">
        <v>59514</v>
      </c>
      <c r="P53" s="8" t="n">
        <v>61659</v>
      </c>
      <c r="Q53" s="8" t="n">
        <v>64041</v>
      </c>
      <c r="R53" s="8" t="n">
        <v>65530</v>
      </c>
      <c r="S53" s="8" t="n">
        <v>67040</v>
      </c>
      <c r="T53" s="8" t="n">
        <v>68409</v>
      </c>
      <c r="U53" s="8" t="n">
        <v>69866</v>
      </c>
      <c r="V53" s="8" t="n">
        <v>71172</v>
      </c>
      <c r="W53" s="8" t="n">
        <v>72253</v>
      </c>
      <c r="X53" s="8" t="n">
        <v>73503</v>
      </c>
      <c r="Y53" s="8" t="n">
        <v>74535</v>
      </c>
      <c r="Z53" s="9" t="n">
        <f aca="false">(Y53/O53)^0.1-1</f>
        <v>0.0227608878920706</v>
      </c>
    </row>
    <row r="54" customFormat="false" ht="14.25" hidden="false" customHeight="false" outlineLevel="0" collapsed="false">
      <c r="A54" s="0" t="s">
        <v>59</v>
      </c>
      <c r="B54" s="7" t="n">
        <v>39271</v>
      </c>
      <c r="C54" s="7" t="n">
        <v>34542</v>
      </c>
      <c r="D54" s="7" t="n">
        <v>32667</v>
      </c>
      <c r="E54" s="7" t="n">
        <v>33312</v>
      </c>
      <c r="F54" s="7" t="n">
        <v>37375</v>
      </c>
      <c r="G54" s="7" t="n">
        <v>39604</v>
      </c>
      <c r="H54" s="7" t="n">
        <v>40062</v>
      </c>
      <c r="I54" s="7" t="n">
        <v>41625</v>
      </c>
      <c r="J54" s="7" t="n">
        <v>45458</v>
      </c>
      <c r="K54" s="7" t="n">
        <v>44938</v>
      </c>
      <c r="L54" s="7" t="n">
        <v>42125</v>
      </c>
      <c r="M54" s="7" t="n">
        <v>49312</v>
      </c>
      <c r="N54" s="7" t="n">
        <v>53083</v>
      </c>
      <c r="O54" s="8" t="n">
        <v>52995</v>
      </c>
      <c r="P54" s="8" t="n">
        <v>53702</v>
      </c>
      <c r="Q54" s="8" t="n">
        <v>54441</v>
      </c>
      <c r="R54" s="8" t="n">
        <v>55091</v>
      </c>
      <c r="S54" s="8" t="n">
        <v>55834</v>
      </c>
      <c r="T54" s="8" t="n">
        <v>56677</v>
      </c>
      <c r="U54" s="8" t="n">
        <v>57532</v>
      </c>
      <c r="V54" s="8" t="n">
        <v>58401</v>
      </c>
      <c r="W54" s="8" t="n">
        <v>59281</v>
      </c>
      <c r="X54" s="8" t="n">
        <v>60176</v>
      </c>
      <c r="Y54" s="8" t="n">
        <v>61084</v>
      </c>
      <c r="Z54" s="9" t="n">
        <f aca="false">(Y54/O54)^0.1-1</f>
        <v>0.0143066135226571</v>
      </c>
    </row>
    <row r="55" s="6" customFormat="true" ht="14.25" hidden="false" customHeight="false" outlineLevel="0" collapsed="false">
      <c r="A55" s="6" t="s">
        <v>60</v>
      </c>
      <c r="B55" s="10" t="n">
        <v>20625</v>
      </c>
      <c r="C55" s="10" t="n">
        <v>20208</v>
      </c>
      <c r="D55" s="10" t="n">
        <v>22833</v>
      </c>
      <c r="E55" s="10" t="n">
        <v>18271</v>
      </c>
      <c r="F55" s="10" t="n">
        <v>21083</v>
      </c>
      <c r="G55" s="10" t="n">
        <v>21208</v>
      </c>
      <c r="H55" s="10" t="n">
        <v>19583</v>
      </c>
      <c r="I55" s="10" t="n">
        <v>24271</v>
      </c>
      <c r="J55" s="10" t="n">
        <v>19771</v>
      </c>
      <c r="K55" s="10" t="n">
        <v>19792</v>
      </c>
      <c r="L55" s="10" t="n">
        <v>18979</v>
      </c>
      <c r="M55" s="10" t="n">
        <v>24208</v>
      </c>
      <c r="N55" s="10" t="n">
        <v>24750</v>
      </c>
      <c r="O55" s="11" t="n">
        <v>25203</v>
      </c>
      <c r="P55" s="11" t="n">
        <v>25671</v>
      </c>
      <c r="Q55" s="11" t="n">
        <v>26158</v>
      </c>
      <c r="R55" s="11" t="n">
        <v>26606</v>
      </c>
      <c r="S55" s="11" t="n">
        <v>27105</v>
      </c>
      <c r="T55" s="11" t="n">
        <v>27655</v>
      </c>
      <c r="U55" s="11" t="n">
        <v>28217</v>
      </c>
      <c r="V55" s="11" t="n">
        <v>28790</v>
      </c>
      <c r="W55" s="11" t="n">
        <v>29375</v>
      </c>
      <c r="X55" s="11" t="n">
        <v>29972</v>
      </c>
      <c r="Y55" s="11" t="n">
        <v>30581</v>
      </c>
      <c r="Z55" s="12" t="n">
        <f aca="false">(Y55/O55)^0.1-1</f>
        <v>0.0195298468808656</v>
      </c>
      <c r="AA55" s="6" t="s">
        <v>61</v>
      </c>
    </row>
    <row r="56" s="16" customFormat="true" ht="14.25" hidden="false" customHeight="false" outlineLevel="0" collapsed="false">
      <c r="A56" s="16" t="s">
        <v>62</v>
      </c>
      <c r="B56" s="7" t="n">
        <v>13708</v>
      </c>
      <c r="C56" s="7" t="n">
        <v>14062</v>
      </c>
      <c r="D56" s="7" t="n">
        <v>13083</v>
      </c>
      <c r="E56" s="7" t="n">
        <v>14000</v>
      </c>
      <c r="F56" s="7" t="n">
        <v>12458</v>
      </c>
      <c r="G56" s="7" t="n">
        <v>15208</v>
      </c>
      <c r="H56" s="7" t="n">
        <v>14854</v>
      </c>
      <c r="I56" s="7" t="n">
        <v>11312</v>
      </c>
      <c r="J56" s="7" t="n">
        <v>15854</v>
      </c>
      <c r="K56" s="7" t="n">
        <v>14292</v>
      </c>
      <c r="L56" s="7" t="n">
        <v>13854</v>
      </c>
      <c r="M56" s="7" t="n">
        <v>13854</v>
      </c>
      <c r="N56" s="7" t="n">
        <v>14479</v>
      </c>
      <c r="O56" s="17" t="n">
        <v>14368</v>
      </c>
      <c r="P56" s="17" t="n">
        <v>14345</v>
      </c>
      <c r="Q56" s="17" t="n">
        <v>14330</v>
      </c>
      <c r="R56" s="17" t="n">
        <v>14286</v>
      </c>
      <c r="S56" s="17" t="n">
        <v>14266</v>
      </c>
      <c r="T56" s="17" t="n">
        <v>14267</v>
      </c>
      <c r="U56" s="17" t="n">
        <v>14268</v>
      </c>
      <c r="V56" s="17" t="n">
        <v>14268</v>
      </c>
      <c r="W56" s="17" t="n">
        <v>14269</v>
      </c>
      <c r="X56" s="17" t="n">
        <v>14270</v>
      </c>
      <c r="Y56" s="17" t="n">
        <v>14270</v>
      </c>
      <c r="Z56" s="18" t="n">
        <f aca="false">(Y56/O56)^0.1-1</f>
        <v>-0.000684173853371717</v>
      </c>
    </row>
    <row r="57" customFormat="false" ht="14.25" hidden="false" customHeight="false" outlineLevel="0" collapsed="false">
      <c r="A57" s="0" t="s">
        <v>63</v>
      </c>
      <c r="B57" s="7" t="n">
        <v>13583</v>
      </c>
      <c r="C57" s="7" t="n">
        <v>10667</v>
      </c>
      <c r="D57" s="7" t="n">
        <v>8562</v>
      </c>
      <c r="E57" s="7" t="n">
        <v>12708</v>
      </c>
      <c r="F57" s="7" t="n">
        <v>10792</v>
      </c>
      <c r="G57" s="7" t="n">
        <v>15667</v>
      </c>
      <c r="H57" s="7" t="n">
        <v>23479</v>
      </c>
      <c r="I57" s="7" t="n">
        <v>27250</v>
      </c>
      <c r="J57" s="7" t="n">
        <v>19167</v>
      </c>
      <c r="K57" s="7" t="n">
        <v>20479</v>
      </c>
      <c r="L57" s="7" t="n">
        <v>22354</v>
      </c>
      <c r="M57" s="7" t="n">
        <v>26250</v>
      </c>
      <c r="N57" s="7" t="n">
        <v>29104</v>
      </c>
      <c r="O57" s="8" t="n">
        <v>27913</v>
      </c>
      <c r="P57" s="8" t="n">
        <v>28648</v>
      </c>
      <c r="Q57" s="8" t="n">
        <v>29667</v>
      </c>
      <c r="R57" s="8" t="n">
        <v>30342</v>
      </c>
      <c r="S57" s="8" t="n">
        <v>30720</v>
      </c>
      <c r="T57" s="8" t="n">
        <v>31405</v>
      </c>
      <c r="U57" s="8" t="n">
        <v>32095</v>
      </c>
      <c r="V57" s="8" t="n">
        <v>32753</v>
      </c>
      <c r="W57" s="8" t="n">
        <v>33374</v>
      </c>
      <c r="X57" s="8" t="n">
        <v>33958</v>
      </c>
      <c r="Y57" s="8" t="n">
        <v>34897</v>
      </c>
      <c r="Z57" s="9" t="n">
        <f aca="false">(Y57/O57)^0.1-1</f>
        <v>0.0225820329596147</v>
      </c>
    </row>
    <row r="58" customFormat="false" ht="14.25" hidden="false" customHeight="false" outlineLevel="0" collapsed="false">
      <c r="A58" s="0" t="s">
        <v>64</v>
      </c>
      <c r="B58" s="7" t="n">
        <v>18958</v>
      </c>
      <c r="C58" s="7" t="n">
        <v>18750</v>
      </c>
      <c r="D58" s="7" t="n">
        <v>18604</v>
      </c>
      <c r="E58" s="7" t="n">
        <v>17188</v>
      </c>
      <c r="F58" s="7" t="n">
        <v>21521</v>
      </c>
      <c r="G58" s="7" t="n">
        <v>17479</v>
      </c>
      <c r="H58" s="7" t="n">
        <v>18771</v>
      </c>
      <c r="I58" s="7" t="n">
        <v>18625</v>
      </c>
      <c r="J58" s="7" t="n">
        <v>17125</v>
      </c>
      <c r="K58" s="7" t="n">
        <v>15146</v>
      </c>
      <c r="L58" s="7" t="n">
        <v>12292</v>
      </c>
      <c r="M58" s="7" t="n">
        <v>20792</v>
      </c>
      <c r="N58" s="7" t="n">
        <v>19604</v>
      </c>
      <c r="O58" s="8" t="n">
        <v>19243</v>
      </c>
      <c r="P58" s="8" t="n">
        <v>19249</v>
      </c>
      <c r="Q58" s="8" t="n">
        <v>19266</v>
      </c>
      <c r="R58" s="8" t="n">
        <v>19255</v>
      </c>
      <c r="S58" s="8" t="n">
        <v>19279</v>
      </c>
      <c r="T58" s="8" t="n">
        <v>19338</v>
      </c>
      <c r="U58" s="8" t="n">
        <v>19401</v>
      </c>
      <c r="V58" s="8" t="n">
        <v>19470</v>
      </c>
      <c r="W58" s="8" t="n">
        <v>19544</v>
      </c>
      <c r="X58" s="8" t="n">
        <v>19621</v>
      </c>
      <c r="Y58" s="8" t="n">
        <v>19705</v>
      </c>
      <c r="Z58" s="9" t="n">
        <f aca="false">(Y58/O58)^0.1-1</f>
        <v>0.00237532185845302</v>
      </c>
    </row>
    <row r="59" customFormat="false" ht="14.25" hidden="false" customHeight="false" outlineLevel="0" collapsed="false">
      <c r="A59" s="0" t="s">
        <v>65</v>
      </c>
      <c r="B59" s="7" t="n">
        <v>6729</v>
      </c>
      <c r="C59" s="7" t="n">
        <v>6604</v>
      </c>
      <c r="D59" s="7" t="n">
        <v>8542</v>
      </c>
      <c r="E59" s="7" t="n">
        <v>8938</v>
      </c>
      <c r="F59" s="7" t="n">
        <v>8688</v>
      </c>
      <c r="G59" s="7" t="n">
        <v>11688</v>
      </c>
      <c r="H59" s="7" t="n">
        <v>9625</v>
      </c>
      <c r="I59" s="7" t="n">
        <v>9729</v>
      </c>
      <c r="J59" s="7" t="n">
        <v>7417</v>
      </c>
      <c r="K59" s="7" t="n">
        <v>9271</v>
      </c>
      <c r="L59" s="7" t="n">
        <v>8250</v>
      </c>
      <c r="M59" s="7" t="n">
        <v>10979</v>
      </c>
      <c r="N59" s="7" t="n">
        <v>9667</v>
      </c>
      <c r="O59" s="8" t="n">
        <v>10021</v>
      </c>
      <c r="P59" s="8" t="n">
        <v>10008</v>
      </c>
      <c r="Q59" s="8" t="n">
        <v>10044</v>
      </c>
      <c r="R59" s="8" t="n">
        <v>10037</v>
      </c>
      <c r="S59" s="8" t="n">
        <v>10063</v>
      </c>
      <c r="T59" s="8" t="n">
        <v>10097</v>
      </c>
      <c r="U59" s="8" t="n">
        <v>10146</v>
      </c>
      <c r="V59" s="8" t="n">
        <v>10198</v>
      </c>
      <c r="W59" s="8" t="n">
        <v>10289</v>
      </c>
      <c r="X59" s="8" t="n">
        <v>10370</v>
      </c>
      <c r="Y59" s="8" t="n">
        <v>10387</v>
      </c>
      <c r="Z59" s="9" t="n">
        <f aca="false">(Y59/O59)^0.1-1</f>
        <v>0.00359365506697951</v>
      </c>
    </row>
    <row r="60" s="19" customFormat="true" ht="14.25" hidden="false" customHeight="false" outlineLevel="0" collapsed="false">
      <c r="A60" s="19" t="s">
        <v>66</v>
      </c>
      <c r="B60" s="7" t="n">
        <v>19062</v>
      </c>
      <c r="C60" s="7" t="n">
        <v>19938</v>
      </c>
      <c r="D60" s="7" t="n">
        <v>17833</v>
      </c>
      <c r="E60" s="7" t="n">
        <v>18479</v>
      </c>
      <c r="F60" s="7" t="n">
        <v>17250</v>
      </c>
      <c r="G60" s="7" t="n">
        <v>16938</v>
      </c>
      <c r="H60" s="7" t="n">
        <v>19854</v>
      </c>
      <c r="I60" s="7" t="n">
        <v>20396</v>
      </c>
      <c r="J60" s="7" t="n">
        <v>22792</v>
      </c>
      <c r="K60" s="7" t="n">
        <v>27188</v>
      </c>
      <c r="L60" s="7" t="n">
        <v>17438</v>
      </c>
      <c r="M60" s="7" t="n">
        <v>18646</v>
      </c>
      <c r="N60" s="7" t="n">
        <v>20583</v>
      </c>
      <c r="O60" s="8" t="n">
        <v>21945</v>
      </c>
      <c r="P60" s="8" t="n">
        <v>22317</v>
      </c>
      <c r="Q60" s="8" t="n">
        <v>22711</v>
      </c>
      <c r="R60" s="8" t="n">
        <v>22910</v>
      </c>
      <c r="S60" s="8" t="n">
        <v>22977</v>
      </c>
      <c r="T60" s="8" t="n">
        <v>23147</v>
      </c>
      <c r="U60" s="8" t="n">
        <v>23302</v>
      </c>
      <c r="V60" s="8" t="n">
        <v>23458</v>
      </c>
      <c r="W60" s="8" t="n">
        <v>23722</v>
      </c>
      <c r="X60" s="8" t="n">
        <v>23968</v>
      </c>
      <c r="Y60" s="8" t="n">
        <v>24197</v>
      </c>
      <c r="Z60" s="9" t="n">
        <f aca="false">(Y60/O60)^0.1-1</f>
        <v>0.00981680532928464</v>
      </c>
    </row>
    <row r="61" s="19" customFormat="true" ht="14.25" hidden="false" customHeight="false" outlineLevel="0" collapsed="false">
      <c r="A61" s="19" t="s">
        <v>67</v>
      </c>
      <c r="B61" s="7" t="n">
        <v>35375</v>
      </c>
      <c r="C61" s="7" t="n">
        <v>37979</v>
      </c>
      <c r="D61" s="7" t="n">
        <v>45104</v>
      </c>
      <c r="E61" s="7" t="n">
        <v>39354</v>
      </c>
      <c r="F61" s="7" t="n">
        <v>43646</v>
      </c>
      <c r="G61" s="7" t="n">
        <v>45729</v>
      </c>
      <c r="H61" s="7" t="n">
        <v>43583</v>
      </c>
      <c r="I61" s="7" t="n">
        <v>49875</v>
      </c>
      <c r="J61" s="7" t="n">
        <v>47500</v>
      </c>
      <c r="K61" s="7" t="n">
        <v>45854</v>
      </c>
      <c r="L61" s="7" t="n">
        <v>32146</v>
      </c>
      <c r="M61" s="7" t="n">
        <v>37104</v>
      </c>
      <c r="N61" s="7" t="n">
        <v>51771</v>
      </c>
      <c r="O61" s="8" t="n">
        <v>51685</v>
      </c>
      <c r="P61" s="8" t="n">
        <v>52256</v>
      </c>
      <c r="Q61" s="8" t="n">
        <v>52855</v>
      </c>
      <c r="R61" s="8" t="n">
        <v>53362</v>
      </c>
      <c r="S61" s="8" t="n">
        <v>53960</v>
      </c>
      <c r="T61" s="8" t="n">
        <v>54650</v>
      </c>
      <c r="U61" s="8" t="n">
        <v>55348</v>
      </c>
      <c r="V61" s="8" t="n">
        <v>56056</v>
      </c>
      <c r="W61" s="8" t="n">
        <v>56772</v>
      </c>
      <c r="X61" s="8" t="n">
        <v>57497</v>
      </c>
      <c r="Y61" s="8" t="n">
        <v>58232</v>
      </c>
      <c r="Z61" s="9" t="n">
        <f aca="false">(Y61/O61)^0.1-1</f>
        <v>0.0119981499789394</v>
      </c>
    </row>
    <row r="62" customFormat="false" ht="14.25" hidden="false" customHeight="false" outlineLevel="0" collapsed="false">
      <c r="A62" s="0" t="s">
        <v>68</v>
      </c>
      <c r="B62" s="7" t="n">
        <v>32500</v>
      </c>
      <c r="C62" s="7" t="n">
        <v>37625</v>
      </c>
      <c r="D62" s="7" t="n">
        <v>42896</v>
      </c>
      <c r="E62" s="7" t="n">
        <v>39438</v>
      </c>
      <c r="F62" s="7" t="n">
        <v>39604</v>
      </c>
      <c r="G62" s="7" t="n">
        <v>32292</v>
      </c>
      <c r="H62" s="7" t="n">
        <v>33271</v>
      </c>
      <c r="I62" s="7" t="n">
        <v>41000</v>
      </c>
      <c r="J62" s="7" t="n">
        <v>32833</v>
      </c>
      <c r="K62" s="7" t="n">
        <v>36375</v>
      </c>
      <c r="L62" s="7" t="n">
        <v>27583</v>
      </c>
      <c r="M62" s="7" t="n">
        <v>30604</v>
      </c>
      <c r="N62" s="7" t="n">
        <v>29188</v>
      </c>
      <c r="O62" s="8" t="n">
        <v>31622</v>
      </c>
      <c r="P62" s="8" t="n">
        <v>31933</v>
      </c>
      <c r="Q62" s="8" t="n">
        <v>32254</v>
      </c>
      <c r="R62" s="8" t="n">
        <v>32599</v>
      </c>
      <c r="S62" s="8" t="n">
        <v>32816</v>
      </c>
      <c r="T62" s="8" t="n">
        <v>33014</v>
      </c>
      <c r="U62" s="8" t="n">
        <v>33206</v>
      </c>
      <c r="V62" s="8" t="n">
        <v>33397</v>
      </c>
      <c r="W62" s="8" t="n">
        <v>33609</v>
      </c>
      <c r="X62" s="8" t="n">
        <v>33770</v>
      </c>
      <c r="Y62" s="8" t="n">
        <v>34204</v>
      </c>
      <c r="Z62" s="9" t="n">
        <f aca="false">(Y62/O62)^0.1-1</f>
        <v>0.0078798353095757</v>
      </c>
    </row>
    <row r="63" customFormat="false" ht="14.25" hidden="false" customHeight="false" outlineLevel="0" collapsed="false">
      <c r="A63" s="0" t="s">
        <v>69</v>
      </c>
      <c r="B63" s="7" t="n">
        <v>134812</v>
      </c>
      <c r="C63" s="7" t="n">
        <v>142417</v>
      </c>
      <c r="D63" s="7" t="n">
        <v>144479</v>
      </c>
      <c r="E63" s="7" t="n">
        <v>144125</v>
      </c>
      <c r="F63" s="7" t="n">
        <v>146479</v>
      </c>
      <c r="G63" s="7" t="n">
        <v>144562</v>
      </c>
      <c r="H63" s="7" t="n">
        <v>151875</v>
      </c>
      <c r="I63" s="7" t="n">
        <v>154104</v>
      </c>
      <c r="J63" s="7" t="n">
        <v>167646</v>
      </c>
      <c r="K63" s="7" t="n">
        <v>165729</v>
      </c>
      <c r="L63" s="7" t="n">
        <v>145792</v>
      </c>
      <c r="M63" s="7" t="n">
        <v>146833</v>
      </c>
      <c r="N63" s="7" t="n">
        <v>155125</v>
      </c>
      <c r="O63" s="8" t="n">
        <v>157482</v>
      </c>
      <c r="P63" s="8" t="n">
        <v>159487</v>
      </c>
      <c r="Q63" s="8" t="n">
        <v>161961</v>
      </c>
      <c r="R63" s="8" t="n">
        <v>164600</v>
      </c>
      <c r="S63" s="8" t="n">
        <v>166617</v>
      </c>
      <c r="T63" s="8" t="n">
        <v>168526</v>
      </c>
      <c r="U63" s="8" t="n">
        <v>170360</v>
      </c>
      <c r="V63" s="8" t="n">
        <v>172117</v>
      </c>
      <c r="W63" s="8" t="n">
        <v>174014</v>
      </c>
      <c r="X63" s="8" t="n">
        <v>175656</v>
      </c>
      <c r="Y63" s="8" t="n">
        <v>177254</v>
      </c>
      <c r="Z63" s="9" t="n">
        <f aca="false">(Y63/O63)^0.1-1</f>
        <v>0.0118974751707117</v>
      </c>
    </row>
    <row r="64" customFormat="false" ht="14.25" hidden="false" customHeight="false" outlineLevel="0" collapsed="false">
      <c r="A64" s="0" t="s">
        <v>70</v>
      </c>
      <c r="B64" s="7" t="n">
        <v>17375</v>
      </c>
      <c r="C64" s="7" t="n">
        <v>18979</v>
      </c>
      <c r="D64" s="7" t="n">
        <v>21229</v>
      </c>
      <c r="E64" s="7" t="n">
        <v>22562</v>
      </c>
      <c r="F64" s="7" t="n">
        <v>18042</v>
      </c>
      <c r="G64" s="7" t="n">
        <v>15979</v>
      </c>
      <c r="H64" s="7" t="n">
        <v>19062</v>
      </c>
      <c r="I64" s="7" t="n">
        <v>23167</v>
      </c>
      <c r="J64" s="7" t="n">
        <v>20729</v>
      </c>
      <c r="K64" s="7" t="n">
        <v>18917</v>
      </c>
      <c r="L64" s="7" t="n">
        <v>19312</v>
      </c>
      <c r="M64" s="7" t="n">
        <v>20792</v>
      </c>
      <c r="N64" s="7" t="n">
        <v>22146</v>
      </c>
      <c r="O64" s="8" t="n">
        <v>20908</v>
      </c>
      <c r="P64" s="8" t="n">
        <v>20891</v>
      </c>
      <c r="Q64" s="8" t="n">
        <v>20884</v>
      </c>
      <c r="R64" s="8" t="n">
        <v>20837</v>
      </c>
      <c r="S64" s="8" t="n">
        <v>20825</v>
      </c>
      <c r="T64" s="8" t="n">
        <v>20845</v>
      </c>
      <c r="U64" s="8" t="n">
        <v>20864</v>
      </c>
      <c r="V64" s="8" t="n">
        <v>20885</v>
      </c>
      <c r="W64" s="8" t="n">
        <v>20906</v>
      </c>
      <c r="X64" s="8" t="n">
        <v>20927</v>
      </c>
      <c r="Y64" s="8" t="n">
        <v>20949</v>
      </c>
      <c r="Z64" s="9" t="n">
        <f aca="false">(Y64/O64)^0.1-1</f>
        <v>0.000195924358803889</v>
      </c>
    </row>
    <row r="65" s="19" customFormat="true" ht="14.25" hidden="false" customHeight="false" outlineLevel="0" collapsed="false">
      <c r="A65" s="19" t="s">
        <v>71</v>
      </c>
      <c r="B65" s="7" t="n">
        <v>81250</v>
      </c>
      <c r="C65" s="7" t="n">
        <v>79000</v>
      </c>
      <c r="D65" s="7" t="n">
        <v>89021</v>
      </c>
      <c r="E65" s="7" t="n">
        <v>81458</v>
      </c>
      <c r="F65" s="7" t="n">
        <v>83438</v>
      </c>
      <c r="G65" s="7" t="n">
        <v>91021</v>
      </c>
      <c r="H65" s="7" t="n">
        <v>89104</v>
      </c>
      <c r="I65" s="7" t="n">
        <v>91500</v>
      </c>
      <c r="J65" s="7" t="n">
        <v>100938</v>
      </c>
      <c r="K65" s="7" t="n">
        <v>100312</v>
      </c>
      <c r="L65" s="7" t="n">
        <v>79708</v>
      </c>
      <c r="M65" s="7" t="n">
        <v>88000</v>
      </c>
      <c r="N65" s="7" t="n">
        <v>79292</v>
      </c>
      <c r="O65" s="8" t="n">
        <v>85250</v>
      </c>
      <c r="P65" s="8" t="n">
        <v>86618</v>
      </c>
      <c r="Q65" s="8" t="n">
        <v>87781</v>
      </c>
      <c r="R65" s="8" t="n">
        <v>88252</v>
      </c>
      <c r="S65" s="8" t="n">
        <v>88838</v>
      </c>
      <c r="T65" s="8" t="n">
        <v>89948</v>
      </c>
      <c r="U65" s="8" t="n">
        <v>91472</v>
      </c>
      <c r="V65" s="8" t="n">
        <v>92771</v>
      </c>
      <c r="W65" s="8" t="n">
        <v>93629</v>
      </c>
      <c r="X65" s="8" t="n">
        <v>94397</v>
      </c>
      <c r="Y65" s="8" t="n">
        <v>94864</v>
      </c>
      <c r="Z65" s="9" t="n">
        <f aca="false">(Y65/O65)^0.1-1</f>
        <v>0.0107429121823168</v>
      </c>
    </row>
    <row r="66" customFormat="false" ht="14.25" hidden="false" customHeight="false" outlineLevel="0" collapsed="false">
      <c r="A66" s="0" t="s">
        <v>72</v>
      </c>
      <c r="B66" s="7" t="n">
        <v>42938</v>
      </c>
      <c r="C66" s="7" t="n">
        <v>43604</v>
      </c>
      <c r="D66" s="7" t="n">
        <v>43625</v>
      </c>
      <c r="E66" s="7" t="n">
        <v>37292</v>
      </c>
      <c r="F66" s="7" t="n">
        <v>36062</v>
      </c>
      <c r="G66" s="7" t="n">
        <v>39833</v>
      </c>
      <c r="H66" s="7" t="n">
        <v>40354</v>
      </c>
      <c r="I66" s="7" t="n">
        <v>38250</v>
      </c>
      <c r="J66" s="7" t="n">
        <v>35375</v>
      </c>
      <c r="K66" s="7" t="n">
        <v>43875</v>
      </c>
      <c r="L66" s="7" t="n">
        <v>40542</v>
      </c>
      <c r="M66" s="7" t="n">
        <v>51646</v>
      </c>
      <c r="N66" s="7" t="n">
        <v>50750</v>
      </c>
      <c r="O66" s="8" t="n">
        <v>51085</v>
      </c>
      <c r="P66" s="8" t="n">
        <v>51507</v>
      </c>
      <c r="Q66" s="8" t="n">
        <v>51959</v>
      </c>
      <c r="R66" s="8" t="n">
        <v>52321</v>
      </c>
      <c r="S66" s="8" t="n">
        <v>52772</v>
      </c>
      <c r="T66" s="8" t="n">
        <v>53315</v>
      </c>
      <c r="U66" s="8" t="n">
        <v>53864</v>
      </c>
      <c r="V66" s="8" t="n">
        <v>54423</v>
      </c>
      <c r="W66" s="8" t="n">
        <v>54992</v>
      </c>
      <c r="X66" s="8" t="n">
        <v>55570</v>
      </c>
      <c r="Y66" s="8" t="n">
        <v>56156</v>
      </c>
      <c r="Z66" s="9" t="n">
        <f aca="false">(Y66/O66)^0.1-1</f>
        <v>0.00950918975844561</v>
      </c>
    </row>
    <row r="67" s="6" customFormat="true" ht="14.25" hidden="false" customHeight="false" outlineLevel="0" collapsed="false">
      <c r="A67" s="6" t="s">
        <v>73</v>
      </c>
      <c r="B67" s="10" t="n">
        <v>26438</v>
      </c>
      <c r="C67" s="10" t="n">
        <v>25375</v>
      </c>
      <c r="D67" s="10" t="n">
        <v>27875</v>
      </c>
      <c r="E67" s="10" t="n">
        <v>31250</v>
      </c>
      <c r="F67" s="10" t="n">
        <v>33333</v>
      </c>
      <c r="G67" s="10" t="n">
        <v>30271</v>
      </c>
      <c r="H67" s="10" t="n">
        <v>34667</v>
      </c>
      <c r="I67" s="10" t="n">
        <v>31583</v>
      </c>
      <c r="J67" s="10" t="n">
        <v>35604</v>
      </c>
      <c r="K67" s="10" t="n">
        <v>37750</v>
      </c>
      <c r="L67" s="10" t="n">
        <v>37292</v>
      </c>
      <c r="M67" s="10" t="n">
        <v>36250</v>
      </c>
      <c r="N67" s="10" t="n">
        <v>41312</v>
      </c>
      <c r="O67" s="11" t="n">
        <v>41307</v>
      </c>
      <c r="P67" s="11" t="n">
        <v>41698</v>
      </c>
      <c r="Q67" s="11" t="n">
        <v>42066</v>
      </c>
      <c r="R67" s="11" t="n">
        <v>42313</v>
      </c>
      <c r="S67" s="11" t="n">
        <v>42626</v>
      </c>
      <c r="T67" s="11" t="n">
        <v>43009</v>
      </c>
      <c r="U67" s="11" t="n">
        <v>43396</v>
      </c>
      <c r="V67" s="11" t="n">
        <v>43786</v>
      </c>
      <c r="W67" s="11" t="n">
        <v>43962</v>
      </c>
      <c r="X67" s="11" t="n">
        <v>44251</v>
      </c>
      <c r="Y67" s="11" t="n">
        <v>44542</v>
      </c>
      <c r="Z67" s="12" t="n">
        <f aca="false">(Y67/O67)^0.1-1</f>
        <v>0.00756855653760113</v>
      </c>
      <c r="AA67" s="6" t="s">
        <v>74</v>
      </c>
    </row>
    <row r="68" customFormat="false" ht="14.25" hidden="false" customHeight="false" outlineLevel="0" collapsed="false">
      <c r="A68" s="0" t="s">
        <v>75</v>
      </c>
      <c r="B68" s="7" t="n">
        <v>35917</v>
      </c>
      <c r="C68" s="7" t="n">
        <v>38083</v>
      </c>
      <c r="D68" s="7" t="n">
        <v>31229</v>
      </c>
      <c r="E68" s="7" t="n">
        <v>38083</v>
      </c>
      <c r="F68" s="7" t="n">
        <v>39083</v>
      </c>
      <c r="G68" s="7" t="n">
        <v>37208</v>
      </c>
      <c r="H68" s="7" t="n">
        <v>36896</v>
      </c>
      <c r="I68" s="7" t="n">
        <v>35542</v>
      </c>
      <c r="J68" s="7" t="n">
        <v>38021</v>
      </c>
      <c r="K68" s="7" t="n">
        <v>40125</v>
      </c>
      <c r="L68" s="7" t="n">
        <v>43146</v>
      </c>
      <c r="M68" s="7" t="n">
        <v>49667</v>
      </c>
      <c r="N68" s="7" t="n">
        <v>44729</v>
      </c>
      <c r="O68" s="8" t="n">
        <v>45796</v>
      </c>
      <c r="P68" s="8" t="n">
        <v>46403</v>
      </c>
      <c r="Q68" s="8" t="n">
        <v>47035</v>
      </c>
      <c r="R68" s="8" t="n">
        <v>47586</v>
      </c>
      <c r="S68" s="8" t="n">
        <v>48218</v>
      </c>
      <c r="T68" s="8" t="n">
        <v>48934</v>
      </c>
      <c r="U68" s="8" t="n">
        <v>49657</v>
      </c>
      <c r="V68" s="8" t="n">
        <v>50389</v>
      </c>
      <c r="W68" s="8" t="n">
        <v>51131</v>
      </c>
      <c r="X68" s="8" t="n">
        <v>51882</v>
      </c>
      <c r="Y68" s="8" t="n">
        <v>52643</v>
      </c>
      <c r="Z68" s="9" t="n">
        <f aca="false">(Y68/O68)^0.1-1</f>
        <v>0.014031178294567</v>
      </c>
    </row>
    <row r="69" customFormat="false" ht="14.25" hidden="false" customHeight="false" outlineLevel="0" collapsed="false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9"/>
    </row>
    <row r="70" customFormat="false" ht="14.25" hidden="false" customHeight="false" outlineLevel="0" collapsed="false">
      <c r="B70" s="7" t="n">
        <f aca="false">SUM(B5:B68)</f>
        <v>2218854</v>
      </c>
      <c r="C70" s="7" t="n">
        <f aca="false">SUM(C5:C68)</f>
        <v>2231687</v>
      </c>
      <c r="D70" s="7" t="n">
        <f aca="false">SUM(D5:D68)</f>
        <v>2291476</v>
      </c>
      <c r="E70" s="7" t="n">
        <f aca="false">SUM(E5:E68)</f>
        <v>2318481</v>
      </c>
      <c r="F70" s="7" t="n">
        <f aca="false">SUM(F5:F68)</f>
        <v>2347187</v>
      </c>
      <c r="G70" s="7" t="n">
        <f aca="false">SUM(G5:G68)</f>
        <v>2386874</v>
      </c>
      <c r="H70" s="7" t="n">
        <f aca="false">SUM(H5:H68)</f>
        <v>2466373</v>
      </c>
      <c r="I70" s="7" t="n">
        <f aca="false">SUM(I5:I68)</f>
        <v>2556310</v>
      </c>
      <c r="J70" s="7" t="n">
        <f aca="false">SUM(J5:J68)</f>
        <v>2602770</v>
      </c>
      <c r="K70" s="7" t="n">
        <f aca="false">SUM(K5:K68)</f>
        <v>2675086</v>
      </c>
      <c r="L70" s="7" t="n">
        <f aca="false">SUM(L5:L68)</f>
        <v>2507315</v>
      </c>
      <c r="M70" s="7" t="n">
        <f aca="false">SUM(M5:M68)</f>
        <v>2660979</v>
      </c>
      <c r="N70" s="7" t="n">
        <f aca="false">SUM(N5:N68)</f>
        <v>2744021</v>
      </c>
      <c r="O70" s="17" t="n">
        <f aca="false">SUM(O5:O68)</f>
        <v>2757998</v>
      </c>
      <c r="P70" s="17" t="n">
        <f aca="false">SUM(P5:P68)</f>
        <v>2785000</v>
      </c>
      <c r="Q70" s="17" t="n">
        <f aca="false">SUM(Q5:Q68)</f>
        <v>2820002</v>
      </c>
      <c r="R70" s="17" t="n">
        <f aca="false">SUM(R5:R68)</f>
        <v>2851998</v>
      </c>
      <c r="S70" s="17" t="n">
        <f aca="false">SUM(S5:S68)</f>
        <v>2884003</v>
      </c>
      <c r="T70" s="17" t="n">
        <f aca="false">SUM(T5:T68)</f>
        <v>2920769</v>
      </c>
      <c r="U70" s="17" t="n">
        <f aca="false">SUM(U5:U68)</f>
        <v>2960786</v>
      </c>
      <c r="V70" s="17" t="n">
        <f aca="false">SUM(V5:V68)</f>
        <v>2997899</v>
      </c>
      <c r="W70" s="17" t="n">
        <f aca="false">SUM(W5:W68)</f>
        <v>3034269</v>
      </c>
      <c r="X70" s="17" t="n">
        <f aca="false">SUM(X5:X68)</f>
        <v>3070185</v>
      </c>
      <c r="Y70" s="17" t="n">
        <f aca="false">SUM(Y5:Y68)</f>
        <v>3106736</v>
      </c>
      <c r="Z70" s="9" t="n">
        <f aca="false">(Y70/O70)^0.1-1</f>
        <v>0.0119779279657721</v>
      </c>
    </row>
    <row r="71" s="3" customFormat="true" ht="14.25" hidden="false" customHeight="false" outlineLevel="0" collapsed="false">
      <c r="A71" s="3" t="s">
        <v>76</v>
      </c>
      <c r="B71" s="20" t="n">
        <v>2218854</v>
      </c>
      <c r="C71" s="20" t="n">
        <v>2231687</v>
      </c>
      <c r="D71" s="20" t="n">
        <v>2291476</v>
      </c>
      <c r="E71" s="20" t="n">
        <v>2318481</v>
      </c>
      <c r="F71" s="20" t="n">
        <v>2347187</v>
      </c>
      <c r="G71" s="20" t="n">
        <v>2386874</v>
      </c>
      <c r="H71" s="20" t="n">
        <v>2466373</v>
      </c>
      <c r="I71" s="20" t="n">
        <v>2556310</v>
      </c>
      <c r="J71" s="20" t="n">
        <v>2602770</v>
      </c>
      <c r="K71" s="20" t="n">
        <v>2675086</v>
      </c>
      <c r="L71" s="20" t="n">
        <v>2507315</v>
      </c>
      <c r="M71" s="20" t="n">
        <v>2660979</v>
      </c>
      <c r="N71" s="20" t="n">
        <v>2744021</v>
      </c>
      <c r="O71" s="21" t="n">
        <v>2757998</v>
      </c>
      <c r="P71" s="21" t="n">
        <v>2785000</v>
      </c>
      <c r="Q71" s="21" t="n">
        <v>2820002</v>
      </c>
      <c r="R71" s="21" t="n">
        <v>2851998</v>
      </c>
      <c r="S71" s="21" t="n">
        <v>2884003</v>
      </c>
      <c r="T71" s="21" t="n">
        <v>2920769</v>
      </c>
      <c r="U71" s="21" t="n">
        <v>2960786</v>
      </c>
      <c r="V71" s="21" t="n">
        <v>2997899</v>
      </c>
      <c r="W71" s="21" t="n">
        <v>3034269</v>
      </c>
      <c r="X71" s="21" t="n">
        <v>3070185</v>
      </c>
      <c r="Y71" s="21" t="n">
        <v>3106736</v>
      </c>
      <c r="Z71" s="22" t="n">
        <v>0.0119779279657721</v>
      </c>
    </row>
    <row r="72" customFormat="false" ht="14.25" hidden="false" customHeight="false" outlineLevel="0" collapsed="false">
      <c r="A72" s="3" t="s">
        <v>77</v>
      </c>
      <c r="C72" s="23" t="n">
        <f aca="false">C71/B71-1</f>
        <v>0.00578361622711543</v>
      </c>
      <c r="D72" s="23" t="n">
        <f aca="false">D71/C71-1</f>
        <v>0.0267909433536155</v>
      </c>
      <c r="E72" s="23" t="n">
        <f aca="false">E71/D71-1</f>
        <v>0.0117849805103785</v>
      </c>
      <c r="F72" s="23" t="n">
        <f aca="false">F71/E71-1</f>
        <v>0.0123813824655021</v>
      </c>
      <c r="G72" s="23" t="n">
        <f aca="false">G71/F71-1</f>
        <v>0.0169083247308375</v>
      </c>
      <c r="H72" s="23" t="n">
        <f aca="false">H71/G71-1</f>
        <v>0.0333067434644645</v>
      </c>
      <c r="I72" s="23" t="n">
        <f aca="false">I71/H71-1</f>
        <v>0.0364652872862297</v>
      </c>
      <c r="J72" s="23" t="n">
        <f aca="false">J71/I71-1</f>
        <v>0.0181746345318057</v>
      </c>
      <c r="K72" s="23" t="n">
        <f aca="false">K71/J71-1</f>
        <v>0.0277842452464105</v>
      </c>
      <c r="L72" s="23" t="n">
        <f aca="false">L71/K71-1</f>
        <v>-0.0627161145473454</v>
      </c>
      <c r="M72" s="23" t="n">
        <f aca="false">M71/L71-1</f>
        <v>0.0612862763553841</v>
      </c>
      <c r="N72" s="23" t="n">
        <f aca="false">N71/M71-1</f>
        <v>0.0312073112940763</v>
      </c>
      <c r="O72" s="24" t="n">
        <f aca="false">O71/N71-1</f>
        <v>0.00509361991034329</v>
      </c>
      <c r="P72" s="24" t="n">
        <f aca="false">P71/O71-1</f>
        <v>0.00979043494592813</v>
      </c>
      <c r="Q72" s="24" t="n">
        <f aca="false">Q71/P71-1</f>
        <v>0.0125680430879713</v>
      </c>
      <c r="R72" s="24" t="n">
        <f aca="false">R71/Q71-1</f>
        <v>0.011346091243907</v>
      </c>
      <c r="S72" s="24" t="n">
        <f aca="false">S71/R71-1</f>
        <v>0.0112219573786518</v>
      </c>
      <c r="T72" s="24" t="n">
        <f aca="false">T71/S71-1</f>
        <v>0.0127482530357979</v>
      </c>
      <c r="U72" s="24" t="n">
        <f aca="false">U71/T71-1</f>
        <v>0.0137008438531085</v>
      </c>
      <c r="V72" s="24" t="n">
        <f aca="false">V71/U71-1</f>
        <v>0.0125348471655837</v>
      </c>
      <c r="W72" s="24" t="n">
        <f aca="false">W71/V71-1</f>
        <v>0.0121318296580373</v>
      </c>
      <c r="X72" s="24" t="n">
        <f aca="false">X71/W71-1</f>
        <v>0.0118367883664896</v>
      </c>
      <c r="Y72" s="24" t="n">
        <f aca="false">Y71/X71-1</f>
        <v>0.0119051457811175</v>
      </c>
    </row>
    <row r="74" customFormat="false" ht="14.25" hidden="false" customHeight="false" outlineLevel="0" collapsed="false">
      <c r="A74" s="7" t="s">
        <v>78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2023-03-17T21:42:55Z</dcterms:created>
  <dc:creator>Feng.Ren@gov.bc.ca</dc:creator>
  <dc:description/>
  <dc:language>en-CA</dc:language>
  <cp:lastModifiedBy>Martin, Richard AEST:EX</cp:lastModifiedBy>
  <dcterms:modified xsi:type="dcterms:W3CDTF">2023-04-18T21:55:10Z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