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add\RoseEngine\Nextion\RoseEngine_13\"/>
    </mc:Choice>
  </mc:AlternateContent>
  <xr:revisionPtr revIDLastSave="0" documentId="13_ncr:1_{008E0616-7166-49A5-9D5A-908DFE992518}" xr6:coauthVersionLast="45" xr6:coauthVersionMax="45" xr10:uidLastSave="{00000000-0000-0000-0000-000000000000}"/>
  <bookViews>
    <workbookView xWindow="29610" yWindow="-120" windowWidth="28110" windowHeight="16440" xr2:uid="{00000000-000D-0000-FFFF-FFFF00000000}"/>
  </bookViews>
  <sheets>
    <sheet name="Eeprom" sheetId="3" r:id="rId1"/>
    <sheet name="Sheet1" sheetId="9" r:id="rId2"/>
    <sheet name="PinOuts" sheetId="7" r:id="rId3"/>
    <sheet name="Struct Size" sheetId="8" r:id="rId4"/>
  </sheets>
  <definedNames>
    <definedName name="Amp">#REF!</definedName>
    <definedName name="AxisMaxSpd">#REF!</definedName>
    <definedName name="axisStepsX">#REF!</definedName>
    <definedName name="distance_rev">#REF!</definedName>
    <definedName name="distancePerRev_AxisX">#REF!</definedName>
    <definedName name="distanceSyncX">#REF!</definedName>
    <definedName name="FullSteps">#REF!</definedName>
    <definedName name="GearRatio">#REF!</definedName>
    <definedName name="Microsteps">#REF!</definedName>
    <definedName name="microsteps_Axis_X">#REF!</definedName>
    <definedName name="mStepsPerRev">#REF!</definedName>
    <definedName name="Revolutions">#REF!</definedName>
    <definedName name="RPM">#REF!</definedName>
    <definedName name="Seconds">#REF!</definedName>
    <definedName name="speedPercentAxis_SyncX">#REF!</definedName>
    <definedName name="steps360_Axis_X">#REF!</definedName>
    <definedName name="TotalStep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2" i="8" l="1"/>
  <c r="D73" i="8"/>
  <c r="D74" i="8"/>
  <c r="D75" i="8"/>
  <c r="D76" i="8"/>
  <c r="D77" i="8"/>
  <c r="D78" i="8"/>
  <c r="D79" i="8"/>
  <c r="D80" i="8"/>
  <c r="D81" i="8"/>
  <c r="D82" i="8"/>
  <c r="D83" i="8"/>
  <c r="D85" i="8"/>
  <c r="D86" i="8"/>
  <c r="D87" i="8"/>
  <c r="D88" i="8"/>
  <c r="D89" i="8"/>
  <c r="D90" i="8"/>
  <c r="D91" i="8"/>
  <c r="D92" i="8"/>
  <c r="D93" i="8"/>
  <c r="D94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2" i="8"/>
  <c r="D133" i="8"/>
  <c r="D135" i="8"/>
  <c r="D136" i="8"/>
  <c r="D137" i="8"/>
  <c r="D138" i="8"/>
  <c r="D139" i="8"/>
  <c r="D141" i="8"/>
  <c r="D142" i="8"/>
  <c r="D143" i="8"/>
  <c r="D144" i="8"/>
  <c r="D145" i="8"/>
  <c r="D148" i="8"/>
  <c r="D149" i="8"/>
  <c r="D150" i="8"/>
  <c r="D151" i="8"/>
  <c r="D154" i="8"/>
  <c r="D155" i="8"/>
  <c r="D156" i="8"/>
  <c r="D71" i="8"/>
  <c r="D32" i="8"/>
  <c r="D33" i="8"/>
  <c r="D34" i="8"/>
  <c r="D36" i="8"/>
  <c r="D37" i="8"/>
  <c r="D38" i="8"/>
  <c r="D39" i="8"/>
  <c r="D40" i="8"/>
  <c r="D41" i="8"/>
  <c r="D43" i="8"/>
  <c r="D44" i="8"/>
  <c r="D45" i="8"/>
  <c r="D46" i="8"/>
  <c r="D47" i="8"/>
  <c r="D48" i="8"/>
  <c r="D50" i="8"/>
  <c r="D51" i="8"/>
  <c r="D52" i="8"/>
  <c r="D53" i="8"/>
  <c r="D54" i="8"/>
  <c r="D55" i="8"/>
  <c r="D57" i="8"/>
  <c r="D58" i="8"/>
  <c r="D59" i="8"/>
  <c r="D60" i="8"/>
  <c r="D63" i="8"/>
  <c r="D64" i="8"/>
  <c r="D65" i="8"/>
  <c r="D66" i="8"/>
  <c r="D67" i="8"/>
  <c r="D68" i="8"/>
  <c r="D31" i="8"/>
  <c r="D17" i="8"/>
  <c r="D18" i="8"/>
  <c r="D19" i="8"/>
  <c r="D20" i="8"/>
  <c r="D21" i="8"/>
  <c r="D22" i="8"/>
  <c r="D23" i="8"/>
  <c r="D24" i="8"/>
  <c r="D25" i="8"/>
  <c r="D26" i="8"/>
  <c r="D27" i="8"/>
  <c r="D28" i="8"/>
  <c r="D16" i="8"/>
  <c r="D6" i="8"/>
  <c r="D7" i="8"/>
  <c r="D8" i="8"/>
  <c r="D9" i="8"/>
  <c r="D10" i="8"/>
  <c r="D11" i="8"/>
  <c r="D12" i="8"/>
  <c r="D13" i="8"/>
  <c r="D5" i="8"/>
  <c r="M109" i="3"/>
  <c r="M68" i="3"/>
  <c r="G116" i="3"/>
  <c r="E116" i="3"/>
  <c r="M277" i="3"/>
  <c r="M276" i="3"/>
  <c r="M275" i="3"/>
  <c r="M274" i="3"/>
  <c r="G4" i="3"/>
  <c r="E4" i="3"/>
  <c r="M201" i="3"/>
  <c r="M202" i="3"/>
  <c r="M207" i="3"/>
  <c r="M208" i="3"/>
  <c r="M99" i="3"/>
  <c r="M214" i="3"/>
  <c r="M219" i="3"/>
  <c r="M221" i="3"/>
  <c r="M28" i="3"/>
  <c r="M40" i="3"/>
  <c r="M100" i="3"/>
  <c r="M29" i="3"/>
  <c r="M41" i="3"/>
  <c r="M101" i="3"/>
  <c r="M30" i="3"/>
  <c r="M290" i="3"/>
  <c r="M291" i="3"/>
  <c r="M292" i="3"/>
  <c r="M293" i="3"/>
  <c r="M67" i="3"/>
  <c r="M61" i="3"/>
  <c r="M78" i="3"/>
  <c r="M75" i="3"/>
  <c r="M56" i="3"/>
  <c r="M79" i="3"/>
  <c r="M84" i="3"/>
  <c r="M103" i="3"/>
  <c r="M104" i="3"/>
  <c r="M111" i="3"/>
  <c r="M130" i="3"/>
  <c r="M295" i="3"/>
  <c r="M296" i="3"/>
  <c r="M284" i="3"/>
  <c r="M62" i="3"/>
  <c r="M71" i="3"/>
  <c r="M63" i="3"/>
  <c r="M52" i="3"/>
  <c r="M54" i="3"/>
  <c r="M55" i="3"/>
  <c r="M302" i="3"/>
  <c r="M297" i="3"/>
  <c r="M300" i="3"/>
  <c r="M285" i="3"/>
  <c r="M113" i="3"/>
  <c r="M298" i="3"/>
  <c r="M303" i="3"/>
  <c r="M115" i="3"/>
  <c r="M306" i="3"/>
  <c r="M116" i="3"/>
  <c r="M65" i="3"/>
  <c r="M250" i="3"/>
  <c r="M307" i="3"/>
  <c r="M286" i="3"/>
  <c r="M66" i="3"/>
  <c r="M287" i="3"/>
  <c r="M80" i="3"/>
  <c r="M238" i="3"/>
  <c r="M315" i="3"/>
  <c r="M239" i="3"/>
  <c r="M304" i="3"/>
  <c r="M308" i="3"/>
  <c r="M318" i="3"/>
  <c r="M319" i="3"/>
  <c r="M320" i="3"/>
  <c r="M316" i="3"/>
  <c r="M309" i="3"/>
  <c r="M74" i="3"/>
  <c r="M251" i="3"/>
  <c r="M13" i="3"/>
  <c r="M14" i="3"/>
  <c r="M94" i="3"/>
  <c r="M321" i="3"/>
  <c r="M122" i="3"/>
  <c r="M310" i="3"/>
  <c r="M123" i="3"/>
  <c r="M233" i="3"/>
  <c r="M132" i="3"/>
  <c r="M134" i="3"/>
  <c r="M136" i="3"/>
  <c r="M138" i="3"/>
  <c r="M140" i="3"/>
  <c r="M142" i="3"/>
  <c r="M144" i="3"/>
  <c r="M146" i="3"/>
  <c r="M148" i="3"/>
  <c r="M150" i="3"/>
  <c r="M152" i="3"/>
  <c r="M154" i="3"/>
  <c r="M156" i="3"/>
  <c r="M158" i="3"/>
  <c r="M160" i="3"/>
  <c r="M162" i="3"/>
  <c r="M164" i="3"/>
  <c r="M166" i="3"/>
  <c r="M168" i="3"/>
  <c r="M169" i="3"/>
  <c r="M171" i="3"/>
  <c r="M173" i="3"/>
  <c r="M175" i="3"/>
  <c r="M177" i="3"/>
  <c r="M179" i="3"/>
  <c r="M181" i="3"/>
  <c r="M183" i="3"/>
  <c r="M185" i="3"/>
  <c r="M187" i="3"/>
  <c r="M189" i="3"/>
  <c r="M191" i="3"/>
  <c r="M193" i="3"/>
  <c r="M195" i="3"/>
  <c r="M197" i="3"/>
  <c r="M199" i="3"/>
  <c r="M234" i="3"/>
  <c r="M235" i="3"/>
  <c r="M124" i="3"/>
  <c r="M42" i="3"/>
  <c r="M102" i="3"/>
  <c r="M265" i="3"/>
  <c r="M252" i="3"/>
  <c r="M119" i="3"/>
  <c r="M120" i="3"/>
  <c r="M121" i="3"/>
  <c r="M311" i="3"/>
  <c r="M82" i="3"/>
  <c r="M248" i="3"/>
  <c r="M245" i="3"/>
  <c r="M240" i="3"/>
  <c r="M246" i="3"/>
  <c r="M322" i="3"/>
  <c r="M323" i="3"/>
  <c r="M58" i="3"/>
  <c r="M241" i="3"/>
  <c r="M312" i="3"/>
  <c r="M242" i="3"/>
  <c r="M288" i="3"/>
  <c r="M313" i="3"/>
  <c r="M222" i="3"/>
  <c r="M247" i="3"/>
  <c r="M112" i="3"/>
  <c r="M254" i="3"/>
  <c r="M260" i="3"/>
  <c r="M261" i="3"/>
  <c r="M314" i="3"/>
  <c r="M72" i="3"/>
  <c r="M262" i="3"/>
  <c r="M299" i="3"/>
  <c r="M267" i="3"/>
  <c r="M266" i="3"/>
  <c r="M268" i="3"/>
  <c r="M269" i="3"/>
  <c r="M270" i="3"/>
  <c r="M271" i="3"/>
  <c r="M301" i="3"/>
  <c r="M272" i="3"/>
  <c r="M282" i="3"/>
  <c r="M283" i="3"/>
  <c r="M278" i="3"/>
  <c r="M279" i="3"/>
  <c r="M280" i="3"/>
  <c r="M281" i="3"/>
  <c r="M31" i="3"/>
  <c r="M36" i="3"/>
  <c r="M37" i="3"/>
  <c r="M32" i="3"/>
  <c r="M39" i="3"/>
  <c r="M33" i="3"/>
  <c r="M34" i="3"/>
  <c r="M35" i="3"/>
  <c r="M43" i="3"/>
  <c r="M44" i="3"/>
  <c r="M45" i="3"/>
  <c r="M46" i="3"/>
  <c r="M47" i="3"/>
  <c r="M48" i="3"/>
  <c r="M49" i="3"/>
  <c r="M50" i="3"/>
  <c r="M64" i="3"/>
  <c r="M255" i="3"/>
  <c r="M256" i="3"/>
  <c r="M257" i="3"/>
  <c r="M258" i="3"/>
  <c r="M259" i="3"/>
  <c r="M125" i="3"/>
  <c r="M126" i="3"/>
  <c r="M127" i="3"/>
  <c r="M16" i="3"/>
  <c r="M128" i="3"/>
  <c r="M226" i="3"/>
  <c r="M227" i="3"/>
  <c r="M228" i="3"/>
  <c r="M230" i="3"/>
  <c r="M231" i="3"/>
  <c r="M232" i="3"/>
  <c r="M118" i="3"/>
  <c r="M117" i="3"/>
  <c r="M110" i="3"/>
  <c r="D157" i="8" l="1"/>
  <c r="F17" i="8" s="1"/>
  <c r="D114" i="8"/>
  <c r="F8" i="8" s="1"/>
  <c r="D146" i="8"/>
  <c r="D130" i="8"/>
  <c r="F10" i="8" s="1"/>
  <c r="D152" i="8"/>
  <c r="F15" i="8" s="1"/>
  <c r="D61" i="8"/>
  <c r="F4" i="8" s="1"/>
  <c r="D95" i="8"/>
  <c r="F9" i="8" s="1"/>
  <c r="D69" i="8"/>
  <c r="F13" i="8" s="1"/>
  <c r="D29" i="8"/>
  <c r="F5" i="8" s="1"/>
  <c r="D14" i="8"/>
  <c r="F7" i="8" s="1"/>
  <c r="F11" i="8"/>
  <c r="G91" i="3"/>
  <c r="E91" i="3"/>
  <c r="G89" i="3"/>
  <c r="E89" i="3"/>
  <c r="F6" i="8" l="1"/>
  <c r="F16" i="8"/>
  <c r="F18" i="8"/>
  <c r="F12" i="8"/>
  <c r="G252" i="3"/>
  <c r="E252" i="3"/>
  <c r="G251" i="3"/>
  <c r="E251" i="3"/>
  <c r="G16" i="3" l="1"/>
  <c r="E16" i="3"/>
  <c r="E237" i="3"/>
  <c r="G237" i="3"/>
  <c r="E2" i="3"/>
  <c r="G2" i="3"/>
  <c r="E3" i="3"/>
  <c r="G3" i="3"/>
  <c r="E5" i="3"/>
  <c r="G5" i="3"/>
  <c r="E7" i="3"/>
  <c r="G7" i="3"/>
  <c r="E8" i="3"/>
  <c r="G8" i="3"/>
  <c r="E9" i="3"/>
  <c r="G9" i="3"/>
  <c r="E10" i="3"/>
  <c r="G10" i="3"/>
  <c r="E11" i="3"/>
  <c r="G11" i="3"/>
  <c r="E12" i="3"/>
  <c r="G12" i="3"/>
  <c r="E13" i="3"/>
  <c r="G13" i="3"/>
  <c r="E14" i="3"/>
  <c r="G14" i="3"/>
  <c r="E15" i="3"/>
  <c r="G15" i="3"/>
  <c r="E17" i="3"/>
  <c r="G17" i="3"/>
  <c r="E27" i="3"/>
  <c r="G27" i="3"/>
  <c r="E25" i="3"/>
  <c r="G25" i="3"/>
  <c r="E26" i="3"/>
  <c r="G26" i="3"/>
  <c r="E18" i="3"/>
  <c r="G18" i="3"/>
  <c r="E19" i="3"/>
  <c r="G19" i="3"/>
  <c r="E72" i="3"/>
  <c r="G72" i="3"/>
  <c r="G66" i="3"/>
  <c r="E66" i="3"/>
  <c r="G65" i="3"/>
  <c r="E65" i="3"/>
  <c r="G112" i="3"/>
  <c r="E112" i="3"/>
  <c r="G84" i="3"/>
  <c r="E6" i="3"/>
  <c r="G6" i="3"/>
  <c r="G246" i="3"/>
  <c r="E246" i="3"/>
  <c r="G245" i="3"/>
  <c r="E245" i="3"/>
  <c r="G236" i="3"/>
  <c r="E236" i="3"/>
  <c r="G61" i="3"/>
  <c r="E61" i="3"/>
  <c r="G82" i="3"/>
  <c r="E82" i="3"/>
  <c r="G62" i="3"/>
  <c r="E62" i="3"/>
  <c r="G238" i="3"/>
  <c r="E238" i="3"/>
  <c r="G239" i="3"/>
  <c r="E239" i="3"/>
  <c r="G80" i="3"/>
  <c r="E80" i="3"/>
  <c r="E21" i="3"/>
  <c r="G21" i="3"/>
  <c r="E22" i="3"/>
  <c r="G22" i="3"/>
  <c r="E23" i="3"/>
  <c r="G23" i="3"/>
  <c r="E24" i="3"/>
  <c r="G24" i="3"/>
  <c r="G20" i="3"/>
  <c r="E20" i="3"/>
  <c r="G288" i="3"/>
  <c r="E288" i="3"/>
  <c r="G71" i="3"/>
  <c r="E71" i="3"/>
  <c r="G75" i="3"/>
  <c r="E75" i="3"/>
  <c r="G309" i="3"/>
  <c r="E309" i="3"/>
  <c r="G316" i="3"/>
  <c r="E316" i="3"/>
  <c r="G308" i="3"/>
  <c r="E308" i="3"/>
  <c r="G315" i="3"/>
  <c r="E315" i="3"/>
  <c r="G313" i="3"/>
  <c r="E313" i="3"/>
  <c r="G311" i="3"/>
  <c r="E311" i="3"/>
  <c r="G310" i="3"/>
  <c r="E310" i="3"/>
  <c r="G307" i="3"/>
  <c r="E307" i="3"/>
  <c r="G304" i="3"/>
  <c r="E304" i="3"/>
  <c r="G257" i="3" l="1"/>
  <c r="E257" i="3"/>
  <c r="G47" i="3"/>
  <c r="E47" i="3"/>
  <c r="G265" i="3" l="1"/>
  <c r="E265" i="3"/>
  <c r="G102" i="3"/>
  <c r="E102" i="3"/>
  <c r="G101" i="3"/>
  <c r="E101" i="3"/>
  <c r="G100" i="3"/>
  <c r="E100" i="3"/>
  <c r="G41" i="3"/>
  <c r="E41" i="3"/>
  <c r="G40" i="3"/>
  <c r="E40" i="3"/>
  <c r="G42" i="3"/>
  <c r="E42" i="3"/>
  <c r="G30" i="3"/>
  <c r="E30" i="3"/>
  <c r="G29" i="3"/>
  <c r="E29" i="3"/>
  <c r="G28" i="3"/>
  <c r="E28" i="3"/>
  <c r="E297" i="3"/>
  <c r="G267" i="3"/>
  <c r="E267" i="3"/>
  <c r="G272" i="3"/>
  <c r="E272" i="3"/>
  <c r="G271" i="3"/>
  <c r="E271" i="3"/>
  <c r="G270" i="3"/>
  <c r="E270" i="3"/>
  <c r="G269" i="3"/>
  <c r="E269" i="3"/>
  <c r="G268" i="3"/>
  <c r="E268" i="3"/>
  <c r="G266" i="3"/>
  <c r="E266" i="3"/>
  <c r="G262" i="3"/>
  <c r="E262" i="3"/>
  <c r="G261" i="3"/>
  <c r="E261" i="3"/>
  <c r="G260" i="3"/>
  <c r="E260" i="3"/>
  <c r="G258" i="3"/>
  <c r="E258" i="3"/>
  <c r="G48" i="3"/>
  <c r="E48" i="3"/>
  <c r="G33" i="3"/>
  <c r="E33" i="3"/>
  <c r="G286" i="3" l="1"/>
  <c r="E286" i="3"/>
  <c r="E282" i="3"/>
  <c r="G282" i="3"/>
  <c r="E283" i="3"/>
  <c r="G283" i="3"/>
  <c r="E302" i="3"/>
  <c r="G302" i="3"/>
  <c r="E303" i="3"/>
  <c r="G303" i="3"/>
  <c r="E305" i="3"/>
  <c r="G305" i="3"/>
  <c r="E306" i="3"/>
  <c r="G306" i="3"/>
  <c r="E312" i="3"/>
  <c r="G312" i="3"/>
  <c r="E314" i="3"/>
  <c r="G314" i="3"/>
  <c r="E284" i="3"/>
  <c r="G284" i="3"/>
  <c r="E285" i="3"/>
  <c r="G285" i="3"/>
  <c r="E287" i="3"/>
  <c r="G287" i="3"/>
  <c r="E289" i="3"/>
  <c r="G289" i="3"/>
  <c r="E290" i="3"/>
  <c r="G290" i="3"/>
  <c r="E291" i="3"/>
  <c r="G291" i="3"/>
  <c r="E292" i="3"/>
  <c r="G292" i="3"/>
  <c r="E293" i="3"/>
  <c r="G293" i="3"/>
  <c r="E294" i="3"/>
  <c r="G294" i="3"/>
  <c r="E295" i="3"/>
  <c r="G295" i="3"/>
  <c r="E296" i="3"/>
  <c r="G296" i="3"/>
  <c r="G297" i="3"/>
  <c r="E298" i="3"/>
  <c r="G298" i="3"/>
  <c r="E299" i="3"/>
  <c r="G299" i="3"/>
  <c r="E300" i="3"/>
  <c r="G300" i="3"/>
  <c r="E301" i="3"/>
  <c r="G301" i="3"/>
  <c r="E192" i="3" l="1"/>
  <c r="G192" i="3"/>
  <c r="E194" i="3"/>
  <c r="G194" i="3"/>
  <c r="E196" i="3"/>
  <c r="G196" i="3"/>
  <c r="E198" i="3"/>
  <c r="G198" i="3"/>
  <c r="E200" i="3"/>
  <c r="G200" i="3"/>
  <c r="E180" i="3"/>
  <c r="G180" i="3"/>
  <c r="E182" i="3"/>
  <c r="G182" i="3"/>
  <c r="E184" i="3"/>
  <c r="G184" i="3"/>
  <c r="E186" i="3"/>
  <c r="G186" i="3"/>
  <c r="E188" i="3"/>
  <c r="G188" i="3"/>
  <c r="E190" i="3"/>
  <c r="G190" i="3"/>
  <c r="E157" i="3"/>
  <c r="G157" i="3"/>
  <c r="E159" i="3"/>
  <c r="G159" i="3"/>
  <c r="E161" i="3"/>
  <c r="G161" i="3"/>
  <c r="E163" i="3"/>
  <c r="G163" i="3"/>
  <c r="E165" i="3"/>
  <c r="G165" i="3"/>
  <c r="E167" i="3"/>
  <c r="G167" i="3"/>
  <c r="E170" i="3"/>
  <c r="G170" i="3"/>
  <c r="E172" i="3"/>
  <c r="G172" i="3"/>
  <c r="E174" i="3"/>
  <c r="G174" i="3"/>
  <c r="E176" i="3"/>
  <c r="G176" i="3"/>
  <c r="E178" i="3"/>
  <c r="G178" i="3"/>
  <c r="E133" i="3"/>
  <c r="G133" i="3"/>
  <c r="E135" i="3"/>
  <c r="G135" i="3"/>
  <c r="E137" i="3"/>
  <c r="G137" i="3"/>
  <c r="E139" i="3"/>
  <c r="G139" i="3"/>
  <c r="E141" i="3"/>
  <c r="G141" i="3"/>
  <c r="E143" i="3"/>
  <c r="G143" i="3"/>
  <c r="E145" i="3"/>
  <c r="G145" i="3"/>
  <c r="E147" i="3"/>
  <c r="G147" i="3"/>
  <c r="E149" i="3"/>
  <c r="G149" i="3"/>
  <c r="E151" i="3"/>
  <c r="G151" i="3"/>
  <c r="E153" i="3"/>
  <c r="G153" i="3"/>
  <c r="E155" i="3"/>
  <c r="G155" i="3"/>
  <c r="E109" i="3"/>
  <c r="G125" i="3" l="1"/>
  <c r="E34" i="3"/>
  <c r="E49" i="3"/>
  <c r="G117" i="3"/>
  <c r="E117" i="3"/>
  <c r="G118" i="3"/>
  <c r="E118" i="3"/>
  <c r="G232" i="3"/>
  <c r="E232" i="3"/>
  <c r="G231" i="3"/>
  <c r="E231" i="3"/>
  <c r="G230" i="3"/>
  <c r="E230" i="3"/>
  <c r="G228" i="3"/>
  <c r="E228" i="3"/>
  <c r="G227" i="3"/>
  <c r="E227" i="3"/>
  <c r="G226" i="3"/>
  <c r="E226" i="3"/>
  <c r="G128" i="3"/>
  <c r="E128" i="3"/>
  <c r="G127" i="3"/>
  <c r="E127" i="3"/>
  <c r="G126" i="3"/>
  <c r="E126" i="3"/>
  <c r="E125" i="3"/>
  <c r="G259" i="3"/>
  <c r="E259" i="3"/>
  <c r="G256" i="3"/>
  <c r="E256" i="3"/>
  <c r="E255" i="3"/>
  <c r="G255" i="3"/>
  <c r="G50" i="3"/>
  <c r="E50" i="3"/>
  <c r="G46" i="3"/>
  <c r="E46" i="3"/>
  <c r="G45" i="3"/>
  <c r="E45" i="3"/>
  <c r="G44" i="3"/>
  <c r="E44" i="3"/>
  <c r="E43" i="3"/>
  <c r="G43" i="3"/>
  <c r="G35" i="3"/>
  <c r="E35" i="3"/>
  <c r="G39" i="3"/>
  <c r="E39" i="3"/>
  <c r="G32" i="3"/>
  <c r="E32" i="3"/>
  <c r="G37" i="3"/>
  <c r="E37" i="3"/>
  <c r="G36" i="3"/>
  <c r="E36" i="3"/>
  <c r="G31" i="3"/>
  <c r="E31" i="3"/>
  <c r="E279" i="3"/>
  <c r="G279" i="3"/>
  <c r="E280" i="3"/>
  <c r="G280" i="3"/>
  <c r="E281" i="3"/>
  <c r="G281" i="3"/>
  <c r="G278" i="3"/>
  <c r="E278" i="3"/>
  <c r="E317" i="3"/>
  <c r="G317" i="3" l="1"/>
  <c r="E274" i="3"/>
  <c r="G274" i="3"/>
  <c r="E275" i="3"/>
  <c r="G275" i="3"/>
  <c r="E276" i="3"/>
  <c r="G276" i="3"/>
  <c r="E277" i="3"/>
  <c r="G277" i="3"/>
  <c r="G56" i="3" l="1"/>
  <c r="G273" i="3" l="1"/>
  <c r="E273" i="3"/>
  <c r="G264" i="3"/>
  <c r="E264" i="3"/>
  <c r="G263" i="3"/>
  <c r="E263" i="3"/>
  <c r="G254" i="3"/>
  <c r="E254" i="3"/>
  <c r="G253" i="3"/>
  <c r="E253" i="3"/>
  <c r="G250" i="3"/>
  <c r="E250" i="3"/>
  <c r="G249" i="3"/>
  <c r="E249" i="3"/>
  <c r="E247" i="3" l="1"/>
  <c r="G247" i="3"/>
  <c r="E248" i="3"/>
  <c r="G248" i="3"/>
  <c r="E243" i="3"/>
  <c r="G243" i="3"/>
  <c r="E244" i="3"/>
  <c r="G244" i="3"/>
  <c r="E241" i="3" l="1"/>
  <c r="G241" i="3"/>
  <c r="E242" i="3"/>
  <c r="G242" i="3"/>
  <c r="G124" i="3" l="1"/>
  <c r="E124" i="3"/>
  <c r="E224" i="3"/>
  <c r="G224" i="3"/>
  <c r="E225" i="3"/>
  <c r="G225" i="3"/>
  <c r="E229" i="3"/>
  <c r="G229" i="3"/>
  <c r="E233" i="3"/>
  <c r="G233" i="3"/>
  <c r="E234" i="3"/>
  <c r="G234" i="3"/>
  <c r="E235" i="3"/>
  <c r="G235" i="3"/>
  <c r="E240" i="3"/>
  <c r="G240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181" i="3"/>
  <c r="G181" i="3"/>
  <c r="E183" i="3"/>
  <c r="G183" i="3"/>
  <c r="E185" i="3"/>
  <c r="G185" i="3"/>
  <c r="E187" i="3"/>
  <c r="G187" i="3"/>
  <c r="E189" i="3"/>
  <c r="G189" i="3"/>
  <c r="E191" i="3"/>
  <c r="G191" i="3"/>
  <c r="E193" i="3"/>
  <c r="G193" i="3"/>
  <c r="E195" i="3"/>
  <c r="G195" i="3"/>
  <c r="E197" i="3"/>
  <c r="G197" i="3"/>
  <c r="E199" i="3"/>
  <c r="G199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166" i="3"/>
  <c r="G166" i="3"/>
  <c r="E169" i="3"/>
  <c r="G169" i="3"/>
  <c r="E171" i="3"/>
  <c r="G171" i="3"/>
  <c r="E173" i="3"/>
  <c r="G173" i="3"/>
  <c r="E175" i="3"/>
  <c r="G175" i="3"/>
  <c r="E177" i="3"/>
  <c r="G177" i="3"/>
  <c r="E179" i="3"/>
  <c r="G179" i="3"/>
  <c r="E168" i="3"/>
  <c r="G168" i="3"/>
  <c r="E138" i="3"/>
  <c r="G138" i="3"/>
  <c r="E140" i="3"/>
  <c r="G140" i="3"/>
  <c r="E142" i="3"/>
  <c r="G142" i="3"/>
  <c r="E144" i="3"/>
  <c r="G144" i="3"/>
  <c r="E146" i="3"/>
  <c r="G146" i="3"/>
  <c r="E148" i="3"/>
  <c r="G148" i="3"/>
  <c r="E150" i="3"/>
  <c r="G150" i="3"/>
  <c r="E152" i="3"/>
  <c r="G152" i="3"/>
  <c r="E154" i="3"/>
  <c r="G154" i="3"/>
  <c r="E156" i="3"/>
  <c r="G156" i="3"/>
  <c r="E158" i="3"/>
  <c r="G158" i="3"/>
  <c r="E160" i="3"/>
  <c r="G160" i="3"/>
  <c r="E162" i="3"/>
  <c r="G162" i="3"/>
  <c r="E164" i="3"/>
  <c r="G164" i="3"/>
  <c r="E132" i="3"/>
  <c r="G132" i="3"/>
  <c r="E134" i="3"/>
  <c r="G134" i="3"/>
  <c r="E136" i="3"/>
  <c r="G136" i="3"/>
  <c r="G131" i="3"/>
  <c r="E131" i="3"/>
  <c r="G130" i="3"/>
  <c r="E130" i="3"/>
  <c r="G129" i="3"/>
  <c r="E129" i="3"/>
  <c r="G123" i="3"/>
  <c r="E123" i="3"/>
  <c r="G122" i="3"/>
  <c r="E122" i="3"/>
  <c r="G121" i="3"/>
  <c r="E121" i="3"/>
  <c r="G120" i="3"/>
  <c r="E120" i="3"/>
  <c r="G119" i="3"/>
  <c r="E119" i="3"/>
  <c r="G115" i="3"/>
  <c r="E115" i="3"/>
  <c r="G114" i="3"/>
  <c r="E114" i="3"/>
  <c r="G113" i="3"/>
  <c r="E113" i="3"/>
  <c r="G111" i="3"/>
  <c r="E111" i="3"/>
  <c r="G110" i="3"/>
  <c r="E110" i="3"/>
  <c r="G108" i="3"/>
  <c r="E108" i="3"/>
  <c r="G107" i="3"/>
  <c r="E107" i="3"/>
  <c r="G106" i="3"/>
  <c r="E106" i="3"/>
  <c r="G105" i="3"/>
  <c r="E105" i="3"/>
  <c r="G104" i="3"/>
  <c r="E104" i="3"/>
  <c r="G103" i="3"/>
  <c r="E103" i="3"/>
  <c r="G99" i="3"/>
  <c r="E99" i="3"/>
  <c r="G98" i="3"/>
  <c r="E98" i="3"/>
  <c r="G97" i="3"/>
  <c r="E97" i="3"/>
  <c r="G96" i="3"/>
  <c r="E96" i="3"/>
  <c r="G95" i="3"/>
  <c r="E95" i="3"/>
  <c r="G94" i="3"/>
  <c r="E94" i="3"/>
  <c r="G93" i="3"/>
  <c r="E93" i="3"/>
  <c r="G92" i="3"/>
  <c r="E92" i="3"/>
  <c r="G90" i="3"/>
  <c r="E90" i="3"/>
  <c r="G88" i="3"/>
  <c r="E88" i="3"/>
  <c r="G87" i="3"/>
  <c r="E87" i="3"/>
  <c r="G86" i="3"/>
  <c r="E86" i="3"/>
  <c r="G85" i="3"/>
  <c r="E85" i="3"/>
  <c r="E84" i="3"/>
  <c r="G83" i="3"/>
  <c r="E83" i="3"/>
  <c r="G81" i="3"/>
  <c r="E81" i="3"/>
  <c r="G79" i="3"/>
  <c r="E79" i="3"/>
  <c r="G78" i="3"/>
  <c r="E78" i="3"/>
  <c r="G77" i="3"/>
  <c r="E77" i="3"/>
  <c r="G76" i="3"/>
  <c r="E76" i="3"/>
  <c r="G74" i="3"/>
  <c r="E74" i="3"/>
  <c r="G73" i="3"/>
  <c r="E73" i="3"/>
  <c r="G70" i="3"/>
  <c r="E70" i="3"/>
  <c r="G69" i="3"/>
  <c r="E69" i="3"/>
  <c r="G68" i="3"/>
  <c r="E68" i="3"/>
  <c r="G67" i="3"/>
  <c r="E67" i="3"/>
  <c r="G64" i="3"/>
  <c r="E64" i="3"/>
  <c r="G63" i="3"/>
  <c r="E63" i="3"/>
  <c r="G60" i="3"/>
  <c r="E60" i="3"/>
  <c r="G59" i="3"/>
  <c r="E59" i="3"/>
  <c r="G58" i="3"/>
  <c r="E58" i="3"/>
  <c r="G57" i="3"/>
  <c r="E57" i="3"/>
  <c r="E56" i="3"/>
  <c r="G55" i="3"/>
  <c r="E55" i="3"/>
  <c r="G54" i="3"/>
  <c r="E54" i="3"/>
  <c r="G53" i="3"/>
  <c r="E53" i="3"/>
  <c r="G52" i="3"/>
  <c r="E52" i="3"/>
  <c r="G51" i="3"/>
  <c r="E51" i="3"/>
  <c r="G38" i="3"/>
  <c r="E38" i="3"/>
</calcChain>
</file>

<file path=xl/sharedStrings.xml><?xml version="1.0" encoding="utf-8"?>
<sst xmlns="http://schemas.openxmlformats.org/spreadsheetml/2006/main" count="1017" uniqueCount="489">
  <si>
    <t>Index</t>
  </si>
  <si>
    <t>Index1 Clockwise</t>
  </si>
  <si>
    <t>Index1 counter clockwise</t>
  </si>
  <si>
    <t>Page</t>
  </si>
  <si>
    <t>Begin</t>
  </si>
  <si>
    <t>End</t>
  </si>
  <si>
    <t>Use</t>
  </si>
  <si>
    <t>ZAxis</t>
  </si>
  <si>
    <t>Sp1  microsteps</t>
  </si>
  <si>
    <t>Z  microsteps</t>
  </si>
  <si>
    <t>X Accel</t>
  </si>
  <si>
    <t>X microsteps</t>
  </si>
  <si>
    <t>B  microsteps</t>
  </si>
  <si>
    <t>B Full Steps</t>
  </si>
  <si>
    <t>X Full Steps</t>
  </si>
  <si>
    <t>Spindle Gear Ratio Text</t>
  </si>
  <si>
    <t>Main</t>
  </si>
  <si>
    <t>Disable spindle stepper</t>
  </si>
  <si>
    <t>Enable axis stepper</t>
  </si>
  <si>
    <t>Disable axis stepper</t>
  </si>
  <si>
    <t>Sync Axis Dir</t>
  </si>
  <si>
    <t>ASCII</t>
  </si>
  <si>
    <t>Char</t>
  </si>
  <si>
    <t>X Max speed</t>
  </si>
  <si>
    <t>Sp2 Spindle CounterClockwise</t>
  </si>
  <si>
    <t>Sp2 Spindle Clockwise</t>
  </si>
  <si>
    <t>Spindle</t>
  </si>
  <si>
    <t>Dir</t>
  </si>
  <si>
    <t>Step</t>
  </si>
  <si>
    <t>Enable</t>
  </si>
  <si>
    <t>Ms0</t>
  </si>
  <si>
    <t>Ms1</t>
  </si>
  <si>
    <t>Ms2</t>
  </si>
  <si>
    <t>SPI (MicroSD)</t>
  </si>
  <si>
    <t>CS</t>
  </si>
  <si>
    <t>Dout</t>
  </si>
  <si>
    <t>Din</t>
  </si>
  <si>
    <t>SCK</t>
  </si>
  <si>
    <t>Tx</t>
  </si>
  <si>
    <t>Rx</t>
  </si>
  <si>
    <t>Function</t>
  </si>
  <si>
    <t>Serial3</t>
  </si>
  <si>
    <t>LimitSwitches</t>
  </si>
  <si>
    <t>moveZ counter clockwise</t>
  </si>
  <si>
    <t>moveZ  Clockwise</t>
  </si>
  <si>
    <t>moveZ_Distance (Text)</t>
  </si>
  <si>
    <t>Z Distance per revolution Text</t>
  </si>
  <si>
    <t>Hex</t>
  </si>
  <si>
    <t>Sync Helix Type (Direction)</t>
  </si>
  <si>
    <t>Sp-B axis speed</t>
  </si>
  <si>
    <t>Sp-X Axis CCW</t>
  </si>
  <si>
    <t>Sp-X Axis CW</t>
  </si>
  <si>
    <t>Sp-B Axis CCW</t>
  </si>
  <si>
    <t>Sp-B Axis CW</t>
  </si>
  <si>
    <t>SynX In</t>
  </si>
  <si>
    <t>SynX Out</t>
  </si>
  <si>
    <t>MvX Distance (Text)</t>
  </si>
  <si>
    <t>MvX CCW</t>
  </si>
  <si>
    <t>MvX CW</t>
  </si>
  <si>
    <t>X Distance per revolution (Text)</t>
  </si>
  <si>
    <t>Leadscrew Hand Z</t>
  </si>
  <si>
    <t>Leadscrew Hand B</t>
  </si>
  <si>
    <t>Leadscrew Hand X</t>
  </si>
  <si>
    <t>Pin-4Axes</t>
  </si>
  <si>
    <t>Pin-2Axes</t>
  </si>
  <si>
    <t>XAxis</t>
  </si>
  <si>
    <t>BAxis</t>
  </si>
  <si>
    <t>Pin-3Axes</t>
  </si>
  <si>
    <t>Nextion (Serial1)</t>
  </si>
  <si>
    <t>10,9,15</t>
  </si>
  <si>
    <t>Limit_Z_Min</t>
  </si>
  <si>
    <t>Limit_Z_Max</t>
  </si>
  <si>
    <t>Limit_X_Min</t>
  </si>
  <si>
    <t>Limit_X_Max</t>
  </si>
  <si>
    <t>Limit_B_Min</t>
  </si>
  <si>
    <t>Limit_B_Max</t>
  </si>
  <si>
    <t>Spindle Accel Sync</t>
  </si>
  <si>
    <t>Z Axis MaxSpd Sync</t>
  </si>
  <si>
    <t>Z Axis MaxSpd Mov_Z</t>
  </si>
  <si>
    <t>Z Axis Accel Sync</t>
  </si>
  <si>
    <t>Z Axis Accel Mov_Z</t>
  </si>
  <si>
    <t>X Axis MaxSpd SyncX</t>
  </si>
  <si>
    <t>X Axis MaxSpd Mov_X</t>
  </si>
  <si>
    <t>X Axis Accel SyncX</t>
  </si>
  <si>
    <t>X Axis Accel Mov_X</t>
  </si>
  <si>
    <t>Rose:n</t>
  </si>
  <si>
    <t>Rose:d</t>
  </si>
  <si>
    <t>m</t>
  </si>
  <si>
    <t>Rose:Spindle MaxSpd</t>
  </si>
  <si>
    <t>Rose: Spindle Accel</t>
  </si>
  <si>
    <t>Rose: Z Axis Accel</t>
  </si>
  <si>
    <t>Rose: Z Axis MaxSpd</t>
  </si>
  <si>
    <t>Rose: X Axis MaxSpeed</t>
  </si>
  <si>
    <t>Rose: X Axis Accel</t>
  </si>
  <si>
    <t>Rose:SpindleSpeedPercentage</t>
  </si>
  <si>
    <t>Rose: Z axis Return</t>
  </si>
  <si>
    <t>Return: Spindle MaxSpd</t>
  </si>
  <si>
    <t>Return: Spindle Accel</t>
  </si>
  <si>
    <t>Return: Axis Accel</t>
  </si>
  <si>
    <t>Return: Axis MaxSpd</t>
  </si>
  <si>
    <t>Clear Stepper positions</t>
  </si>
  <si>
    <t>Track Position</t>
  </si>
  <si>
    <t>Rose: Z-Radial Amplitude</t>
  </si>
  <si>
    <t>Rose:Z Axial Amplitude</t>
  </si>
  <si>
    <t>Rose: X Radial Amplitude</t>
  </si>
  <si>
    <t>Rose: X Axial Amplitude</t>
  </si>
  <si>
    <t>Rose: DoRose CCW</t>
  </si>
  <si>
    <t>SP: SpeedPercent B</t>
  </si>
  <si>
    <t>UnusedB</t>
  </si>
  <si>
    <t>UnusedE</t>
  </si>
  <si>
    <t>IndexId</t>
  </si>
  <si>
    <t>Greek Key Z: Spindle MaxSpd</t>
  </si>
  <si>
    <t>Greek Key Z: Z MaxSpd</t>
  </si>
  <si>
    <t>Greek Key Z: Spindle Accel</t>
  </si>
  <si>
    <t>Greek Key X: X MaxSpd</t>
  </si>
  <si>
    <t>Greek Key Z: Z Accel</t>
  </si>
  <si>
    <t>Greek Key X: X Accel</t>
  </si>
  <si>
    <t>Greek Key Z: Spindle SpeedPercentage</t>
  </si>
  <si>
    <t>Greek Key Z: Z SpeedPercentage</t>
  </si>
  <si>
    <t>Greek Key X: X SpeedPercentage</t>
  </si>
  <si>
    <t>Sync</t>
  </si>
  <si>
    <t>Grk</t>
  </si>
  <si>
    <t>Greek Key Source: Pattern or file</t>
  </si>
  <si>
    <t>Greek Key File: Segment or Actual</t>
  </si>
  <si>
    <t>Greek Key File: Axis Segment Length</t>
  </si>
  <si>
    <t>Index1 Degree / Division</t>
  </si>
  <si>
    <t>Index2 Degree /Division</t>
  </si>
  <si>
    <t>Greek Key: SegmentLengthAxis</t>
  </si>
  <si>
    <t>Index3: Degree/Division</t>
  </si>
  <si>
    <t>Index3:Size</t>
  </si>
  <si>
    <t>Index1: Size</t>
  </si>
  <si>
    <t>Index2: Size</t>
  </si>
  <si>
    <t>Index2_Source:File or Fixed</t>
  </si>
  <si>
    <t>Index Speed Percentage</t>
  </si>
  <si>
    <t>Index1_Source:File or Fixed</t>
  </si>
  <si>
    <t>Index3_Source:File or Fixed</t>
  </si>
  <si>
    <t>Rec: Axial or Radial</t>
  </si>
  <si>
    <t>Rose: CW</t>
  </si>
  <si>
    <t>Rose: AxisId</t>
  </si>
  <si>
    <t>Rose: Radial or Axial</t>
  </si>
  <si>
    <t>Rose:AxisSpeedPercentage Z</t>
  </si>
  <si>
    <t>Rose:AxisSpeedPercentage X</t>
  </si>
  <si>
    <t>Main: AxisId</t>
  </si>
  <si>
    <t>Main: Spindle speed percentage</t>
  </si>
  <si>
    <t>Main: Spindle counter clockwise</t>
  </si>
  <si>
    <t>Main: Spindle Clockwise</t>
  </si>
  <si>
    <t>Main: Axis Stop</t>
  </si>
  <si>
    <t>Main: Axis counter clockwise</t>
  </si>
  <si>
    <t>Main: Axis Clockwise</t>
  </si>
  <si>
    <t>Main:Cancel - Stop Spindle</t>
  </si>
  <si>
    <t>Main:Spindle Accel SpX</t>
  </si>
  <si>
    <t>Main:Spindle Accel SpB</t>
  </si>
  <si>
    <t>Main:Spindle MaxSpd SpX</t>
  </si>
  <si>
    <t>Main:Spindle MaxSpd SpB</t>
  </si>
  <si>
    <t>One: Accel B</t>
  </si>
  <si>
    <t>One</t>
  </si>
  <si>
    <t>One:  SpeedPercent Spindle</t>
  </si>
  <si>
    <t>One: MaxSpd B</t>
  </si>
  <si>
    <t>One: MaxSpd X</t>
  </si>
  <si>
    <t>One: MaxSpd Z</t>
  </si>
  <si>
    <t>GrkFile</t>
  </si>
  <si>
    <t>Greek Key: Do from File</t>
  </si>
  <si>
    <t xml:space="preserve">Greek Key: Do Pattern (X and Z)(Left and Right </t>
  </si>
  <si>
    <t>Sync: AxisId - Z or X</t>
  </si>
  <si>
    <t>Greek Key: Pattern Count per 360</t>
  </si>
  <si>
    <t>Not Used</t>
  </si>
  <si>
    <t>Don't Use</t>
  </si>
  <si>
    <t>Greek Key File: Pattern Count/360</t>
  </si>
  <si>
    <t>Greek Key: Filename (ASCII Shared with Index1)</t>
  </si>
  <si>
    <t>Greek Key: File count (pattern repeats)</t>
  </si>
  <si>
    <t>Greek Key: Pattern count(pattern repeats)</t>
  </si>
  <si>
    <t>Comment</t>
  </si>
  <si>
    <t>rec: Do AxialZ</t>
  </si>
  <si>
    <t>Do Rec RadialZ</t>
  </si>
  <si>
    <t>Rec</t>
  </si>
  <si>
    <t>Geo</t>
  </si>
  <si>
    <t>All</t>
  </si>
  <si>
    <t>Setup (…)</t>
  </si>
  <si>
    <t>Sync Z Out direction</t>
  </si>
  <si>
    <t>Sync Z In direction</t>
  </si>
  <si>
    <t xml:space="preserve">Enable spindle stepper </t>
  </si>
  <si>
    <t>Rec: AxisId</t>
  </si>
  <si>
    <t>Rec  RadialX Amplitude (distance)</t>
  </si>
  <si>
    <t xml:space="preserve">Rec AxialX Waves </t>
  </si>
  <si>
    <t xml:space="preserve">Rec RadialX Waves </t>
  </si>
  <si>
    <t>Rec AxialX Amplitude  (degrees)</t>
  </si>
  <si>
    <t>Rec_AxialZ_MaxSpeed_Axis</t>
  </si>
  <si>
    <t xml:space="preserve">Rec AxialZ Waves </t>
  </si>
  <si>
    <t>Rec AxialZ Amplitude (degrees)</t>
  </si>
  <si>
    <t>Rec AxialZ Distance Z</t>
  </si>
  <si>
    <t xml:space="preserve">Rec AxialX Distance </t>
  </si>
  <si>
    <t>Rec SpeedPercent Axis X</t>
  </si>
  <si>
    <t>Rec SpeedPercent Axis Z</t>
  </si>
  <si>
    <t>Rec RadialZ Waves Z</t>
  </si>
  <si>
    <t>Rec RadialZ Degrees Z</t>
  </si>
  <si>
    <t xml:space="preserve">Rec RadialX Degrees </t>
  </si>
  <si>
    <t>Rec  RadialZ Amplitude (distance)</t>
  </si>
  <si>
    <t>Rec MaxSpd Spindle</t>
  </si>
  <si>
    <t>Rec Accel Axis Z</t>
  </si>
  <si>
    <t>Rec Accel Spindle</t>
  </si>
  <si>
    <t>Rec MaxSpd Axis X</t>
  </si>
  <si>
    <t>Rec MaxSpd Axis Z</t>
  </si>
  <si>
    <t>Not Implemented</t>
  </si>
  <si>
    <t>Return:  X axis (plus spindle)</t>
  </si>
  <si>
    <t>Return: Spindle and Z axis</t>
  </si>
  <si>
    <t>Greek Key: File- Radial or Axial</t>
  </si>
  <si>
    <t>Greek Key: Pattern- Radial or Axial</t>
  </si>
  <si>
    <t>Main: Z Axis speed percentage</t>
  </si>
  <si>
    <t>Main:SpB spindle speed percentage</t>
  </si>
  <si>
    <t>Sp-X axis speed percentage</t>
  </si>
  <si>
    <t>Main One</t>
  </si>
  <si>
    <t>Return: Spindle  - Main and One</t>
  </si>
  <si>
    <t>TestEEPROMConfig</t>
  </si>
  <si>
    <t>Config</t>
  </si>
  <si>
    <t>Default</t>
  </si>
  <si>
    <t>Z</t>
  </si>
  <si>
    <t>Div</t>
  </si>
  <si>
    <t>Pattern</t>
  </si>
  <si>
    <t>Segment</t>
  </si>
  <si>
    <t>Left</t>
  </si>
  <si>
    <t>BugBug</t>
  </si>
  <si>
    <t>Radial</t>
  </si>
  <si>
    <t>No Default</t>
  </si>
  <si>
    <t>Fixed</t>
  </si>
  <si>
    <t>Greek Key: Pattern type(ID)</t>
  </si>
  <si>
    <t>2a</t>
  </si>
  <si>
    <t>Command</t>
  </si>
  <si>
    <t>"0"</t>
  </si>
  <si>
    <t>Load Settings.ini</t>
  </si>
  <si>
    <t>Splash</t>
  </si>
  <si>
    <t>"0.0202"</t>
  </si>
  <si>
    <t>Id</t>
  </si>
  <si>
    <t>"9"</t>
  </si>
  <si>
    <t>"150"</t>
  </si>
  <si>
    <t>Low</t>
  </si>
  <si>
    <t>171a</t>
  </si>
  <si>
    <t>171b</t>
  </si>
  <si>
    <t>Enable_Spindle (Polarity)</t>
  </si>
  <si>
    <t>Enable_Z (Polarity)</t>
  </si>
  <si>
    <t>Enable_X (Polarity)</t>
  </si>
  <si>
    <t>Enable_B (Polarity)</t>
  </si>
  <si>
    <t>SpindleFull Steps/360</t>
  </si>
  <si>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Gear Ratio </t>
    </r>
  </si>
  <si>
    <t>Z Full Steps/360</t>
  </si>
  <si>
    <t>Sync  Spindle speed percentage</t>
  </si>
  <si>
    <t>Sync  Axis speed percentage</t>
  </si>
  <si>
    <t>SynX axis speed percentage</t>
  </si>
  <si>
    <t>Right</t>
  </si>
  <si>
    <t>Axis Id</t>
  </si>
  <si>
    <t>moveZ_TotalDistance(Text) (Not Visible)</t>
  </si>
  <si>
    <t>MoveZ Count</t>
  </si>
  <si>
    <t>MoveX Count</t>
  </si>
  <si>
    <t xml:space="preserve">Main:Spindle MaxSpd </t>
  </si>
  <si>
    <t>Main:Z Axis MaxSpd</t>
  </si>
  <si>
    <t>Main:X Axis MaxSpd</t>
  </si>
  <si>
    <t>Main:B Axis MaxSpd</t>
  </si>
  <si>
    <t>Main:B Axis Accel</t>
  </si>
  <si>
    <t>Main:X Axis Accel</t>
  </si>
  <si>
    <t>Main:Z Axis Accel</t>
  </si>
  <si>
    <t xml:space="preserve">One:Spindle MaxSpd </t>
  </si>
  <si>
    <t xml:space="preserve">Spindle Accel </t>
  </si>
  <si>
    <t>Greek Key AxisID: X or Z</t>
  </si>
  <si>
    <t>X Axis Accel Rec_X</t>
  </si>
  <si>
    <t>Move</t>
  </si>
  <si>
    <t>X Speed percentage</t>
  </si>
  <si>
    <t>Z_ speed Percentage</t>
  </si>
  <si>
    <t>ConfigPageMov</t>
  </si>
  <si>
    <t>configPageSync</t>
  </si>
  <si>
    <t>configPageSetup</t>
  </si>
  <si>
    <t>configSteppers</t>
  </si>
  <si>
    <t>struct configPageRose // page 12</t>
  </si>
  <si>
    <t>struct configPageGreekKey</t>
  </si>
  <si>
    <t>struct configPageIndex</t>
  </si>
  <si>
    <t xml:space="preserve">struct configPageMainOne </t>
  </si>
  <si>
    <t>uint32_t</t>
  </si>
  <si>
    <t>axisId;</t>
  </si>
  <si>
    <t>int</t>
  </si>
  <si>
    <t>maxSpd_Axis_Z;</t>
  </si>
  <si>
    <t>accel_Axis_Z;</t>
  </si>
  <si>
    <t>maxSpd_Axis_X;</t>
  </si>
  <si>
    <t>accel_Axis_X;</t>
  </si>
  <si>
    <t>speedPercent_Axis_Z;</t>
  </si>
  <si>
    <t>speedPercent_Axis_X;</t>
  </si>
  <si>
    <t>float</t>
  </si>
  <si>
    <t>distance_MoveZ;</t>
  </si>
  <si>
    <t>distance_MoveX;</t>
  </si>
  <si>
    <t>int32_t</t>
  </si>
  <si>
    <t>maxSpd_Spindle;</t>
  </si>
  <si>
    <t>accel_Spindle;</t>
  </si>
  <si>
    <t>speedPercent_Spindle;</t>
  </si>
  <si>
    <t>helixType;</t>
  </si>
  <si>
    <t>distance;</t>
  </si>
  <si>
    <t>revolutions_Spindle</t>
  </si>
  <si>
    <t>microsteps_Spindle;</t>
  </si>
  <si>
    <t>bool</t>
  </si>
  <si>
    <t>polarity_Spindle;</t>
  </si>
  <si>
    <t>steps360_Spindle;</t>
  </si>
  <si>
    <t>gearRatio_Spindle;</t>
  </si>
  <si>
    <t>microsteps_Axis_Z;</t>
  </si>
  <si>
    <t>polarity_Axis_Z;</t>
  </si>
  <si>
    <t>steps360_Axis_Z;</t>
  </si>
  <si>
    <t>distancePerRev_AxisZ;</t>
  </si>
  <si>
    <t>limit_Min_Z;</t>
  </si>
  <si>
    <t>limit_Max_Z;</t>
  </si>
  <si>
    <t>microsteps_Axis_X;</t>
  </si>
  <si>
    <t>polarity_Axis_X;</t>
  </si>
  <si>
    <t>steps360_Axis_X;</t>
  </si>
  <si>
    <t>distancePerRev_AxisX;</t>
  </si>
  <si>
    <t>limit_Min_X;</t>
  </si>
  <si>
    <t>limit_Max_X;</t>
  </si>
  <si>
    <t>microsteps_Axis_B;</t>
  </si>
  <si>
    <t>polarity_Axis_B;</t>
  </si>
  <si>
    <t>steps360_Axis_B;</t>
  </si>
  <si>
    <t>gearRatio_AxisB;</t>
  </si>
  <si>
    <t>limit_Min_B;</t>
  </si>
  <si>
    <t>limit_Max_B;</t>
  </si>
  <si>
    <t>maxSpd_Return_Spindle;</t>
  </si>
  <si>
    <t>accel_Return_Spindle;</t>
  </si>
  <si>
    <t>maxSpd_Return_Axis;</t>
  </si>
  <si>
    <t>accel_Return_Axis;</t>
  </si>
  <si>
    <t>maxSpd_Axis;</t>
  </si>
  <si>
    <t>accel_Axis;</t>
  </si>
  <si>
    <t>speedPercent_Axis;</t>
  </si>
  <si>
    <t>maxSpd;</t>
  </si>
  <si>
    <t>accel;</t>
  </si>
  <si>
    <t>waves_AxialZ;</t>
  </si>
  <si>
    <t>waves_AxialX;</t>
  </si>
  <si>
    <t>waves_RadialZ;</t>
  </si>
  <si>
    <t>waves_RadialX;</t>
  </si>
  <si>
    <t>distance_AxialZ;</t>
  </si>
  <si>
    <t>distance_AxialX;</t>
  </si>
  <si>
    <t>amplitude_AxialZ;</t>
  </si>
  <si>
    <t>amplitude_AxialX;</t>
  </si>
  <si>
    <t>amplitude_RadialZ;</t>
  </si>
  <si>
    <t>amplitude_RadialX;</t>
  </si>
  <si>
    <t>degrees_RadialZ;</t>
  </si>
  <si>
    <t>degrees_RadialX;</t>
  </si>
  <si>
    <t>radial_axial;</t>
  </si>
  <si>
    <t>n;</t>
  </si>
  <si>
    <t>d;</t>
  </si>
  <si>
    <t>radial_Axial;</t>
  </si>
  <si>
    <t>amplitude_Axial_Z;</t>
  </si>
  <si>
    <t>amplitude_Axial_X;</t>
  </si>
  <si>
    <t>amplitude_Radial_Z;</t>
  </si>
  <si>
    <t>amplitude_Radial_X;</t>
  </si>
  <si>
    <t>activeAxis;</t>
  </si>
  <si>
    <t>//</t>
  </si>
  <si>
    <t>maxSpd_Axis_B;</t>
  </si>
  <si>
    <t>speedPercent_Axis_B;</t>
  </si>
  <si>
    <t>accel_Axis_B;</t>
  </si>
  <si>
    <t>fileOrPattern;</t>
  </si>
  <si>
    <t>pageGrk</t>
  </si>
  <si>
    <t>patternId;</t>
  </si>
  <si>
    <t>countPattern360;</t>
  </si>
  <si>
    <t>countPattern;</t>
  </si>
  <si>
    <t>radialOrAxial_Pattern;</t>
  </si>
  <si>
    <t>segmentLengthPattern;</t>
  </si>
  <si>
    <t>pageGrkFile</t>
  </si>
  <si>
    <t>countPatternFile;</t>
  </si>
  <si>
    <t>countPatternFile360;</t>
  </si>
  <si>
    <t>segmentOrActual;</t>
  </si>
  <si>
    <t>radialOrAxial_File;</t>
  </si>
  <si>
    <t>segmentLengthForFile;</t>
  </si>
  <si>
    <t>indexId;</t>
  </si>
  <si>
    <t>speedPercent;</t>
  </si>
  <si>
    <t>degreeOrDivision;</t>
  </si>
  <si>
    <t>Type</t>
  </si>
  <si>
    <t>fileOrFixed;</t>
  </si>
  <si>
    <t>size;</t>
  </si>
  <si>
    <t>Name</t>
  </si>
  <si>
    <t>Bytes</t>
  </si>
  <si>
    <t xml:space="preserve">struct configPageReci </t>
  </si>
  <si>
    <t>configIndex</t>
  </si>
  <si>
    <t>eePromAddress_PageSetup</t>
  </si>
  <si>
    <t>0;</t>
  </si>
  <si>
    <t>eePromAddress_Sync</t>
  </si>
  <si>
    <t>200;</t>
  </si>
  <si>
    <t>eePromAddress_Filename_Index</t>
  </si>
  <si>
    <t>900;</t>
  </si>
  <si>
    <t>eePromAddress_Filename_Length_Index</t>
  </si>
  <si>
    <t>920;</t>
  </si>
  <si>
    <t>eePromAddress_Filename_Grk</t>
  </si>
  <si>
    <t>925;</t>
  </si>
  <si>
    <t>eePromAddress_Filename_Length_Grk</t>
  </si>
  <si>
    <t>945;</t>
  </si>
  <si>
    <t>eePromAddress_pageMain</t>
  </si>
  <si>
    <t>1000;</t>
  </si>
  <si>
    <t>eePromAddress_pageMov</t>
  </si>
  <si>
    <t>1100;</t>
  </si>
  <si>
    <t>eePromAddress_Rose</t>
  </si>
  <si>
    <t>1200;</t>
  </si>
  <si>
    <t>eePromAddress_Rec</t>
  </si>
  <si>
    <t>1300;</t>
  </si>
  <si>
    <t>eePromAddress_pageOne</t>
  </si>
  <si>
    <t>1500;</t>
  </si>
  <si>
    <t>eePromAddress_GreekKey_Main</t>
  </si>
  <si>
    <t>1600;</t>
  </si>
  <si>
    <t>eePromAddress_GreekKey_Z</t>
  </si>
  <si>
    <t>1670;</t>
  </si>
  <si>
    <t>eePromAddress_GreekKey_X</t>
  </si>
  <si>
    <t>1700;</t>
  </si>
  <si>
    <t>eePromAddress_Index_Main</t>
  </si>
  <si>
    <t>1800;</t>
  </si>
  <si>
    <t>eePromAddress_Index_1</t>
  </si>
  <si>
    <t>1820;</t>
  </si>
  <si>
    <t>eePromAddress_Index_2</t>
  </si>
  <si>
    <t>1840;</t>
  </si>
  <si>
    <t>eePromAddress_Index_3</t>
  </si>
  <si>
    <t>1860;</t>
  </si>
  <si>
    <t>Address</t>
  </si>
  <si>
    <t>AddressName</t>
  </si>
  <si>
    <t>configSetup);</t>
  </si>
  <si>
    <t>configPageMain);</t>
  </si>
  <si>
    <t>configSync);</t>
  </si>
  <si>
    <t>configOne);</t>
  </si>
  <si>
    <t>configIndex_Main);</t>
  </si>
  <si>
    <t>configIndex_1);</t>
  </si>
  <si>
    <t>configIndex_2);</t>
  </si>
  <si>
    <t>configIndex_3);</t>
  </si>
  <si>
    <t>configMove);</t>
  </si>
  <si>
    <t>configRose);</t>
  </si>
  <si>
    <t>configRec);</t>
  </si>
  <si>
    <t>configGreekKey_Main);</t>
  </si>
  <si>
    <t>configGreekKey_Z);</t>
  </si>
  <si>
    <t>configGreekKey_X);</t>
  </si>
  <si>
    <t>Size</t>
  </si>
  <si>
    <t>Variable</t>
  </si>
  <si>
    <t>Open</t>
  </si>
  <si>
    <t>(text length)</t>
  </si>
  <si>
    <t>(text: 8.3+1)</t>
  </si>
  <si>
    <t>Column1</t>
  </si>
  <si>
    <t>Total:</t>
  </si>
  <si>
    <t>Refresh Setup EEPROM</t>
  </si>
  <si>
    <t>Limits</t>
  </si>
  <si>
    <t>Returns</t>
  </si>
  <si>
    <t>Show pageLimits EEPROM</t>
  </si>
  <si>
    <t>Show pageReturns EEPROM</t>
  </si>
  <si>
    <t>One: Accel Z</t>
  </si>
  <si>
    <t>One: SpeedPercent Z</t>
  </si>
  <si>
    <t>One: Accel X</t>
  </si>
  <si>
    <t>One: SpeedPercent X</t>
  </si>
  <si>
    <t>One: Active Stepper - AxisId</t>
  </si>
  <si>
    <t>GetFileListFromSD</t>
  </si>
  <si>
    <t>if(pageConfig.vaPageId.val==0) // pageMain</t>
  </si>
  <si>
    <t>{</t>
  </si>
  <si>
    <t xml:space="preserve">  pageNumberPad.va0.val=872</t>
  </si>
  <si>
    <t xml:space="preserve">  pageNumberPad.va0.val=884</t>
  </si>
  <si>
    <t xml:space="preserve">  pageNumberPad.va0.val=884//888</t>
  </si>
  <si>
    <t xml:space="preserve">  pageNumberPad.va0.val=896</t>
  </si>
  <si>
    <t xml:space="preserve">  pageNumberPad.va0.val=900</t>
  </si>
  <si>
    <t xml:space="preserve">  pageNumberPad.va0.val=904</t>
  </si>
  <si>
    <t xml:space="preserve">  //{</t>
  </si>
  <si>
    <t xml:space="preserve">  //  pageNumberPad.va0.val=908</t>
  </si>
  <si>
    <t xml:space="preserve">  pageNumberPad.va0.val=124</t>
  </si>
  <si>
    <t xml:space="preserve">  pageNumberPad.va0.val=264</t>
  </si>
  <si>
    <t>}</t>
  </si>
  <si>
    <t>cov n1.val,pageNumberPad.t0.txt,0</t>
  </si>
  <si>
    <t>pageNumberPad.vaDecimal.val=0</t>
  </si>
  <si>
    <t>pageNumberPad.vaMinus.val=0</t>
  </si>
  <si>
    <t>pageNumberPad.vaTxtLength.val=6</t>
  </si>
  <si>
    <t>page pageNumberPad</t>
  </si>
  <si>
    <t>}else if(pageConfig.vaPageId.val==1) // pageSplash</t>
  </si>
  <si>
    <t xml:space="preserve">  // No config</t>
  </si>
  <si>
    <t>}else if(pageConfig.vaPageId.val==2) // pageOne</t>
  </si>
  <si>
    <t>pageSync</t>
  </si>
  <si>
    <t>}else if(pageConfig.vaPageId.val==3) // pageIndex</t>
  </si>
  <si>
    <t>Index2</t>
  </si>
  <si>
    <t>}else if(pageConfig.vaPageId.val==4) // pageMove</t>
  </si>
  <si>
    <t xml:space="preserve">   //No Spindle</t>
  </si>
  <si>
    <t>pageRec</t>
  </si>
  <si>
    <t>}else if(pageConfig.vaPageId.val==5) // pageBE</t>
  </si>
  <si>
    <t>// Not Implemented</t>
  </si>
  <si>
    <t>}else if(pageConfig.vaPageId.val==6) // pageSync</t>
  </si>
  <si>
    <t>}else if(pageConfig.vaPageId.val==7) // pageRec</t>
  </si>
  <si>
    <t>}else if(pageConfig.vaPageId.val==8) // pageGrk</t>
  </si>
  <si>
    <t xml:space="preserve">  //}else if(pageConfig.vaPageId.val==9) // pageGrkFile</t>
  </si>
  <si>
    <t>}else if(pageConfig.vaPageId.val==10) // pageRose</t>
  </si>
  <si>
    <t>Sync: Spindle MaxSpd</t>
  </si>
  <si>
    <t>Index:Spindle MaxSpd</t>
  </si>
  <si>
    <t>Index:Spindle Accel</t>
  </si>
  <si>
    <t>Rec_AxialZ_Spindle Speed percentage</t>
  </si>
  <si>
    <t>Main:Spindle Accel</t>
  </si>
  <si>
    <t>Sync: Revolutions Text</t>
  </si>
  <si>
    <t>Sync: Distance Text</t>
  </si>
  <si>
    <t>Screen Brightness</t>
  </si>
  <si>
    <t>More</t>
  </si>
  <si>
    <t>Filename_Index2 (ASCII Shared between Index and Greek Key)</t>
  </si>
  <si>
    <t>Filename_Index3 (ASCII Shared between Index and Greek Key)</t>
  </si>
  <si>
    <t>Filename_Index1 (ASCII Shared with Index1)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</si>
</sst>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2" fillId="0" borderId="0" xfId="0" applyFont="1"/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3" fillId="0" borderId="0" xfId="0" applyFont="1" applyFill="1" applyAlignment="1">
      <alignment horizontal="right"/>
    </xf>
    <xf numFmtId="0" fontId="0" fillId="4" borderId="1" xfId="0" applyFont="1" applyFill="1" applyBorder="1"/>
    <xf numFmtId="0" fontId="0" fillId="4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7" xfId="0" applyFont="1" applyBorder="1"/>
    <xf numFmtId="0" fontId="4" fillId="5" borderId="8" xfId="0" applyFont="1" applyFill="1" applyBorder="1"/>
    <xf numFmtId="0" fontId="4" fillId="5" borderId="9" xfId="0" applyFont="1" applyFill="1" applyBorder="1"/>
    <xf numFmtId="0" fontId="4" fillId="5" borderId="10" xfId="0" applyFont="1" applyFill="1" applyBorder="1"/>
    <xf numFmtId="0" fontId="0" fillId="6" borderId="8" xfId="0" applyFont="1" applyFill="1" applyBorder="1"/>
    <xf numFmtId="0" fontId="0" fillId="6" borderId="9" xfId="0" applyFont="1" applyFill="1" applyBorder="1"/>
    <xf numFmtId="0" fontId="0" fillId="6" borderId="10" xfId="0" applyFont="1" applyFill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4" fillId="0" borderId="0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0" fillId="6" borderId="9" xfId="0" applyFont="1" applyFill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99"/>
      <color rgb="FFFF6600"/>
      <color rgb="FFFFDC6D"/>
      <color rgb="FFFCE4D6"/>
      <color rgb="FFCCCC00"/>
      <color rgb="FFFF99CC"/>
      <color rgb="FFFF53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O331"/>
  <sheetViews>
    <sheetView tabSelected="1" zoomScale="150" zoomScaleNormal="150" workbookViewId="0">
      <pane ySplit="1" topLeftCell="A2" activePane="bottomLeft" state="frozen"/>
      <selection pane="bottomLeft" activeCell="K13" sqref="K13"/>
    </sheetView>
  </sheetViews>
  <sheetFormatPr defaultRowHeight="15" x14ac:dyDescent="0.25"/>
  <cols>
    <col min="1" max="1" width="8.85546875" style="4" customWidth="1"/>
    <col min="2" max="2" width="38.7109375" style="4" customWidth="1"/>
    <col min="3" max="3" width="5.42578125" style="4" customWidth="1"/>
    <col min="4" max="4" width="4.42578125" style="4" customWidth="1"/>
    <col min="5" max="5" width="4.140625" style="4" customWidth="1"/>
    <col min="6" max="6" width="5.28515625" style="4" customWidth="1"/>
    <col min="7" max="7" width="6.140625" style="4" customWidth="1"/>
    <col min="8" max="8" width="7.5703125" style="4" bestFit="1" customWidth="1"/>
    <col min="9" max="9" width="4.7109375" style="4" customWidth="1"/>
    <col min="10" max="11" width="5.85546875" style="5" customWidth="1"/>
    <col min="12" max="12" width="4" style="5" bestFit="1" customWidth="1"/>
    <col min="13" max="13" width="15.7109375" style="4" bestFit="1" customWidth="1"/>
    <col min="14" max="14" width="6.42578125" style="4" customWidth="1"/>
    <col min="15" max="16384" width="9.140625" style="4"/>
  </cols>
  <sheetData>
    <row r="1" spans="1:15" x14ac:dyDescent="0.25">
      <c r="A1" s="4" t="s">
        <v>3</v>
      </c>
      <c r="B1" s="4" t="s">
        <v>6</v>
      </c>
      <c r="C1" s="4" t="s">
        <v>4</v>
      </c>
      <c r="D1" s="4" t="s">
        <v>5</v>
      </c>
      <c r="E1" s="4" t="s">
        <v>47</v>
      </c>
      <c r="F1" s="4" t="s">
        <v>21</v>
      </c>
      <c r="G1" s="4" t="s">
        <v>22</v>
      </c>
      <c r="H1" s="4" t="s">
        <v>214</v>
      </c>
      <c r="I1" s="4" t="s">
        <v>171</v>
      </c>
      <c r="J1" s="5" t="s">
        <v>108</v>
      </c>
      <c r="K1" s="5" t="s">
        <v>109</v>
      </c>
      <c r="L1" s="5" t="s">
        <v>231</v>
      </c>
      <c r="M1" s="4" t="s">
        <v>226</v>
      </c>
    </row>
    <row r="2" spans="1:15" x14ac:dyDescent="0.25">
      <c r="E2" s="4" t="str">
        <f>DEC2HEX(F2)</f>
        <v>21</v>
      </c>
      <c r="F2" s="5">
        <v>33</v>
      </c>
      <c r="G2" s="5" t="str">
        <f>CHAR(F2)</f>
        <v>!</v>
      </c>
      <c r="H2" s="5"/>
      <c r="I2" s="4" t="s">
        <v>165</v>
      </c>
    </row>
    <row r="3" spans="1:15" x14ac:dyDescent="0.25">
      <c r="E3" s="4" t="str">
        <f>DEC2HEX(F3)</f>
        <v>22</v>
      </c>
      <c r="F3" s="5">
        <v>34</v>
      </c>
      <c r="G3" s="5" t="str">
        <f>CHAR(F3)</f>
        <v>"</v>
      </c>
      <c r="H3" s="5"/>
      <c r="I3" s="4" t="s">
        <v>165</v>
      </c>
    </row>
    <row r="4" spans="1:15" x14ac:dyDescent="0.25">
      <c r="E4" s="4" t="str">
        <f>DEC2HEX(F4)</f>
        <v>22</v>
      </c>
      <c r="F4" s="5">
        <v>34</v>
      </c>
      <c r="G4" s="5" t="str">
        <f>CHAR(F4)</f>
        <v>"</v>
      </c>
    </row>
    <row r="5" spans="1:15" x14ac:dyDescent="0.25">
      <c r="E5" s="4" t="str">
        <f>DEC2HEX(F5)</f>
        <v>23</v>
      </c>
      <c r="F5" s="5">
        <v>35</v>
      </c>
      <c r="G5" s="5" t="str">
        <f>CHAR(F5)</f>
        <v>#</v>
      </c>
      <c r="H5" s="5"/>
      <c r="I5" s="4" t="s">
        <v>165</v>
      </c>
    </row>
    <row r="6" spans="1:15" x14ac:dyDescent="0.25">
      <c r="A6" s="4" t="s">
        <v>0</v>
      </c>
      <c r="B6" s="4" t="s">
        <v>486</v>
      </c>
      <c r="C6" s="5">
        <v>716</v>
      </c>
      <c r="D6" s="5">
        <v>729</v>
      </c>
      <c r="E6" s="4" t="str">
        <f>DEC2HEX(F6)</f>
        <v>24</v>
      </c>
      <c r="F6" s="5">
        <v>36</v>
      </c>
      <c r="G6" s="5" t="str">
        <f>CHAR(F6)</f>
        <v>$</v>
      </c>
      <c r="H6" s="5"/>
    </row>
    <row r="7" spans="1:15" x14ac:dyDescent="0.25">
      <c r="A7" s="4" t="s">
        <v>0</v>
      </c>
      <c r="B7" s="4" t="s">
        <v>487</v>
      </c>
      <c r="C7" s="4">
        <v>730</v>
      </c>
      <c r="D7" s="4">
        <v>743</v>
      </c>
      <c r="E7" s="4" t="str">
        <f>DEC2HEX(F7)</f>
        <v>25</v>
      </c>
      <c r="F7" s="5">
        <v>37</v>
      </c>
      <c r="G7" s="5" t="str">
        <f>CHAR(F7)</f>
        <v>%</v>
      </c>
      <c r="N7" s="5"/>
      <c r="O7" s="5"/>
    </row>
    <row r="8" spans="1:15" x14ac:dyDescent="0.25">
      <c r="E8" s="4" t="str">
        <f>DEC2HEX(F8)</f>
        <v>26</v>
      </c>
      <c r="F8" s="5">
        <v>38</v>
      </c>
      <c r="G8" s="5" t="str">
        <f>CHAR(F8)</f>
        <v>&amp;</v>
      </c>
      <c r="H8" s="5"/>
      <c r="I8" s="4" t="s">
        <v>165</v>
      </c>
    </row>
    <row r="9" spans="1:15" x14ac:dyDescent="0.25">
      <c r="E9" s="4" t="str">
        <f>DEC2HEX(F9)</f>
        <v>27</v>
      </c>
      <c r="F9" s="5">
        <v>39</v>
      </c>
      <c r="G9" s="5" t="str">
        <f>CHAR(F9)</f>
        <v>'</v>
      </c>
      <c r="H9" s="5"/>
      <c r="I9" s="4" t="s">
        <v>165</v>
      </c>
    </row>
    <row r="10" spans="1:15" x14ac:dyDescent="0.25">
      <c r="E10" s="4" t="str">
        <f>DEC2HEX(F10)</f>
        <v>28</v>
      </c>
      <c r="F10" s="5">
        <v>40</v>
      </c>
      <c r="G10" s="5" t="str">
        <f>CHAR(F10)</f>
        <v>(</v>
      </c>
      <c r="H10" s="5"/>
      <c r="I10" s="4" t="s">
        <v>165</v>
      </c>
    </row>
    <row r="11" spans="1:15" x14ac:dyDescent="0.25">
      <c r="E11" s="4" t="str">
        <f>DEC2HEX(F11)</f>
        <v>29</v>
      </c>
      <c r="F11" s="5">
        <v>41</v>
      </c>
      <c r="G11" s="5" t="str">
        <f>CHAR(F11)</f>
        <v>)</v>
      </c>
      <c r="H11" s="5"/>
      <c r="I11" s="4" t="s">
        <v>165</v>
      </c>
      <c r="J11" s="4">
        <v>456</v>
      </c>
      <c r="K11" s="4">
        <v>459</v>
      </c>
      <c r="L11" s="4"/>
    </row>
    <row r="12" spans="1:15" x14ac:dyDescent="0.25">
      <c r="E12" s="4" t="str">
        <f>DEC2HEX(F12)</f>
        <v>2A</v>
      </c>
      <c r="F12" s="5">
        <v>42</v>
      </c>
      <c r="G12" s="5" t="str">
        <f>CHAR(F12)</f>
        <v>*</v>
      </c>
      <c r="H12" s="5"/>
      <c r="I12" s="4" t="s">
        <v>165</v>
      </c>
      <c r="J12" s="4">
        <v>596</v>
      </c>
      <c r="K12" s="4">
        <v>599</v>
      </c>
      <c r="L12" s="4"/>
    </row>
    <row r="13" spans="1:15" x14ac:dyDescent="0.25">
      <c r="A13" s="4" t="s">
        <v>121</v>
      </c>
      <c r="B13" s="4" t="s">
        <v>206</v>
      </c>
      <c r="C13" s="5">
        <v>432</v>
      </c>
      <c r="D13" s="5">
        <v>435</v>
      </c>
      <c r="E13" s="4" t="str">
        <f>DEC2HEX(F13)</f>
        <v>2B</v>
      </c>
      <c r="F13" s="5">
        <v>43</v>
      </c>
      <c r="G13" s="5" t="str">
        <f>CHAR(F13)</f>
        <v>+</v>
      </c>
      <c r="H13" s="5">
        <v>0</v>
      </c>
      <c r="I13" s="4" t="s">
        <v>221</v>
      </c>
      <c r="L13" s="4">
        <v>79</v>
      </c>
      <c r="M13" s="4" t="str">
        <f>"wepo "&amp;H13&amp;","&amp;C13&amp;" //"&amp;L13</f>
        <v>wepo 0,432 //79</v>
      </c>
    </row>
    <row r="14" spans="1:15" x14ac:dyDescent="0.25">
      <c r="A14" s="4" t="s">
        <v>160</v>
      </c>
      <c r="B14" s="4" t="s">
        <v>205</v>
      </c>
      <c r="C14" s="4">
        <v>436</v>
      </c>
      <c r="D14" s="4">
        <v>439</v>
      </c>
      <c r="E14" s="4" t="str">
        <f>DEC2HEX(F14)</f>
        <v>2C</v>
      </c>
      <c r="F14" s="5">
        <v>44</v>
      </c>
      <c r="G14" s="5" t="str">
        <f>CHAR(F14)</f>
        <v>,</v>
      </c>
      <c r="H14" s="5">
        <v>0</v>
      </c>
      <c r="I14" s="4" t="s">
        <v>221</v>
      </c>
      <c r="L14" s="5">
        <v>80</v>
      </c>
      <c r="M14" s="4" t="str">
        <f>"wepo "&amp;H14&amp;","&amp;C14&amp;" //"&amp;L14</f>
        <v>wepo 0,436 //80</v>
      </c>
    </row>
    <row r="15" spans="1:15" x14ac:dyDescent="0.25">
      <c r="A15" s="4" t="s">
        <v>176</v>
      </c>
      <c r="B15" s="4" t="s">
        <v>203</v>
      </c>
      <c r="E15" s="4" t="str">
        <f>DEC2HEX(F15)</f>
        <v>2D</v>
      </c>
      <c r="F15" s="5">
        <v>45</v>
      </c>
      <c r="G15" s="5" t="str">
        <f>CHAR(F15)</f>
        <v>-</v>
      </c>
      <c r="H15" s="5"/>
      <c r="J15" s="5">
        <v>908</v>
      </c>
      <c r="K15" s="5">
        <v>911</v>
      </c>
    </row>
    <row r="16" spans="1:15" x14ac:dyDescent="0.25">
      <c r="A16" s="4" t="s">
        <v>121</v>
      </c>
      <c r="B16" s="4" t="s">
        <v>170</v>
      </c>
      <c r="C16" s="4">
        <v>984</v>
      </c>
      <c r="D16" s="4">
        <v>987</v>
      </c>
      <c r="E16" s="4" t="str">
        <f>DEC2HEX(F16)</f>
        <v>2E</v>
      </c>
      <c r="F16" s="5">
        <v>46</v>
      </c>
      <c r="G16" s="5" t="str">
        <f>CHAR(F16)</f>
        <v>.</v>
      </c>
      <c r="H16" s="5">
        <v>1</v>
      </c>
      <c r="L16" s="4">
        <v>203</v>
      </c>
      <c r="M16" s="4" t="str">
        <f>"wepo "&amp;H16&amp;","&amp;C16&amp;" //"&amp;L16</f>
        <v>wepo 1,984 //203</v>
      </c>
    </row>
    <row r="17" spans="1:15" x14ac:dyDescent="0.25">
      <c r="E17" s="1" t="str">
        <f>DEC2HEX(F17)</f>
        <v>2F</v>
      </c>
      <c r="F17" s="2">
        <v>47</v>
      </c>
      <c r="G17" s="2" t="str">
        <f>CHAR(F17)</f>
        <v>/</v>
      </c>
      <c r="H17" s="2"/>
      <c r="I17" s="1" t="s">
        <v>166</v>
      </c>
    </row>
    <row r="18" spans="1:15" x14ac:dyDescent="0.25">
      <c r="E18" s="1" t="str">
        <f>DEC2HEX(F18)</f>
        <v>30</v>
      </c>
      <c r="F18" s="2">
        <v>48</v>
      </c>
      <c r="G18" s="2" t="str">
        <f>CHAR(F18)</f>
        <v>0</v>
      </c>
      <c r="H18" s="2"/>
      <c r="I18" s="1" t="s">
        <v>166</v>
      </c>
    </row>
    <row r="19" spans="1:15" x14ac:dyDescent="0.25">
      <c r="E19" s="1" t="str">
        <f>DEC2HEX(F19)</f>
        <v>31</v>
      </c>
      <c r="F19" s="2">
        <v>49</v>
      </c>
      <c r="G19" s="2" t="str">
        <f>CHAR(F19)</f>
        <v>1</v>
      </c>
      <c r="H19" s="2"/>
      <c r="I19" s="1" t="s">
        <v>166</v>
      </c>
    </row>
    <row r="20" spans="1:15" x14ac:dyDescent="0.25">
      <c r="E20" s="1" t="str">
        <f>DEC2HEX(F20)</f>
        <v>32</v>
      </c>
      <c r="F20" s="2">
        <v>50</v>
      </c>
      <c r="G20" s="2" t="str">
        <f>CHAR(F20)</f>
        <v>2</v>
      </c>
      <c r="H20" s="2"/>
      <c r="I20" s="1" t="s">
        <v>166</v>
      </c>
    </row>
    <row r="21" spans="1:15" x14ac:dyDescent="0.25">
      <c r="E21" s="1" t="str">
        <f>DEC2HEX(F21)</f>
        <v>33</v>
      </c>
      <c r="F21" s="2">
        <v>51</v>
      </c>
      <c r="G21" s="2" t="str">
        <f>CHAR(F21)</f>
        <v>3</v>
      </c>
      <c r="H21" s="2"/>
      <c r="I21" s="1" t="s">
        <v>166</v>
      </c>
    </row>
    <row r="22" spans="1:15" x14ac:dyDescent="0.25">
      <c r="E22" s="1" t="str">
        <f>DEC2HEX(F22)</f>
        <v>34</v>
      </c>
      <c r="F22" s="2">
        <v>52</v>
      </c>
      <c r="G22" s="2" t="str">
        <f>CHAR(F22)</f>
        <v>4</v>
      </c>
      <c r="H22" s="2"/>
      <c r="I22" s="1" t="s">
        <v>166</v>
      </c>
    </row>
    <row r="23" spans="1:15" x14ac:dyDescent="0.25">
      <c r="E23" s="1" t="str">
        <f>DEC2HEX(F23)</f>
        <v>35</v>
      </c>
      <c r="F23" s="2">
        <v>53</v>
      </c>
      <c r="G23" s="2" t="str">
        <f>CHAR(F23)</f>
        <v>5</v>
      </c>
      <c r="H23" s="2"/>
      <c r="I23" s="1" t="s">
        <v>166</v>
      </c>
    </row>
    <row r="24" spans="1:15" x14ac:dyDescent="0.25">
      <c r="E24" s="1" t="str">
        <f>DEC2HEX(F24)</f>
        <v>36</v>
      </c>
      <c r="F24" s="2">
        <v>54</v>
      </c>
      <c r="G24" s="2" t="str">
        <f>CHAR(F24)</f>
        <v>6</v>
      </c>
      <c r="H24" s="2"/>
      <c r="I24" s="1" t="s">
        <v>166</v>
      </c>
    </row>
    <row r="25" spans="1:15" x14ac:dyDescent="0.25">
      <c r="E25" s="1" t="str">
        <f>DEC2HEX(F25)</f>
        <v>37</v>
      </c>
      <c r="F25" s="2">
        <v>55</v>
      </c>
      <c r="G25" s="2" t="str">
        <f>CHAR(F25)</f>
        <v>7</v>
      </c>
      <c r="H25" s="2"/>
      <c r="I25" s="1" t="s">
        <v>166</v>
      </c>
    </row>
    <row r="26" spans="1:15" x14ac:dyDescent="0.25">
      <c r="E26" s="1" t="str">
        <f>DEC2HEX(F26)</f>
        <v>38</v>
      </c>
      <c r="F26" s="2">
        <v>56</v>
      </c>
      <c r="G26" s="2" t="str">
        <f>CHAR(F26)</f>
        <v>8</v>
      </c>
      <c r="H26" s="2"/>
      <c r="I26" s="1" t="s">
        <v>166</v>
      </c>
    </row>
    <row r="27" spans="1:15" x14ac:dyDescent="0.25">
      <c r="E27" s="1" t="str">
        <f>DEC2HEX(F27)</f>
        <v>39</v>
      </c>
      <c r="F27" s="2">
        <v>57</v>
      </c>
      <c r="G27" s="2" t="str">
        <f>CHAR(F27)</f>
        <v>9</v>
      </c>
      <c r="H27" s="2"/>
      <c r="I27" s="1" t="s">
        <v>166</v>
      </c>
    </row>
    <row r="28" spans="1:15" x14ac:dyDescent="0.25">
      <c r="A28" s="4" t="s">
        <v>155</v>
      </c>
      <c r="B28" s="4" t="s">
        <v>159</v>
      </c>
      <c r="C28" s="4">
        <v>50</v>
      </c>
      <c r="D28" s="4">
        <v>53</v>
      </c>
      <c r="E28" s="4" t="str">
        <f>DEC2HEX(F28)</f>
        <v>3A</v>
      </c>
      <c r="F28" s="5">
        <v>58</v>
      </c>
      <c r="G28" s="5" t="str">
        <f>CHAR(F28)</f>
        <v>:</v>
      </c>
      <c r="H28" s="5">
        <v>5000</v>
      </c>
      <c r="L28" s="5">
        <v>12</v>
      </c>
      <c r="M28" s="4" t="str">
        <f>"wepo "&amp;H28&amp;","&amp;C28&amp;" //"&amp;L28</f>
        <v>wepo 5000,50 //12</v>
      </c>
    </row>
    <row r="29" spans="1:15" x14ac:dyDescent="0.25">
      <c r="A29" s="4" t="s">
        <v>155</v>
      </c>
      <c r="B29" s="4" t="s">
        <v>158</v>
      </c>
      <c r="C29" s="4">
        <v>62</v>
      </c>
      <c r="D29" s="4">
        <v>65</v>
      </c>
      <c r="E29" s="4" t="str">
        <f>DEC2HEX(F29)</f>
        <v>3A</v>
      </c>
      <c r="F29" s="5">
        <v>58</v>
      </c>
      <c r="G29" s="5" t="str">
        <f>CHAR(F29)</f>
        <v>:</v>
      </c>
      <c r="H29" s="5">
        <v>5000</v>
      </c>
      <c r="L29" s="4">
        <v>15</v>
      </c>
      <c r="M29" s="4" t="str">
        <f>"wepo "&amp;H29&amp;","&amp;C29&amp;" //"&amp;L29</f>
        <v>wepo 5000,62 //15</v>
      </c>
    </row>
    <row r="30" spans="1:15" x14ac:dyDescent="0.25">
      <c r="A30" s="4" t="s">
        <v>155</v>
      </c>
      <c r="B30" s="4" t="s">
        <v>157</v>
      </c>
      <c r="C30" s="4">
        <v>74</v>
      </c>
      <c r="D30" s="4">
        <v>77</v>
      </c>
      <c r="E30" s="4" t="str">
        <f>DEC2HEX(F30)</f>
        <v>3A</v>
      </c>
      <c r="F30" s="5">
        <v>58</v>
      </c>
      <c r="G30" s="5" t="str">
        <f>CHAR(F30)</f>
        <v>:</v>
      </c>
      <c r="H30" s="5">
        <v>5000</v>
      </c>
      <c r="L30" s="5">
        <v>18</v>
      </c>
      <c r="M30" s="4" t="str">
        <f>"wepo "&amp;H30&amp;","&amp;C30&amp;" //"&amp;L30</f>
        <v>wepo 5000,74 //18</v>
      </c>
    </row>
    <row r="31" spans="1:15" x14ac:dyDescent="0.25">
      <c r="A31" s="4" t="s">
        <v>16</v>
      </c>
      <c r="B31" s="4" t="s">
        <v>252</v>
      </c>
      <c r="C31" s="4">
        <v>872</v>
      </c>
      <c r="D31" s="4">
        <v>875</v>
      </c>
      <c r="E31" s="4" t="str">
        <f>DEC2HEX(F31)</f>
        <v>3A</v>
      </c>
      <c r="F31" s="5">
        <v>58</v>
      </c>
      <c r="G31" s="5" t="str">
        <f>CHAR(F31)</f>
        <v>:</v>
      </c>
      <c r="H31" s="5">
        <v>5000</v>
      </c>
      <c r="L31" s="5">
        <v>176</v>
      </c>
      <c r="M31" s="4" t="str">
        <f>"wepo "&amp;H31&amp;","&amp;C31&amp;" //"&amp;L31</f>
        <v>wepo 5000,872 //176</v>
      </c>
      <c r="N31" s="5"/>
      <c r="O31" s="5"/>
    </row>
    <row r="32" spans="1:15" x14ac:dyDescent="0.25">
      <c r="A32" s="4" t="s">
        <v>120</v>
      </c>
      <c r="B32" s="4" t="s">
        <v>477</v>
      </c>
      <c r="C32" s="4">
        <v>884</v>
      </c>
      <c r="D32" s="4">
        <v>887</v>
      </c>
      <c r="E32" s="4" t="str">
        <f>DEC2HEX(F32)</f>
        <v>3A</v>
      </c>
      <c r="F32" s="5">
        <v>58</v>
      </c>
      <c r="G32" s="5" t="str">
        <f>CHAR(F32)</f>
        <v>:</v>
      </c>
      <c r="H32" s="5">
        <v>5000</v>
      </c>
      <c r="L32" s="4">
        <v>179</v>
      </c>
      <c r="M32" s="4" t="str">
        <f>"wepo "&amp;H32&amp;","&amp;C32&amp;" //"&amp;L32</f>
        <v>wepo 5000,884 //179</v>
      </c>
    </row>
    <row r="33" spans="1:15" x14ac:dyDescent="0.25">
      <c r="A33" s="4" t="s">
        <v>174</v>
      </c>
      <c r="B33" s="4" t="s">
        <v>197</v>
      </c>
      <c r="C33" s="7">
        <v>896</v>
      </c>
      <c r="D33" s="5">
        <v>899</v>
      </c>
      <c r="E33" s="5" t="str">
        <f>DEC2HEX(F33)</f>
        <v>3A</v>
      </c>
      <c r="F33" s="5">
        <v>58</v>
      </c>
      <c r="G33" s="5" t="str">
        <f>CHAR(F33)</f>
        <v>:</v>
      </c>
      <c r="H33" s="5">
        <v>5000</v>
      </c>
      <c r="L33" s="5">
        <v>182</v>
      </c>
      <c r="M33" s="4" t="str">
        <f>"wepo "&amp;H33&amp;","&amp;C33&amp;" //"&amp;L33</f>
        <v>wepo 5000,896 //182</v>
      </c>
    </row>
    <row r="34" spans="1:15" x14ac:dyDescent="0.25">
      <c r="A34" s="4" t="s">
        <v>155</v>
      </c>
      <c r="B34" s="4" t="s">
        <v>259</v>
      </c>
      <c r="C34" s="4">
        <v>900</v>
      </c>
      <c r="D34" s="4">
        <v>903</v>
      </c>
      <c r="E34" s="4" t="str">
        <f>DEC2HEX(F34)</f>
        <v>3A</v>
      </c>
      <c r="F34" s="5">
        <v>58</v>
      </c>
      <c r="G34" s="5"/>
      <c r="H34" s="5">
        <v>5000</v>
      </c>
      <c r="L34" s="4">
        <v>183</v>
      </c>
      <c r="M34" s="4" t="str">
        <f>"wepo "&amp;H34&amp;","&amp;C34&amp;" //"&amp;L34</f>
        <v>wepo 5000,900 //183</v>
      </c>
    </row>
    <row r="35" spans="1:15" x14ac:dyDescent="0.25">
      <c r="A35" s="4" t="s">
        <v>0</v>
      </c>
      <c r="B35" s="4" t="s">
        <v>478</v>
      </c>
      <c r="C35" s="4">
        <v>904</v>
      </c>
      <c r="D35" s="4">
        <v>907</v>
      </c>
      <c r="E35" s="4" t="str">
        <f>DEC2HEX(F35)</f>
        <v>3A</v>
      </c>
      <c r="F35" s="5">
        <v>58</v>
      </c>
      <c r="G35" s="5" t="str">
        <f>CHAR(F35)</f>
        <v>:</v>
      </c>
      <c r="H35" s="5">
        <v>5000</v>
      </c>
      <c r="L35" s="5">
        <v>184</v>
      </c>
      <c r="M35" s="4" t="str">
        <f>"wepo "&amp;H35&amp;","&amp;C35&amp;" //"&amp;L35</f>
        <v>wepo 5000,904 //184</v>
      </c>
    </row>
    <row r="36" spans="1:15" x14ac:dyDescent="0.25">
      <c r="A36" s="4" t="s">
        <v>16</v>
      </c>
      <c r="B36" s="4" t="s">
        <v>152</v>
      </c>
      <c r="E36" s="4" t="str">
        <f>DEC2HEX(F36)</f>
        <v>3A</v>
      </c>
      <c r="F36" s="5">
        <v>58</v>
      </c>
      <c r="G36" s="5" t="str">
        <f>CHAR(F36)</f>
        <v>:</v>
      </c>
      <c r="H36" s="5">
        <v>5000</v>
      </c>
      <c r="J36" s="4">
        <v>876</v>
      </c>
      <c r="K36" s="4">
        <v>879</v>
      </c>
      <c r="L36" s="4">
        <v>177</v>
      </c>
      <c r="M36" s="4" t="str">
        <f>"wepo "&amp;H36&amp;","&amp;J36&amp;" //"&amp;L36</f>
        <v>wepo 5000,876 //177</v>
      </c>
    </row>
    <row r="37" spans="1:15" x14ac:dyDescent="0.25">
      <c r="A37" s="4" t="s">
        <v>16</v>
      </c>
      <c r="B37" s="4" t="s">
        <v>153</v>
      </c>
      <c r="E37" s="4" t="str">
        <f>DEC2HEX(F37)</f>
        <v>3A</v>
      </c>
      <c r="F37" s="5">
        <v>58</v>
      </c>
      <c r="G37" s="5" t="str">
        <f>CHAR(F37)</f>
        <v>:</v>
      </c>
      <c r="H37" s="5">
        <v>5000</v>
      </c>
      <c r="J37" s="4">
        <v>880</v>
      </c>
      <c r="K37" s="4">
        <v>883</v>
      </c>
      <c r="L37" s="5">
        <v>178</v>
      </c>
      <c r="M37" s="4" t="str">
        <f>"wepo "&amp;H37&amp;","&amp;J37&amp;" //"&amp;L37</f>
        <v>wepo 5000,880 //178</v>
      </c>
    </row>
    <row r="38" spans="1:15" x14ac:dyDescent="0.25">
      <c r="E38" s="4" t="str">
        <f>DEC2HEX(F38)</f>
        <v>3A</v>
      </c>
      <c r="F38" s="5">
        <v>58</v>
      </c>
      <c r="G38" s="5" t="str">
        <f>CHAR(F38)</f>
        <v>:</v>
      </c>
      <c r="H38" s="5"/>
      <c r="J38" s="4">
        <v>424</v>
      </c>
      <c r="K38" s="4">
        <v>427</v>
      </c>
      <c r="L38" s="4">
        <v>77</v>
      </c>
    </row>
    <row r="39" spans="1:15" x14ac:dyDescent="0.25">
      <c r="E39" s="4" t="str">
        <f>DEC2HEX(F39)</f>
        <v>3A</v>
      </c>
      <c r="F39" s="5">
        <v>58</v>
      </c>
      <c r="G39" s="5" t="str">
        <f>CHAR(F39)</f>
        <v>:</v>
      </c>
      <c r="H39" s="5">
        <v>5000</v>
      </c>
      <c r="J39" s="1">
        <v>892</v>
      </c>
      <c r="K39" s="4">
        <v>895</v>
      </c>
      <c r="L39" s="4">
        <v>181</v>
      </c>
      <c r="M39" s="4" t="str">
        <f>"wepo "&amp;H39&amp;","&amp;J39&amp;" //"&amp;L39</f>
        <v>wepo 5000,892 //181</v>
      </c>
    </row>
    <row r="40" spans="1:15" x14ac:dyDescent="0.25">
      <c r="A40" s="4" t="s">
        <v>155</v>
      </c>
      <c r="B40" s="4" t="s">
        <v>437</v>
      </c>
      <c r="C40" s="4">
        <v>54</v>
      </c>
      <c r="D40" s="4">
        <v>57</v>
      </c>
      <c r="E40" s="4" t="str">
        <f>DEC2HEX(F40)</f>
        <v>3B</v>
      </c>
      <c r="F40" s="5">
        <v>59</v>
      </c>
      <c r="G40" s="5" t="str">
        <f>CHAR(F40)</f>
        <v>;</v>
      </c>
      <c r="H40" s="5">
        <v>5000</v>
      </c>
      <c r="L40" s="4">
        <v>13</v>
      </c>
      <c r="M40" s="4" t="str">
        <f>"wepo "&amp;H40&amp;","&amp;C40&amp;" //"&amp;L40</f>
        <v>wepo 5000,54 //13</v>
      </c>
    </row>
    <row r="41" spans="1:15" x14ac:dyDescent="0.25">
      <c r="A41" s="4" t="s">
        <v>155</v>
      </c>
      <c r="B41" s="4" t="s">
        <v>439</v>
      </c>
      <c r="C41" s="4">
        <v>66</v>
      </c>
      <c r="D41" s="4">
        <v>69</v>
      </c>
      <c r="E41" s="4" t="str">
        <f>DEC2HEX(F41)</f>
        <v>3B</v>
      </c>
      <c r="F41" s="5">
        <v>59</v>
      </c>
      <c r="G41" s="5" t="str">
        <f>CHAR(F41)</f>
        <v>;</v>
      </c>
      <c r="H41" s="5">
        <v>5000</v>
      </c>
      <c r="L41" s="5">
        <v>16</v>
      </c>
      <c r="M41" s="4" t="str">
        <f>"wepo "&amp;H41&amp;","&amp;C41&amp;" //"&amp;L41</f>
        <v>wepo 5000,66 //16</v>
      </c>
    </row>
    <row r="42" spans="1:15" x14ac:dyDescent="0.25">
      <c r="A42" s="4" t="s">
        <v>155</v>
      </c>
      <c r="B42" s="4" t="s">
        <v>154</v>
      </c>
      <c r="C42" s="4">
        <v>522</v>
      </c>
      <c r="D42" s="4">
        <v>525</v>
      </c>
      <c r="E42" s="4" t="str">
        <f>DEC2HEX(F42)</f>
        <v>3B</v>
      </c>
      <c r="F42" s="5">
        <v>59</v>
      </c>
      <c r="G42" s="5" t="str">
        <f>CHAR(F42)</f>
        <v>;</v>
      </c>
      <c r="H42" s="5">
        <v>5000</v>
      </c>
      <c r="L42" s="5">
        <v>128</v>
      </c>
      <c r="M42" s="4" t="str">
        <f>"wepo "&amp;H42&amp;","&amp;C42&amp;" //"&amp;L42</f>
        <v>wepo 5000,522 //128</v>
      </c>
      <c r="N42" s="5"/>
      <c r="O42" s="5"/>
    </row>
    <row r="43" spans="1:15" x14ac:dyDescent="0.25">
      <c r="A43" s="4" t="s">
        <v>16</v>
      </c>
      <c r="B43" s="4" t="s">
        <v>481</v>
      </c>
      <c r="C43" s="4">
        <v>912</v>
      </c>
      <c r="D43" s="4">
        <v>915</v>
      </c>
      <c r="E43" s="4" t="str">
        <f>DEC2HEX(F43)</f>
        <v>3B</v>
      </c>
      <c r="F43" s="5">
        <v>59</v>
      </c>
      <c r="G43" s="5" t="str">
        <f>CHAR(F43)</f>
        <v>;</v>
      </c>
      <c r="H43" s="5">
        <v>5000</v>
      </c>
      <c r="L43" s="4">
        <v>185</v>
      </c>
      <c r="M43" s="4" t="str">
        <f>"wepo "&amp;H43&amp;","&amp;C43&amp;" //"&amp;L43</f>
        <v>wepo 5000,912 //185</v>
      </c>
    </row>
    <row r="44" spans="1:15" x14ac:dyDescent="0.25">
      <c r="A44" s="4" t="s">
        <v>16</v>
      </c>
      <c r="B44" s="4" t="s">
        <v>150</v>
      </c>
      <c r="C44" s="4">
        <v>916</v>
      </c>
      <c r="D44" s="4">
        <v>919</v>
      </c>
      <c r="E44" s="4" t="str">
        <f>DEC2HEX(F44)</f>
        <v>3B</v>
      </c>
      <c r="F44" s="5">
        <v>59</v>
      </c>
      <c r="G44" s="5" t="str">
        <f>CHAR(F44)</f>
        <v>;</v>
      </c>
      <c r="H44" s="5">
        <v>5000</v>
      </c>
      <c r="L44" s="5">
        <v>186</v>
      </c>
      <c r="M44" s="4" t="str">
        <f>"wepo "&amp;H44&amp;","&amp;C44&amp;" //"&amp;L44</f>
        <v>wepo 5000,916 //186</v>
      </c>
    </row>
    <row r="45" spans="1:15" x14ac:dyDescent="0.25">
      <c r="A45" s="4" t="s">
        <v>16</v>
      </c>
      <c r="B45" s="4" t="s">
        <v>151</v>
      </c>
      <c r="C45" s="4">
        <v>920</v>
      </c>
      <c r="D45" s="4">
        <v>923</v>
      </c>
      <c r="E45" s="4" t="str">
        <f>DEC2HEX(F45)</f>
        <v>3B</v>
      </c>
      <c r="F45" s="5">
        <v>59</v>
      </c>
      <c r="G45" s="5" t="str">
        <f>CHAR(F45)</f>
        <v>;</v>
      </c>
      <c r="H45" s="5">
        <v>5000</v>
      </c>
      <c r="L45" s="4">
        <v>187</v>
      </c>
      <c r="M45" s="4" t="str">
        <f>"wepo "&amp;H45&amp;","&amp;C45&amp;" //"&amp;L45</f>
        <v>wepo 5000,920 //187</v>
      </c>
    </row>
    <row r="46" spans="1:15" x14ac:dyDescent="0.25">
      <c r="A46" s="4" t="s">
        <v>120</v>
      </c>
      <c r="B46" s="4" t="s">
        <v>76</v>
      </c>
      <c r="C46" s="4">
        <v>924</v>
      </c>
      <c r="D46" s="4">
        <v>927</v>
      </c>
      <c r="E46" s="4" t="str">
        <f>DEC2HEX(F46)</f>
        <v>3B</v>
      </c>
      <c r="F46" s="5">
        <v>59</v>
      </c>
      <c r="G46" s="5" t="str">
        <f>CHAR(F46)</f>
        <v>;</v>
      </c>
      <c r="H46" s="5">
        <v>5000</v>
      </c>
      <c r="L46" s="5">
        <v>188</v>
      </c>
      <c r="M46" s="4" t="str">
        <f>"wepo "&amp;H46&amp;","&amp;C46&amp;" //"&amp;L46</f>
        <v>wepo 5000,924 //188</v>
      </c>
    </row>
    <row r="47" spans="1:15" x14ac:dyDescent="0.25">
      <c r="A47" s="4" t="s">
        <v>174</v>
      </c>
      <c r="B47" s="4" t="s">
        <v>198</v>
      </c>
      <c r="C47" s="5">
        <v>932</v>
      </c>
      <c r="D47" s="5">
        <v>935</v>
      </c>
      <c r="E47" s="5" t="str">
        <f>DEC2HEX(F47)</f>
        <v>3B</v>
      </c>
      <c r="F47" s="5">
        <v>59</v>
      </c>
      <c r="G47" s="5" t="str">
        <f>CHAR(F47)</f>
        <v>;</v>
      </c>
      <c r="H47" s="5">
        <v>5000</v>
      </c>
      <c r="L47" s="5">
        <v>190</v>
      </c>
      <c r="M47" s="4" t="str">
        <f>"wepo "&amp;H47&amp;","&amp;C47&amp;" //"&amp;L47</f>
        <v>wepo 5000,932 //190</v>
      </c>
    </row>
    <row r="48" spans="1:15" x14ac:dyDescent="0.25">
      <c r="A48" s="4" t="s">
        <v>174</v>
      </c>
      <c r="B48" s="4" t="s">
        <v>199</v>
      </c>
      <c r="C48" s="5">
        <v>936</v>
      </c>
      <c r="D48" s="5">
        <v>939</v>
      </c>
      <c r="E48" s="5" t="str">
        <f>DEC2HEX(F48)</f>
        <v>3B</v>
      </c>
      <c r="F48" s="5">
        <v>59</v>
      </c>
      <c r="G48" s="5" t="str">
        <f>CHAR(F48)</f>
        <v>;</v>
      </c>
      <c r="H48" s="5">
        <v>5000</v>
      </c>
      <c r="L48" s="4">
        <v>191</v>
      </c>
      <c r="M48" s="4" t="str">
        <f>"wepo "&amp;H48&amp;","&amp;C48&amp;" //"&amp;L48</f>
        <v>wepo 5000,936 //191</v>
      </c>
    </row>
    <row r="49" spans="1:13" x14ac:dyDescent="0.25">
      <c r="A49" s="4" t="s">
        <v>155</v>
      </c>
      <c r="B49" s="4" t="s">
        <v>260</v>
      </c>
      <c r="C49" s="4">
        <v>940</v>
      </c>
      <c r="D49" s="4">
        <v>943</v>
      </c>
      <c r="E49" s="4" t="str">
        <f>DEC2HEX(F49)</f>
        <v>3B</v>
      </c>
      <c r="F49" s="5">
        <v>59</v>
      </c>
      <c r="G49" s="5"/>
      <c r="H49" s="5">
        <v>5000</v>
      </c>
      <c r="L49" s="5">
        <v>192</v>
      </c>
      <c r="M49" s="4" t="str">
        <f>"wepo "&amp;H49&amp;","&amp;C49&amp;" //"&amp;L49</f>
        <v>wepo 5000,940 //192</v>
      </c>
    </row>
    <row r="50" spans="1:13" x14ac:dyDescent="0.25">
      <c r="A50" s="4" t="s">
        <v>0</v>
      </c>
      <c r="B50" s="4" t="s">
        <v>479</v>
      </c>
      <c r="C50" s="4">
        <v>944</v>
      </c>
      <c r="D50" s="4">
        <v>947</v>
      </c>
      <c r="E50" s="4" t="str">
        <f>DEC2HEX(F50)</f>
        <v>3B</v>
      </c>
      <c r="F50" s="5">
        <v>59</v>
      </c>
      <c r="G50" s="5" t="str">
        <f>CHAR(F50)</f>
        <v>;</v>
      </c>
      <c r="H50" s="5">
        <v>5000</v>
      </c>
      <c r="L50" s="4">
        <v>193</v>
      </c>
      <c r="M50" s="4" t="str">
        <f>"wepo "&amp;H50&amp;","&amp;C50&amp;" //"&amp;L50</f>
        <v>wepo 5000,944 //193</v>
      </c>
    </row>
    <row r="51" spans="1:13" x14ac:dyDescent="0.25">
      <c r="E51" s="4" t="str">
        <f>DEC2HEX(F51)</f>
        <v>3B</v>
      </c>
      <c r="F51" s="5">
        <v>59</v>
      </c>
      <c r="G51" s="5" t="str">
        <f>CHAR(F51)</f>
        <v>;</v>
      </c>
      <c r="H51" s="5"/>
      <c r="J51" s="4">
        <v>428</v>
      </c>
      <c r="K51" s="4">
        <v>431</v>
      </c>
      <c r="L51" s="5">
        <v>78</v>
      </c>
    </row>
    <row r="52" spans="1:13" x14ac:dyDescent="0.25">
      <c r="A52" s="4" t="s">
        <v>175</v>
      </c>
      <c r="B52" s="4" t="s">
        <v>91</v>
      </c>
      <c r="C52" s="4">
        <v>166</v>
      </c>
      <c r="D52" s="4">
        <v>169</v>
      </c>
      <c r="E52" s="4" t="str">
        <f>DEC2HEX(F52)</f>
        <v>3C</v>
      </c>
      <c r="F52" s="5">
        <v>60</v>
      </c>
      <c r="G52" s="5" t="str">
        <f>CHAR(F52)</f>
        <v>&lt;</v>
      </c>
      <c r="H52" s="5">
        <v>2000</v>
      </c>
      <c r="L52" s="5">
        <v>40</v>
      </c>
      <c r="M52" s="4" t="str">
        <f>"wepo "&amp;H52&amp;","&amp;C52&amp;" //"&amp;L52</f>
        <v>wepo 2000,166 //40</v>
      </c>
    </row>
    <row r="53" spans="1:13" x14ac:dyDescent="0.25">
      <c r="A53" s="4" t="s">
        <v>160</v>
      </c>
      <c r="B53" s="4" t="s">
        <v>161</v>
      </c>
      <c r="E53" s="4" t="str">
        <f>DEC2HEX(F53)</f>
        <v>3D</v>
      </c>
      <c r="F53" s="5">
        <v>61</v>
      </c>
      <c r="G53" s="5" t="str">
        <f>CHAR(F53)</f>
        <v>=</v>
      </c>
      <c r="H53" s="5"/>
    </row>
    <row r="54" spans="1:13" x14ac:dyDescent="0.25">
      <c r="A54" s="4" t="s">
        <v>263</v>
      </c>
      <c r="B54" s="4" t="s">
        <v>265</v>
      </c>
      <c r="C54" s="4">
        <v>170</v>
      </c>
      <c r="D54" s="4">
        <v>173</v>
      </c>
      <c r="E54" s="4" t="str">
        <f>DEC2HEX(F54)</f>
        <v>3E</v>
      </c>
      <c r="F54" s="5">
        <v>62</v>
      </c>
      <c r="G54" s="5" t="str">
        <f>CHAR(F54)</f>
        <v>&gt;</v>
      </c>
      <c r="H54" s="5">
        <v>50</v>
      </c>
      <c r="L54" s="4">
        <v>41</v>
      </c>
      <c r="M54" s="4" t="str">
        <f>"wepo "&amp;H54&amp;","&amp;C54&amp;" //"&amp;L54</f>
        <v>wepo 50,170 //41</v>
      </c>
    </row>
    <row r="55" spans="1:13" x14ac:dyDescent="0.25">
      <c r="A55" s="4" t="s">
        <v>263</v>
      </c>
      <c r="B55" s="4" t="s">
        <v>45</v>
      </c>
      <c r="C55" s="4">
        <v>174</v>
      </c>
      <c r="D55" s="4">
        <v>183</v>
      </c>
      <c r="E55" s="4" t="str">
        <f>DEC2HEX(F55)</f>
        <v>3F</v>
      </c>
      <c r="F55" s="5">
        <v>63</v>
      </c>
      <c r="G55" s="5" t="str">
        <f>CHAR(F55)</f>
        <v>?</v>
      </c>
      <c r="H55" s="5">
        <v>0</v>
      </c>
      <c r="L55" s="5">
        <v>42</v>
      </c>
      <c r="M55" s="4" t="str">
        <f>"wepo "&amp;H55&amp;","&amp;C55&amp;" //"&amp;L55</f>
        <v>wepo 0,174 //42</v>
      </c>
    </row>
    <row r="56" spans="1:13" x14ac:dyDescent="0.25">
      <c r="A56" s="4" t="s">
        <v>175</v>
      </c>
      <c r="B56" s="4" t="s">
        <v>94</v>
      </c>
      <c r="C56" s="4">
        <v>112</v>
      </c>
      <c r="D56" s="4">
        <v>115</v>
      </c>
      <c r="E56" s="4" t="str">
        <f>DEC2HEX(F56)</f>
        <v>40</v>
      </c>
      <c r="F56" s="5">
        <v>64</v>
      </c>
      <c r="G56" s="5" t="str">
        <f>CHAR(F56)</f>
        <v>@</v>
      </c>
      <c r="H56" s="5">
        <v>50</v>
      </c>
      <c r="L56" s="4">
        <v>27</v>
      </c>
      <c r="M56" s="4" t="str">
        <f>"wepo "&amp;H56&amp;","&amp;C56&amp;" //"&amp;L56</f>
        <v>wepo 50,112 //27</v>
      </c>
    </row>
    <row r="57" spans="1:13" x14ac:dyDescent="0.25">
      <c r="A57" s="4" t="s">
        <v>229</v>
      </c>
      <c r="B57" s="4" t="s">
        <v>228</v>
      </c>
      <c r="E57" s="4" t="str">
        <f>DEC2HEX(F57)</f>
        <v>41</v>
      </c>
      <c r="F57" s="5">
        <v>65</v>
      </c>
      <c r="G57" s="5" t="str">
        <f>CHAR(F57)</f>
        <v>A</v>
      </c>
      <c r="H57" s="5"/>
    </row>
    <row r="58" spans="1:13" x14ac:dyDescent="0.25">
      <c r="A58" s="4" t="s">
        <v>120</v>
      </c>
      <c r="B58" s="4" t="s">
        <v>163</v>
      </c>
      <c r="C58" s="4">
        <v>608</v>
      </c>
      <c r="D58" s="4">
        <v>611</v>
      </c>
      <c r="E58" s="4" t="str">
        <f>DEC2HEX(F58)</f>
        <v>42</v>
      </c>
      <c r="F58" s="5">
        <v>66</v>
      </c>
      <c r="G58" s="5" t="str">
        <f>CHAR(F58)</f>
        <v>B</v>
      </c>
      <c r="H58" s="5">
        <v>0</v>
      </c>
      <c r="I58" s="4" t="s">
        <v>215</v>
      </c>
      <c r="L58" s="4">
        <v>143</v>
      </c>
      <c r="M58" s="4" t="str">
        <f>"wepo "&amp;H58&amp;","&amp;C58&amp;" //"&amp;L58</f>
        <v>wepo 0,608 //143</v>
      </c>
    </row>
    <row r="59" spans="1:13" x14ac:dyDescent="0.25">
      <c r="A59" s="4" t="s">
        <v>16</v>
      </c>
      <c r="B59" s="4" t="s">
        <v>149</v>
      </c>
      <c r="E59" s="4" t="str">
        <f>DEC2HEX(F59)</f>
        <v>43</v>
      </c>
      <c r="F59" s="5">
        <v>67</v>
      </c>
      <c r="G59" s="5" t="str">
        <f>CHAR(F59)</f>
        <v>C</v>
      </c>
      <c r="H59" s="5"/>
    </row>
    <row r="60" spans="1:13" x14ac:dyDescent="0.25">
      <c r="A60" s="4" t="s">
        <v>120</v>
      </c>
      <c r="B60" s="4" t="s">
        <v>244</v>
      </c>
      <c r="C60" s="4">
        <v>412</v>
      </c>
      <c r="D60" s="4">
        <v>415</v>
      </c>
      <c r="E60" s="4" t="str">
        <f>DEC2HEX(F60)</f>
        <v>44</v>
      </c>
      <c r="F60" s="5">
        <v>68</v>
      </c>
      <c r="G60" s="5" t="str">
        <f>CHAR(F60)</f>
        <v>D</v>
      </c>
      <c r="H60" s="5"/>
      <c r="L60" s="5">
        <v>74</v>
      </c>
    </row>
    <row r="61" spans="1:13" x14ac:dyDescent="0.25">
      <c r="A61" s="4" t="s">
        <v>0</v>
      </c>
      <c r="B61" s="4" t="s">
        <v>125</v>
      </c>
      <c r="C61" s="4">
        <v>100</v>
      </c>
      <c r="D61" s="4">
        <v>103</v>
      </c>
      <c r="E61" s="4" t="str">
        <f>DEC2HEX(F61)</f>
        <v>45</v>
      </c>
      <c r="F61" s="5">
        <v>69</v>
      </c>
      <c r="G61" s="5" t="str">
        <f>CHAR(F61)</f>
        <v>E</v>
      </c>
      <c r="H61" s="5">
        <v>0</v>
      </c>
      <c r="I61" s="4" t="s">
        <v>216</v>
      </c>
      <c r="L61" s="5">
        <v>24</v>
      </c>
      <c r="M61" s="4" t="str">
        <f>"wepo "&amp;H61&amp;","&amp;C61&amp;" //"&amp;L61</f>
        <v>wepo 0,100 //24</v>
      </c>
    </row>
    <row r="62" spans="1:13" x14ac:dyDescent="0.25">
      <c r="A62" s="4" t="s">
        <v>0</v>
      </c>
      <c r="B62" s="4" t="s">
        <v>128</v>
      </c>
      <c r="C62" s="4">
        <v>154</v>
      </c>
      <c r="D62" s="4">
        <v>157</v>
      </c>
      <c r="E62" s="4" t="str">
        <f>DEC2HEX(F62)</f>
        <v>45</v>
      </c>
      <c r="F62" s="5">
        <v>69</v>
      </c>
      <c r="G62" s="5" t="str">
        <f>CHAR(F62)</f>
        <v>E</v>
      </c>
      <c r="H62" s="5">
        <v>0</v>
      </c>
      <c r="I62" s="4" t="s">
        <v>216</v>
      </c>
      <c r="L62" s="4">
        <v>37</v>
      </c>
      <c r="M62" s="4" t="str">
        <f>"wepo "&amp;H62&amp;","&amp;C62&amp;" //"&amp;L62</f>
        <v>wepo 0,154 //37</v>
      </c>
    </row>
    <row r="63" spans="1:13" x14ac:dyDescent="0.25">
      <c r="A63" s="4" t="s">
        <v>0</v>
      </c>
      <c r="B63" s="4" t="s">
        <v>126</v>
      </c>
      <c r="C63" s="4">
        <v>162</v>
      </c>
      <c r="D63" s="4">
        <v>165</v>
      </c>
      <c r="E63" s="4" t="str">
        <f>DEC2HEX(F63)</f>
        <v>45</v>
      </c>
      <c r="F63" s="5">
        <v>69</v>
      </c>
      <c r="G63" s="5" t="str">
        <f>CHAR(F63)</f>
        <v>E</v>
      </c>
      <c r="H63" s="5">
        <v>0</v>
      </c>
      <c r="I63" s="4" t="s">
        <v>216</v>
      </c>
      <c r="L63" s="4">
        <v>39</v>
      </c>
      <c r="M63" s="4" t="str">
        <f>"wepo "&amp;H63&amp;","&amp;C63&amp;" //"&amp;L63</f>
        <v>wepo 0,162 //39</v>
      </c>
    </row>
    <row r="64" spans="1:13" x14ac:dyDescent="0.25">
      <c r="A64" s="4" t="s">
        <v>175</v>
      </c>
      <c r="B64" s="4" t="s">
        <v>139</v>
      </c>
      <c r="C64" s="4">
        <v>948</v>
      </c>
      <c r="D64" s="4">
        <v>951</v>
      </c>
      <c r="E64" s="4" t="str">
        <f>DEC2HEX(F64)</f>
        <v>46</v>
      </c>
      <c r="F64" s="5">
        <v>70</v>
      </c>
      <c r="G64" s="5" t="str">
        <f>CHAR(F64)</f>
        <v>F</v>
      </c>
      <c r="H64" s="5">
        <v>0</v>
      </c>
      <c r="I64" s="4" t="s">
        <v>215</v>
      </c>
      <c r="L64" s="5">
        <v>194</v>
      </c>
      <c r="M64" s="4" t="str">
        <f>"wepo "&amp;H64&amp;","&amp;C64&amp;" //"&amp;L64</f>
        <v>wepo 0,948 //194</v>
      </c>
    </row>
    <row r="65" spans="1:13" x14ac:dyDescent="0.25">
      <c r="A65" s="4" t="s">
        <v>121</v>
      </c>
      <c r="B65" s="4" t="s">
        <v>112</v>
      </c>
      <c r="C65" s="5">
        <v>280</v>
      </c>
      <c r="D65" s="5">
        <v>283</v>
      </c>
      <c r="E65" s="4" t="str">
        <f>DEC2HEX(F65)</f>
        <v>47</v>
      </c>
      <c r="F65" s="5">
        <v>71</v>
      </c>
      <c r="G65" s="5" t="str">
        <f>CHAR(F65)</f>
        <v>G</v>
      </c>
      <c r="H65" s="5">
        <v>5000</v>
      </c>
      <c r="J65" s="5">
        <v>284</v>
      </c>
      <c r="L65" s="5">
        <v>54</v>
      </c>
      <c r="M65" s="4" t="str">
        <f>"wepo "&amp;H65&amp;","&amp;C65&amp;" //"&amp;L65</f>
        <v>wepo 5000,280 //54</v>
      </c>
    </row>
    <row r="66" spans="1:13" x14ac:dyDescent="0.25">
      <c r="A66" s="4" t="s">
        <v>121</v>
      </c>
      <c r="B66" s="4" t="s">
        <v>114</v>
      </c>
      <c r="C66" s="5">
        <v>310</v>
      </c>
      <c r="D66" s="5">
        <v>313</v>
      </c>
      <c r="E66" s="4" t="str">
        <f>DEC2HEX(F66)</f>
        <v>47</v>
      </c>
      <c r="F66" s="5">
        <v>71</v>
      </c>
      <c r="G66" s="5" t="str">
        <f>CHAR(F66)</f>
        <v>G</v>
      </c>
      <c r="H66" s="5">
        <v>5000</v>
      </c>
      <c r="J66" s="5">
        <v>314</v>
      </c>
      <c r="L66" s="5">
        <v>58</v>
      </c>
      <c r="M66" s="4" t="str">
        <f>"wepo "&amp;H66&amp;","&amp;C66&amp;" //"&amp;L66</f>
        <v>wepo 5000,310 //58</v>
      </c>
    </row>
    <row r="67" spans="1:13" x14ac:dyDescent="0.25">
      <c r="A67" s="4" t="s">
        <v>175</v>
      </c>
      <c r="B67" s="4" t="s">
        <v>138</v>
      </c>
      <c r="C67" s="4">
        <v>96</v>
      </c>
      <c r="D67" s="4">
        <v>99</v>
      </c>
      <c r="E67" s="4" t="str">
        <f>DEC2HEX(F67)</f>
        <v>48</v>
      </c>
      <c r="F67" s="5">
        <v>72</v>
      </c>
      <c r="G67" s="5" t="str">
        <f>CHAR(F67)</f>
        <v>H</v>
      </c>
      <c r="H67" s="5">
        <v>0</v>
      </c>
      <c r="I67" s="4" t="s">
        <v>215</v>
      </c>
      <c r="L67" s="4">
        <v>23</v>
      </c>
      <c r="M67" s="4" t="str">
        <f>"wepo "&amp;H67&amp;","&amp;C67&amp;" //"&amp;L67</f>
        <v>wepo 0,96 //23</v>
      </c>
    </row>
    <row r="68" spans="1:13" x14ac:dyDescent="0.25">
      <c r="A68" s="4" t="s">
        <v>120</v>
      </c>
      <c r="B68" s="4" t="s">
        <v>48</v>
      </c>
      <c r="C68" s="4">
        <v>420</v>
      </c>
      <c r="D68" s="4">
        <v>423</v>
      </c>
      <c r="E68" s="4" t="str">
        <f>DEC2HEX(F68)</f>
        <v>49</v>
      </c>
      <c r="F68" s="5">
        <v>73</v>
      </c>
      <c r="G68" s="5" t="str">
        <f>CHAR(F68)</f>
        <v>I</v>
      </c>
      <c r="H68" s="5">
        <v>1</v>
      </c>
      <c r="I68" s="4" t="s">
        <v>247</v>
      </c>
      <c r="L68" s="5">
        <v>76</v>
      </c>
      <c r="M68" s="4" t="str">
        <f>"wepo "&amp;H68&amp;","&amp;C68&amp;" //"&amp;L68</f>
        <v>wepo 1,420 //76</v>
      </c>
    </row>
    <row r="69" spans="1:13" x14ac:dyDescent="0.25">
      <c r="A69" s="4" t="s">
        <v>120</v>
      </c>
      <c r="B69" s="4" t="s">
        <v>179</v>
      </c>
      <c r="E69" s="4" t="str">
        <f>DEC2HEX(F69)</f>
        <v>4A</v>
      </c>
      <c r="F69" s="5">
        <v>74</v>
      </c>
      <c r="G69" s="5" t="str">
        <f>CHAR(F69)</f>
        <v>J</v>
      </c>
      <c r="H69" s="5"/>
    </row>
    <row r="70" spans="1:13" x14ac:dyDescent="0.25">
      <c r="A70" s="4" t="s">
        <v>120</v>
      </c>
      <c r="B70" s="4" t="s">
        <v>178</v>
      </c>
      <c r="E70" s="4" t="str">
        <f>DEC2HEX(F70)</f>
        <v>4B</v>
      </c>
      <c r="F70" s="5">
        <v>75</v>
      </c>
      <c r="G70" s="5" t="str">
        <f>CHAR(F70)</f>
        <v>K</v>
      </c>
      <c r="H70" s="5"/>
    </row>
    <row r="71" spans="1:13" x14ac:dyDescent="0.25">
      <c r="A71" s="4" t="s">
        <v>160</v>
      </c>
      <c r="B71" s="4" t="s">
        <v>123</v>
      </c>
      <c r="C71" s="4">
        <v>158</v>
      </c>
      <c r="D71" s="4">
        <v>161</v>
      </c>
      <c r="E71" s="4" t="str">
        <f>DEC2HEX(F71)</f>
        <v>4C</v>
      </c>
      <c r="F71" s="5">
        <v>76</v>
      </c>
      <c r="G71" s="5" t="str">
        <f>CHAR(F71)</f>
        <v>L</v>
      </c>
      <c r="H71" s="5">
        <v>2</v>
      </c>
      <c r="I71" s="4" t="s">
        <v>218</v>
      </c>
      <c r="L71" s="5">
        <v>38</v>
      </c>
      <c r="M71" s="4" t="str">
        <f>"wepo "&amp;H71&amp;","&amp;C71&amp;" //"&amp;L71</f>
        <v>wepo 2,158 //38</v>
      </c>
    </row>
    <row r="72" spans="1:13" x14ac:dyDescent="0.25">
      <c r="A72" s="4" t="s">
        <v>160</v>
      </c>
      <c r="B72" s="4" t="s">
        <v>169</v>
      </c>
      <c r="C72" s="4">
        <v>770</v>
      </c>
      <c r="D72" s="4">
        <v>773</v>
      </c>
      <c r="E72" s="4" t="str">
        <f>DEC2HEX(F72)</f>
        <v>4D</v>
      </c>
      <c r="F72" s="5">
        <v>77</v>
      </c>
      <c r="G72" s="5" t="str">
        <f>CHAR(F72)</f>
        <v>M</v>
      </c>
      <c r="H72" s="5">
        <v>1</v>
      </c>
      <c r="J72" s="5">
        <v>774</v>
      </c>
      <c r="K72" s="5">
        <v>775</v>
      </c>
      <c r="L72" s="4">
        <v>159</v>
      </c>
      <c r="M72" s="4" t="str">
        <f>"wepo "&amp;H72&amp;","&amp;C72&amp;" //"&amp;L72</f>
        <v>wepo 1,770 //159</v>
      </c>
    </row>
    <row r="73" spans="1:13" x14ac:dyDescent="0.25">
      <c r="A73" s="4" t="s">
        <v>229</v>
      </c>
      <c r="B73" s="4" t="s">
        <v>442</v>
      </c>
      <c r="E73" s="4" t="str">
        <f>DEC2HEX(F73)</f>
        <v>4E</v>
      </c>
      <c r="F73" s="5">
        <v>78</v>
      </c>
      <c r="G73" s="5" t="str">
        <f>CHAR(F73)</f>
        <v>N</v>
      </c>
      <c r="H73" s="5"/>
      <c r="J73" s="4">
        <v>416</v>
      </c>
      <c r="K73" s="4">
        <v>419</v>
      </c>
      <c r="L73" s="4">
        <v>75</v>
      </c>
    </row>
    <row r="74" spans="1:13" x14ac:dyDescent="0.25">
      <c r="A74" s="4" t="s">
        <v>120</v>
      </c>
      <c r="B74" s="4" t="s">
        <v>245</v>
      </c>
      <c r="C74" s="4">
        <v>400</v>
      </c>
      <c r="D74" s="4">
        <v>403</v>
      </c>
      <c r="E74" s="4" t="str">
        <f>DEC2HEX(F74)</f>
        <v>4F</v>
      </c>
      <c r="F74" s="5">
        <v>79</v>
      </c>
      <c r="G74" s="5" t="str">
        <f>CHAR(F74)</f>
        <v>O</v>
      </c>
      <c r="H74" s="5">
        <v>5000</v>
      </c>
      <c r="L74" s="4">
        <v>71</v>
      </c>
      <c r="M74" s="4" t="str">
        <f>"wepo "&amp;H74&amp;","&amp;C74&amp;" //"&amp;L74</f>
        <v>wepo 5000,400 //71</v>
      </c>
    </row>
    <row r="75" spans="1:13" x14ac:dyDescent="0.25">
      <c r="A75" s="4" t="s">
        <v>121</v>
      </c>
      <c r="B75" s="4" t="s">
        <v>122</v>
      </c>
      <c r="C75" s="4">
        <v>108</v>
      </c>
      <c r="D75" s="4">
        <v>111</v>
      </c>
      <c r="E75" s="4" t="str">
        <f>DEC2HEX(F75)</f>
        <v>50</v>
      </c>
      <c r="F75" s="5">
        <v>80</v>
      </c>
      <c r="G75" s="5" t="str">
        <f>CHAR(F75)</f>
        <v>P</v>
      </c>
      <c r="H75" s="5">
        <v>0</v>
      </c>
      <c r="I75" s="4" t="s">
        <v>217</v>
      </c>
      <c r="L75" s="5">
        <v>26</v>
      </c>
      <c r="M75" s="4" t="str">
        <f>"wepo "&amp;H75&amp;","&amp;C75&amp;" //"&amp;L75</f>
        <v>wepo 0,108 //26</v>
      </c>
    </row>
    <row r="76" spans="1:13" x14ac:dyDescent="0.25">
      <c r="A76" s="4" t="s">
        <v>0</v>
      </c>
      <c r="B76" s="4" t="s">
        <v>2</v>
      </c>
      <c r="E76" s="4" t="str">
        <f>DEC2HEX(F76)</f>
        <v>51</v>
      </c>
      <c r="F76" s="5">
        <v>81</v>
      </c>
      <c r="G76" s="5" t="str">
        <f>CHAR(F76)</f>
        <v>Q</v>
      </c>
      <c r="H76" s="5"/>
    </row>
    <row r="77" spans="1:13" x14ac:dyDescent="0.25">
      <c r="A77" s="4" t="s">
        <v>0</v>
      </c>
      <c r="B77" s="4" t="s">
        <v>1</v>
      </c>
      <c r="E77" s="4" t="str">
        <f>DEC2HEX(F77)</f>
        <v>52</v>
      </c>
      <c r="F77" s="5">
        <v>82</v>
      </c>
      <c r="G77" s="5" t="str">
        <f>CHAR(F77)</f>
        <v>R</v>
      </c>
      <c r="H77" s="5"/>
    </row>
    <row r="78" spans="1:13" x14ac:dyDescent="0.25">
      <c r="A78" s="4" t="s">
        <v>0</v>
      </c>
      <c r="B78" s="4" t="s">
        <v>133</v>
      </c>
      <c r="C78" s="4">
        <v>104</v>
      </c>
      <c r="D78" s="4">
        <v>107</v>
      </c>
      <c r="E78" s="4" t="str">
        <f>DEC2HEX(F78)</f>
        <v>53</v>
      </c>
      <c r="F78" s="5">
        <v>83</v>
      </c>
      <c r="G78" s="5" t="str">
        <f>CHAR(F78)</f>
        <v>S</v>
      </c>
      <c r="H78" s="5">
        <v>50</v>
      </c>
      <c r="L78" s="4">
        <v>25</v>
      </c>
      <c r="M78" s="4" t="str">
        <f>"wepo "&amp;H78&amp;","&amp;C78&amp;" //"&amp;L78</f>
        <v>wepo 50,104 //25</v>
      </c>
    </row>
    <row r="79" spans="1:13" x14ac:dyDescent="0.25">
      <c r="A79" s="4" t="s">
        <v>175</v>
      </c>
      <c r="B79" s="4" t="s">
        <v>85</v>
      </c>
      <c r="C79" s="4">
        <v>116</v>
      </c>
      <c r="D79" s="4">
        <v>119</v>
      </c>
      <c r="E79" s="4" t="str">
        <f>DEC2HEX(F79)</f>
        <v>54</v>
      </c>
      <c r="F79" s="5">
        <v>84</v>
      </c>
      <c r="G79" s="5" t="str">
        <f>CHAR(F79)</f>
        <v>T</v>
      </c>
      <c r="H79" s="5">
        <v>1</v>
      </c>
      <c r="L79" s="5">
        <v>28</v>
      </c>
      <c r="M79" s="4" t="str">
        <f>"wepo "&amp;H79&amp;","&amp;C79&amp;" //"&amp;L79</f>
        <v>wepo 1,116 //28</v>
      </c>
    </row>
    <row r="80" spans="1:13" x14ac:dyDescent="0.25">
      <c r="A80" s="4" t="s">
        <v>160</v>
      </c>
      <c r="B80" s="4" t="s">
        <v>124</v>
      </c>
      <c r="C80" s="4">
        <v>325</v>
      </c>
      <c r="D80" s="4">
        <v>334</v>
      </c>
      <c r="E80" s="4" t="str">
        <f>DEC2HEX(F80)</f>
        <v>55</v>
      </c>
      <c r="F80" s="5">
        <v>85</v>
      </c>
      <c r="G80" s="5" t="str">
        <f>CHAR(F80)</f>
        <v>U</v>
      </c>
      <c r="H80" s="5">
        <v>0</v>
      </c>
      <c r="J80" s="5">
        <v>335</v>
      </c>
      <c r="K80" s="5">
        <v>344</v>
      </c>
      <c r="L80" s="5">
        <v>60</v>
      </c>
      <c r="M80" s="4" t="str">
        <f>"wepo "&amp;H80&amp;","&amp;C80&amp;" //"&amp;L80</f>
        <v>wepo 0,325 //60</v>
      </c>
    </row>
    <row r="81" spans="1:13" x14ac:dyDescent="0.25">
      <c r="A81" s="4" t="s">
        <v>120</v>
      </c>
      <c r="B81" s="4" t="s">
        <v>20</v>
      </c>
      <c r="C81" s="4">
        <v>408</v>
      </c>
      <c r="D81" s="4">
        <v>411</v>
      </c>
      <c r="E81" s="4" t="str">
        <f>DEC2HEX(F81)</f>
        <v>56</v>
      </c>
      <c r="F81" s="5">
        <v>86</v>
      </c>
      <c r="G81" s="5" t="str">
        <f>CHAR(F81)</f>
        <v>V</v>
      </c>
      <c r="H81" s="5"/>
      <c r="I81" s="4" t="s">
        <v>220</v>
      </c>
      <c r="L81" s="4">
        <v>73</v>
      </c>
    </row>
    <row r="82" spans="1:13" x14ac:dyDescent="0.25">
      <c r="A82" s="4" t="s">
        <v>174</v>
      </c>
      <c r="B82" s="4" t="s">
        <v>136</v>
      </c>
      <c r="C82" s="5">
        <v>562</v>
      </c>
      <c r="D82" s="5">
        <v>565</v>
      </c>
      <c r="E82" s="4" t="str">
        <f>DEC2HEX(F82)</f>
        <v>57</v>
      </c>
      <c r="F82" s="5">
        <v>87</v>
      </c>
      <c r="G82" s="5" t="str">
        <f>CHAR(F82)</f>
        <v>W</v>
      </c>
      <c r="H82" s="5">
        <v>0</v>
      </c>
      <c r="I82" s="4" t="s">
        <v>221</v>
      </c>
      <c r="L82" s="5">
        <v>136</v>
      </c>
      <c r="M82" s="4" t="str">
        <f>"wepo "&amp;H82&amp;","&amp;C82&amp;" //"&amp;L82</f>
        <v>wepo 0,562 //136</v>
      </c>
    </row>
    <row r="83" spans="1:13" x14ac:dyDescent="0.25">
      <c r="A83" s="4" t="s">
        <v>210</v>
      </c>
      <c r="B83" s="4" t="s">
        <v>211</v>
      </c>
      <c r="E83" s="4" t="str">
        <f>DEC2HEX(F83)</f>
        <v>58</v>
      </c>
      <c r="F83" s="5">
        <v>88</v>
      </c>
      <c r="G83" s="5" t="str">
        <f>CHAR(F83)</f>
        <v>X</v>
      </c>
      <c r="H83" s="5"/>
    </row>
    <row r="84" spans="1:13" x14ac:dyDescent="0.25">
      <c r="A84" s="4" t="s">
        <v>175</v>
      </c>
      <c r="B84" s="4" t="s">
        <v>86</v>
      </c>
      <c r="C84" s="4">
        <v>120</v>
      </c>
      <c r="D84" s="4">
        <v>123</v>
      </c>
      <c r="E84" s="4" t="str">
        <f>DEC2HEX(F84)</f>
        <v>59</v>
      </c>
      <c r="F84" s="5">
        <v>89</v>
      </c>
      <c r="G84" s="5" t="str">
        <f>CHAR(F84)</f>
        <v>Y</v>
      </c>
      <c r="H84" s="5">
        <v>1</v>
      </c>
      <c r="L84" s="4">
        <v>29</v>
      </c>
      <c r="M84" s="4" t="str">
        <f>"wepo "&amp;H84&amp;","&amp;C84&amp;" //"&amp;L84</f>
        <v>wepo 1,120 //29</v>
      </c>
    </row>
    <row r="85" spans="1:13" x14ac:dyDescent="0.25">
      <c r="A85" s="4" t="s">
        <v>16</v>
      </c>
      <c r="B85" s="4" t="s">
        <v>148</v>
      </c>
      <c r="E85" s="4" t="str">
        <f>DEC2HEX(F85)</f>
        <v>5A</v>
      </c>
      <c r="F85" s="5">
        <v>90</v>
      </c>
      <c r="G85" s="5" t="str">
        <f>CHAR(F85)</f>
        <v>Z</v>
      </c>
      <c r="H85" s="5"/>
    </row>
    <row r="86" spans="1:13" x14ac:dyDescent="0.25">
      <c r="A86" s="4" t="s">
        <v>16</v>
      </c>
      <c r="B86" s="4" t="s">
        <v>147</v>
      </c>
      <c r="E86" s="4" t="str">
        <f>DEC2HEX(F86)</f>
        <v>5B</v>
      </c>
      <c r="F86" s="5">
        <v>91</v>
      </c>
      <c r="G86" s="5" t="str">
        <f>CHAR(F86)</f>
        <v>[</v>
      </c>
      <c r="H86" s="5"/>
    </row>
    <row r="87" spans="1:13" x14ac:dyDescent="0.25">
      <c r="E87" s="1" t="str">
        <f>DEC2HEX(F87)</f>
        <v>5C</v>
      </c>
      <c r="F87" s="2">
        <v>92</v>
      </c>
      <c r="G87" s="2" t="str">
        <f>CHAR(F87)</f>
        <v>\</v>
      </c>
      <c r="H87" s="2"/>
      <c r="I87" s="1" t="s">
        <v>166</v>
      </c>
    </row>
    <row r="88" spans="1:13" x14ac:dyDescent="0.25">
      <c r="E88" s="4" t="str">
        <f>DEC2HEX(F88)</f>
        <v>5D</v>
      </c>
      <c r="F88" s="5">
        <v>93</v>
      </c>
      <c r="G88" s="5" t="str">
        <f>CHAR(F88)</f>
        <v>]</v>
      </c>
      <c r="H88" s="5"/>
      <c r="I88" s="4" t="s">
        <v>165</v>
      </c>
    </row>
    <row r="89" spans="1:13" x14ac:dyDescent="0.25">
      <c r="A89" s="4" t="s">
        <v>155</v>
      </c>
      <c r="B89" s="4" t="s">
        <v>180</v>
      </c>
      <c r="E89" s="4" t="str">
        <f>DEC2HEX(F89)</f>
        <v>5E</v>
      </c>
      <c r="F89" s="5">
        <v>94</v>
      </c>
      <c r="G89" s="5" t="str">
        <f>CHAR(F89)</f>
        <v>^</v>
      </c>
      <c r="H89" s="5"/>
    </row>
    <row r="90" spans="1:13" x14ac:dyDescent="0.25">
      <c r="A90" s="4" t="s">
        <v>155</v>
      </c>
      <c r="B90" s="4" t="s">
        <v>18</v>
      </c>
      <c r="E90" s="4" t="str">
        <f>DEC2HEX(F90)</f>
        <v>5E</v>
      </c>
      <c r="F90" s="5">
        <v>94</v>
      </c>
      <c r="G90" s="5" t="str">
        <f>CHAR(F90)</f>
        <v>^</v>
      </c>
      <c r="H90" s="5"/>
    </row>
    <row r="91" spans="1:13" x14ac:dyDescent="0.25">
      <c r="A91" s="4" t="s">
        <v>155</v>
      </c>
      <c r="B91" s="4" t="s">
        <v>17</v>
      </c>
      <c r="E91" s="4" t="str">
        <f>DEC2HEX(F91)</f>
        <v>5F</v>
      </c>
      <c r="F91" s="5">
        <v>95</v>
      </c>
      <c r="G91" s="5" t="str">
        <f>CHAR(F91)</f>
        <v>_</v>
      </c>
      <c r="H91" s="5"/>
    </row>
    <row r="92" spans="1:13" x14ac:dyDescent="0.25">
      <c r="A92" s="4" t="s">
        <v>155</v>
      </c>
      <c r="B92" s="4" t="s">
        <v>19</v>
      </c>
      <c r="E92" s="4" t="str">
        <f>DEC2HEX(F92)</f>
        <v>5F</v>
      </c>
      <c r="F92" s="5">
        <v>95</v>
      </c>
      <c r="G92" s="5" t="str">
        <f>CHAR(F92)</f>
        <v>_</v>
      </c>
      <c r="H92" s="5"/>
    </row>
    <row r="93" spans="1:13" x14ac:dyDescent="0.25">
      <c r="E93" s="1" t="str">
        <f>DEC2HEX(F93)</f>
        <v>60</v>
      </c>
      <c r="F93" s="2">
        <v>96</v>
      </c>
      <c r="G93" s="2" t="str">
        <f>CHAR(F93)</f>
        <v>`</v>
      </c>
      <c r="H93" s="2"/>
      <c r="I93" s="1" t="s">
        <v>166</v>
      </c>
    </row>
    <row r="94" spans="1:13" x14ac:dyDescent="0.25">
      <c r="A94" s="4" t="s">
        <v>16</v>
      </c>
      <c r="B94" s="4" t="s">
        <v>207</v>
      </c>
      <c r="C94" s="4">
        <v>440</v>
      </c>
      <c r="D94" s="4">
        <v>443</v>
      </c>
      <c r="E94" s="4" t="str">
        <f>DEC2HEX(F94)</f>
        <v>61</v>
      </c>
      <c r="F94" s="5">
        <v>97</v>
      </c>
      <c r="G94" s="5" t="str">
        <f>CHAR(F94)</f>
        <v>a</v>
      </c>
      <c r="H94" s="5">
        <v>50</v>
      </c>
      <c r="L94" s="4">
        <v>81</v>
      </c>
      <c r="M94" s="4" t="str">
        <f>"wepo "&amp;H94&amp;","&amp;C94&amp;" //"&amp;L94</f>
        <v>wepo 50,440 //81</v>
      </c>
    </row>
    <row r="95" spans="1:13" x14ac:dyDescent="0.25">
      <c r="A95" s="4" t="s">
        <v>177</v>
      </c>
      <c r="B95" s="4" t="s">
        <v>432</v>
      </c>
      <c r="E95" s="4" t="str">
        <f>DEC2HEX(F95)</f>
        <v>62</v>
      </c>
      <c r="F95" s="5">
        <v>98</v>
      </c>
      <c r="G95" s="5" t="str">
        <f>CHAR(F95)</f>
        <v>b</v>
      </c>
      <c r="H95" s="5"/>
    </row>
    <row r="96" spans="1:13" x14ac:dyDescent="0.25">
      <c r="A96" s="4" t="s">
        <v>16</v>
      </c>
      <c r="B96" s="4" t="s">
        <v>146</v>
      </c>
      <c r="E96" s="4" t="str">
        <f>DEC2HEX(F96)</f>
        <v>63</v>
      </c>
      <c r="F96" s="5">
        <v>99</v>
      </c>
      <c r="G96" s="5" t="str">
        <f>CHAR(F96)</f>
        <v>c</v>
      </c>
      <c r="H96" s="5"/>
    </row>
    <row r="97" spans="1:13" x14ac:dyDescent="0.25">
      <c r="A97" s="4" t="s">
        <v>155</v>
      </c>
      <c r="B97" s="4" t="s">
        <v>25</v>
      </c>
      <c r="E97" s="4" t="str">
        <f>DEC2HEX(F97)</f>
        <v>64</v>
      </c>
      <c r="F97" s="5">
        <v>100</v>
      </c>
      <c r="G97" s="5" t="str">
        <f>CHAR(F97)</f>
        <v>d</v>
      </c>
      <c r="H97" s="5"/>
    </row>
    <row r="98" spans="1:13" x14ac:dyDescent="0.25">
      <c r="A98" s="4" t="s">
        <v>155</v>
      </c>
      <c r="B98" s="4" t="s">
        <v>24</v>
      </c>
      <c r="E98" s="4" t="str">
        <f>DEC2HEX(F98)</f>
        <v>65</v>
      </c>
      <c r="F98" s="5">
        <v>101</v>
      </c>
      <c r="G98" s="5" t="str">
        <f>CHAR(F98)</f>
        <v>e</v>
      </c>
      <c r="H98" s="5"/>
    </row>
    <row r="99" spans="1:13" x14ac:dyDescent="0.25">
      <c r="A99" s="4" t="s">
        <v>155</v>
      </c>
      <c r="B99" s="4" t="s">
        <v>156</v>
      </c>
      <c r="C99" s="4">
        <v>20</v>
      </c>
      <c r="D99" s="4">
        <v>23</v>
      </c>
      <c r="E99" s="4" t="str">
        <f>DEC2HEX(F99)</f>
        <v>66</v>
      </c>
      <c r="F99" s="5">
        <v>102</v>
      </c>
      <c r="G99" s="5" t="str">
        <f>CHAR(F99)</f>
        <v>f</v>
      </c>
      <c r="H99" s="5">
        <v>50</v>
      </c>
      <c r="L99" s="5">
        <v>6</v>
      </c>
      <c r="M99" s="4" t="str">
        <f>"wepo "&amp;H99&amp;","&amp;C99&amp;" //"&amp;L99</f>
        <v>wepo 50,20 //6</v>
      </c>
    </row>
    <row r="100" spans="1:13" x14ac:dyDescent="0.25">
      <c r="A100" s="4" t="s">
        <v>155</v>
      </c>
      <c r="B100" s="4" t="s">
        <v>438</v>
      </c>
      <c r="C100" s="4">
        <v>58</v>
      </c>
      <c r="D100" s="4">
        <v>61</v>
      </c>
      <c r="E100" s="4" t="str">
        <f>DEC2HEX(F100)</f>
        <v>66</v>
      </c>
      <c r="F100" s="5">
        <v>102</v>
      </c>
      <c r="G100" s="5" t="str">
        <f>CHAR(F100)</f>
        <v>f</v>
      </c>
      <c r="H100" s="5">
        <v>50</v>
      </c>
      <c r="L100" s="5">
        <v>14</v>
      </c>
      <c r="M100" s="4" t="str">
        <f>"wepo "&amp;H100&amp;","&amp;C100&amp;" //"&amp;L100</f>
        <v>wepo 50,58 //14</v>
      </c>
    </row>
    <row r="101" spans="1:13" x14ac:dyDescent="0.25">
      <c r="A101" s="4" t="s">
        <v>155</v>
      </c>
      <c r="B101" s="4" t="s">
        <v>440</v>
      </c>
      <c r="C101" s="4">
        <v>70</v>
      </c>
      <c r="D101" s="4">
        <v>73</v>
      </c>
      <c r="E101" s="4" t="str">
        <f>DEC2HEX(F101)</f>
        <v>66</v>
      </c>
      <c r="F101" s="5">
        <v>102</v>
      </c>
      <c r="G101" s="5" t="str">
        <f>CHAR(F101)</f>
        <v>f</v>
      </c>
      <c r="H101" s="5">
        <v>50</v>
      </c>
      <c r="L101" s="4">
        <v>17</v>
      </c>
      <c r="M101" s="4" t="str">
        <f>"wepo "&amp;H101&amp;","&amp;C101&amp;" //"&amp;L101</f>
        <v>wepo 50,70 //17</v>
      </c>
    </row>
    <row r="102" spans="1:13" x14ac:dyDescent="0.25">
      <c r="A102" s="4" t="s">
        <v>155</v>
      </c>
      <c r="B102" s="4" t="s">
        <v>107</v>
      </c>
      <c r="C102" s="4">
        <v>526</v>
      </c>
      <c r="D102" s="4">
        <v>529</v>
      </c>
      <c r="E102" s="4" t="str">
        <f>DEC2HEX(F102)</f>
        <v>66</v>
      </c>
      <c r="F102" s="5">
        <v>102</v>
      </c>
      <c r="G102" s="5" t="str">
        <f>CHAR(F102)</f>
        <v>f</v>
      </c>
      <c r="H102" s="5">
        <v>50</v>
      </c>
      <c r="L102" s="4">
        <v>129</v>
      </c>
      <c r="M102" s="4" t="str">
        <f>"wepo "&amp;H102&amp;","&amp;C102&amp;" //"&amp;L102</f>
        <v>wepo 50,526 //129</v>
      </c>
    </row>
    <row r="103" spans="1:13" x14ac:dyDescent="0.25">
      <c r="A103" s="4" t="s">
        <v>175</v>
      </c>
      <c r="B103" s="4" t="s">
        <v>88</v>
      </c>
      <c r="C103" s="4">
        <v>124</v>
      </c>
      <c r="D103" s="4">
        <v>127</v>
      </c>
      <c r="E103" s="4" t="str">
        <f>DEC2HEX(F103)</f>
        <v>67</v>
      </c>
      <c r="F103" s="5">
        <v>103</v>
      </c>
      <c r="G103" s="5" t="str">
        <f>CHAR(F103)</f>
        <v>g</v>
      </c>
      <c r="H103" s="5">
        <v>2000</v>
      </c>
      <c r="J103" s="4"/>
      <c r="L103" s="5">
        <v>30</v>
      </c>
      <c r="M103" s="4" t="str">
        <f>"wepo "&amp;H103&amp;","&amp;C103&amp;" //"&amp;L103</f>
        <v>wepo 2000,124 //30</v>
      </c>
    </row>
    <row r="104" spans="1:13" x14ac:dyDescent="0.25">
      <c r="A104" s="4" t="s">
        <v>175</v>
      </c>
      <c r="B104" s="4" t="s">
        <v>89</v>
      </c>
      <c r="C104" s="4">
        <v>128</v>
      </c>
      <c r="D104" s="4">
        <v>131</v>
      </c>
      <c r="E104" s="4" t="str">
        <f>DEC2HEX(F104)</f>
        <v>68</v>
      </c>
      <c r="F104" s="5">
        <v>104</v>
      </c>
      <c r="G104" s="5" t="str">
        <f>CHAR(F104)</f>
        <v>h</v>
      </c>
      <c r="H104" s="5">
        <v>2000</v>
      </c>
      <c r="L104" s="4">
        <v>31</v>
      </c>
      <c r="M104" s="4" t="str">
        <f>"wepo "&amp;H104&amp;","&amp;C104&amp;" //"&amp;L104</f>
        <v>wepo 2000,128 //31</v>
      </c>
    </row>
    <row r="105" spans="1:13" x14ac:dyDescent="0.25">
      <c r="A105" s="4" t="s">
        <v>175</v>
      </c>
      <c r="B105" s="4" t="s">
        <v>106</v>
      </c>
      <c r="E105" s="4" t="str">
        <f>DEC2HEX(F105)</f>
        <v>69</v>
      </c>
      <c r="F105" s="5">
        <v>105</v>
      </c>
      <c r="G105" s="5" t="str">
        <f>CHAR(F105)</f>
        <v>i</v>
      </c>
      <c r="H105" s="5"/>
    </row>
    <row r="106" spans="1:13" x14ac:dyDescent="0.25">
      <c r="A106" s="4" t="s">
        <v>263</v>
      </c>
      <c r="B106" s="4" t="s">
        <v>43</v>
      </c>
      <c r="E106" s="4" t="str">
        <f>DEC2HEX(F106)</f>
        <v>6A</v>
      </c>
      <c r="F106" s="5">
        <v>106</v>
      </c>
      <c r="G106" s="5" t="str">
        <f>CHAR(F106)</f>
        <v>j</v>
      </c>
      <c r="H106" s="5"/>
    </row>
    <row r="107" spans="1:13" x14ac:dyDescent="0.25">
      <c r="A107" s="4" t="s">
        <v>16</v>
      </c>
      <c r="B107" s="4" t="s">
        <v>145</v>
      </c>
      <c r="E107" s="4" t="str">
        <f>DEC2HEX(F107)</f>
        <v>6B</v>
      </c>
      <c r="F107" s="5">
        <v>107</v>
      </c>
      <c r="G107" s="5" t="str">
        <f>CHAR(F107)</f>
        <v>k</v>
      </c>
      <c r="H107" s="5"/>
    </row>
    <row r="108" spans="1:13" x14ac:dyDescent="0.25">
      <c r="A108" s="4" t="s">
        <v>16</v>
      </c>
      <c r="B108" s="4" t="s">
        <v>144</v>
      </c>
      <c r="E108" s="4" t="str">
        <f>DEC2HEX(F108)</f>
        <v>6C</v>
      </c>
      <c r="F108" s="5">
        <v>108</v>
      </c>
      <c r="G108" s="5" t="str">
        <f>CHAR(F108)</f>
        <v>l</v>
      </c>
      <c r="H108" s="5"/>
    </row>
    <row r="109" spans="1:13" x14ac:dyDescent="0.25">
      <c r="A109" s="4" t="s">
        <v>263</v>
      </c>
      <c r="B109" s="4" t="s">
        <v>248</v>
      </c>
      <c r="C109" s="4">
        <v>456</v>
      </c>
      <c r="D109" s="4">
        <v>459</v>
      </c>
      <c r="E109" s="4" t="str">
        <f>DEC2HEX(F109)</f>
        <v>6D</v>
      </c>
      <c r="F109" s="5">
        <v>109</v>
      </c>
      <c r="G109" s="5" t="s">
        <v>87</v>
      </c>
      <c r="H109" s="5">
        <v>0</v>
      </c>
      <c r="I109" s="4" t="s">
        <v>215</v>
      </c>
      <c r="L109" s="5">
        <v>82</v>
      </c>
      <c r="M109" s="4" t="str">
        <f>"wepo "&amp;H109&amp;","&amp;C109&amp;" //"&amp;L109</f>
        <v>wepo 0,456 //82</v>
      </c>
    </row>
    <row r="110" spans="1:13" x14ac:dyDescent="0.25">
      <c r="A110" s="4" t="s">
        <v>16</v>
      </c>
      <c r="B110" s="4" t="s">
        <v>143</v>
      </c>
      <c r="C110" s="4">
        <v>0</v>
      </c>
      <c r="D110" s="4">
        <v>3</v>
      </c>
      <c r="E110" s="4" t="str">
        <f>DEC2HEX(F110)</f>
        <v>6E</v>
      </c>
      <c r="F110" s="5">
        <v>110</v>
      </c>
      <c r="G110" s="5" t="str">
        <f>CHAR(F110)</f>
        <v>n</v>
      </c>
      <c r="H110" s="5">
        <v>50</v>
      </c>
      <c r="K110" s="4"/>
      <c r="L110" s="4">
        <v>1</v>
      </c>
      <c r="M110" s="4" t="str">
        <f>"wepo "&amp;H110&amp;","&amp;C110&amp;" //"&amp;L110</f>
        <v>wepo 50,0 //1</v>
      </c>
    </row>
    <row r="111" spans="1:13" x14ac:dyDescent="0.25">
      <c r="A111" s="4" t="s">
        <v>175</v>
      </c>
      <c r="B111" s="4" t="s">
        <v>140</v>
      </c>
      <c r="C111" s="4">
        <v>132</v>
      </c>
      <c r="D111" s="4">
        <v>135</v>
      </c>
      <c r="E111" s="4" t="str">
        <f>DEC2HEX(F111)</f>
        <v>6F</v>
      </c>
      <c r="F111" s="4">
        <v>111</v>
      </c>
      <c r="G111" s="5" t="str">
        <f>CHAR(F111)</f>
        <v>o</v>
      </c>
      <c r="H111" s="5">
        <v>50</v>
      </c>
      <c r="L111" s="5">
        <v>32</v>
      </c>
      <c r="M111" s="4" t="str">
        <f>"wepo "&amp;H111&amp;","&amp;C111&amp;" //"&amp;L111</f>
        <v>wepo 50,132 //32</v>
      </c>
    </row>
    <row r="112" spans="1:13" x14ac:dyDescent="0.25">
      <c r="A112" s="4" t="s">
        <v>175</v>
      </c>
      <c r="B112" s="4" t="s">
        <v>141</v>
      </c>
      <c r="C112" s="4">
        <v>712</v>
      </c>
      <c r="D112" s="4">
        <v>715</v>
      </c>
      <c r="E112" s="4" t="str">
        <f>DEC2HEX(F112)</f>
        <v>6F</v>
      </c>
      <c r="F112" s="4">
        <v>111</v>
      </c>
      <c r="G112" s="5" t="str">
        <f>CHAR(F112)</f>
        <v>o</v>
      </c>
      <c r="H112" s="5">
        <v>50</v>
      </c>
      <c r="J112" s="5">
        <v>716</v>
      </c>
      <c r="K112" s="5">
        <v>747</v>
      </c>
      <c r="L112" s="5">
        <v>154</v>
      </c>
      <c r="M112" s="4" t="str">
        <f>"wepo "&amp;H112&amp;","&amp;C112&amp;" //"&amp;L112</f>
        <v>wepo 50,712 //154</v>
      </c>
    </row>
    <row r="113" spans="1:13" x14ac:dyDescent="0.25">
      <c r="A113" s="4" t="s">
        <v>177</v>
      </c>
      <c r="B113" s="4" t="s">
        <v>8</v>
      </c>
      <c r="C113" s="4">
        <v>212</v>
      </c>
      <c r="D113" s="4">
        <v>215</v>
      </c>
      <c r="E113" s="4" t="str">
        <f>DEC2HEX(F113)</f>
        <v>70</v>
      </c>
      <c r="F113" s="5">
        <v>112</v>
      </c>
      <c r="G113" s="5" t="str">
        <f>CHAR(F113)</f>
        <v>p</v>
      </c>
      <c r="H113" s="5">
        <v>32</v>
      </c>
      <c r="L113" s="4">
        <v>47</v>
      </c>
      <c r="M113" s="4" t="str">
        <f>"wepo "&amp;H113&amp;","&amp;C113&amp;" //"&amp;L113</f>
        <v>wepo 32,212 //47</v>
      </c>
    </row>
    <row r="114" spans="1:13" x14ac:dyDescent="0.25">
      <c r="A114" s="4" t="s">
        <v>263</v>
      </c>
      <c r="B114" s="4" t="s">
        <v>44</v>
      </c>
      <c r="E114" s="4" t="str">
        <f>DEC2HEX(F114)</f>
        <v>71</v>
      </c>
      <c r="F114" s="5">
        <v>113</v>
      </c>
      <c r="G114" s="5" t="str">
        <f>CHAR(F114)</f>
        <v>q</v>
      </c>
      <c r="H114" s="5"/>
    </row>
    <row r="115" spans="1:13" x14ac:dyDescent="0.25">
      <c r="A115" s="4" t="s">
        <v>177</v>
      </c>
      <c r="B115" s="4" t="s">
        <v>241</v>
      </c>
      <c r="C115" s="4">
        <v>244</v>
      </c>
      <c r="D115" s="4">
        <v>247</v>
      </c>
      <c r="E115" s="4" t="str">
        <f>DEC2HEX(F115)</f>
        <v>72</v>
      </c>
      <c r="F115" s="5">
        <v>114</v>
      </c>
      <c r="G115" s="5" t="str">
        <f>CHAR(F115)</f>
        <v>r</v>
      </c>
      <c r="H115" s="5">
        <v>200</v>
      </c>
      <c r="L115" s="4">
        <v>51</v>
      </c>
      <c r="M115" s="4" t="str">
        <f>"wepo "&amp;H115&amp;","&amp;C115&amp;" //"&amp;L115</f>
        <v>wepo 200,244 //51</v>
      </c>
    </row>
    <row r="116" spans="1:13" x14ac:dyDescent="0.25">
      <c r="A116" s="4" t="s">
        <v>177</v>
      </c>
      <c r="B116" s="4" t="s">
        <v>15</v>
      </c>
      <c r="C116" s="4">
        <v>270</v>
      </c>
      <c r="D116" s="4">
        <v>279</v>
      </c>
      <c r="E116" s="4" t="str">
        <f>DEC2HEX(F116)</f>
        <v>73</v>
      </c>
      <c r="F116" s="5">
        <v>115</v>
      </c>
      <c r="G116" s="5" t="str">
        <f>CHAR(F116)</f>
        <v>s</v>
      </c>
      <c r="H116" s="5" t="s">
        <v>232</v>
      </c>
      <c r="L116" s="4">
        <v>53</v>
      </c>
      <c r="M116" s="4" t="str">
        <f>"wepo "&amp;H116&amp;","&amp;C116&amp;" //"&amp;L116</f>
        <v>wepo "9",270 //53</v>
      </c>
    </row>
    <row r="117" spans="1:13" x14ac:dyDescent="0.25">
      <c r="A117" s="4" t="s">
        <v>16</v>
      </c>
      <c r="B117" s="4" t="s">
        <v>256</v>
      </c>
      <c r="C117" s="4">
        <v>1020</v>
      </c>
      <c r="D117" s="4">
        <v>1023</v>
      </c>
      <c r="E117" s="4" t="str">
        <f>DEC2HEX(F117)</f>
        <v>74</v>
      </c>
      <c r="F117" s="5">
        <v>116</v>
      </c>
      <c r="G117" s="5" t="str">
        <f>CHAR(F117)</f>
        <v>t</v>
      </c>
      <c r="H117" s="5">
        <v>5000</v>
      </c>
      <c r="L117" s="5">
        <v>212</v>
      </c>
      <c r="M117" s="4" t="str">
        <f>"wepo "&amp;H117&amp;","&amp;C117&amp;" //"&amp;L117</f>
        <v>wepo 5000,1020 //212</v>
      </c>
    </row>
    <row r="118" spans="1:13" x14ac:dyDescent="0.25">
      <c r="A118" s="4" t="s">
        <v>16</v>
      </c>
      <c r="B118" s="4" t="s">
        <v>255</v>
      </c>
      <c r="C118" s="4">
        <v>1016</v>
      </c>
      <c r="D118" s="4">
        <v>1019</v>
      </c>
      <c r="E118" s="4" t="str">
        <f>DEC2HEX(F118)</f>
        <v>75</v>
      </c>
      <c r="F118" s="5">
        <v>117</v>
      </c>
      <c r="G118" s="5" t="str">
        <f>CHAR(F118)</f>
        <v>u</v>
      </c>
      <c r="H118" s="5">
        <v>5000</v>
      </c>
      <c r="L118" s="4">
        <v>211</v>
      </c>
      <c r="M118" s="4" t="str">
        <f>"wepo "&amp;H118&amp;","&amp;C118&amp;" //"&amp;L118</f>
        <v>wepo 5000,1016 //211</v>
      </c>
    </row>
    <row r="119" spans="1:13" x14ac:dyDescent="0.25">
      <c r="A119" s="4" t="s">
        <v>177</v>
      </c>
      <c r="B119" s="4" t="s">
        <v>12</v>
      </c>
      <c r="C119" s="4">
        <v>540</v>
      </c>
      <c r="D119" s="4">
        <v>543</v>
      </c>
      <c r="E119" s="4" t="str">
        <f>DEC2HEX(F119)</f>
        <v>76</v>
      </c>
      <c r="F119" s="5">
        <v>118</v>
      </c>
      <c r="G119" s="5" t="str">
        <f>CHAR(F119)</f>
        <v>v</v>
      </c>
      <c r="H119" s="5">
        <v>32</v>
      </c>
      <c r="L119" s="5">
        <v>132</v>
      </c>
      <c r="M119" s="4" t="str">
        <f>"wepo "&amp;H119&amp;","&amp;C119&amp;" //"&amp;L119</f>
        <v>wepo 32,540 //132</v>
      </c>
    </row>
    <row r="120" spans="1:13" x14ac:dyDescent="0.25">
      <c r="A120" s="4" t="s">
        <v>177</v>
      </c>
      <c r="B120" s="4" t="s">
        <v>13</v>
      </c>
      <c r="C120" s="4">
        <v>544</v>
      </c>
      <c r="D120" s="4">
        <v>547</v>
      </c>
      <c r="E120" s="4" t="str">
        <f>DEC2HEX(F120)</f>
        <v>77</v>
      </c>
      <c r="F120" s="5">
        <v>119</v>
      </c>
      <c r="G120" s="5" t="str">
        <f>CHAR(F120)</f>
        <v>w</v>
      </c>
      <c r="H120" s="5">
        <v>200</v>
      </c>
      <c r="L120" s="4">
        <v>133</v>
      </c>
      <c r="M120" s="4" t="str">
        <f>"wepo "&amp;H120&amp;","&amp;C120&amp;" //"&amp;L120</f>
        <v>wepo 200,544 //133</v>
      </c>
    </row>
    <row r="121" spans="1:13" x14ac:dyDescent="0.25">
      <c r="A121" s="4" t="s">
        <v>177</v>
      </c>
      <c r="B121" s="4" t="s">
        <v>242</v>
      </c>
      <c r="C121" s="4">
        <v>548</v>
      </c>
      <c r="D121" s="4">
        <v>557</v>
      </c>
      <c r="E121" s="4" t="str">
        <f>DEC2HEX(F121)</f>
        <v>78</v>
      </c>
      <c r="F121" s="5">
        <v>120</v>
      </c>
      <c r="G121" s="5" t="str">
        <f>CHAR(F121)</f>
        <v>x</v>
      </c>
      <c r="H121" s="5" t="s">
        <v>233</v>
      </c>
      <c r="I121" s="4" t="s">
        <v>202</v>
      </c>
      <c r="L121" s="5">
        <v>134</v>
      </c>
      <c r="M121" s="4" t="str">
        <f>"wepo "&amp;H121&amp;","&amp;C121&amp;" //"&amp;L121</f>
        <v>wepo "150",548 //134</v>
      </c>
    </row>
    <row r="122" spans="1:13" x14ac:dyDescent="0.25">
      <c r="A122" s="4" t="s">
        <v>177</v>
      </c>
      <c r="B122" s="4" t="s">
        <v>9</v>
      </c>
      <c r="C122" s="4">
        <v>460</v>
      </c>
      <c r="D122" s="4">
        <v>463</v>
      </c>
      <c r="E122" s="4" t="str">
        <f>DEC2HEX(F122)</f>
        <v>79</v>
      </c>
      <c r="F122" s="5">
        <v>121</v>
      </c>
      <c r="G122" s="5" t="str">
        <f>CHAR(F122)</f>
        <v>y</v>
      </c>
      <c r="H122" s="5">
        <v>32</v>
      </c>
      <c r="L122" s="4">
        <v>83</v>
      </c>
      <c r="M122" s="4" t="str">
        <f>"wepo "&amp;H122&amp;","&amp;C122&amp;" //"&amp;L122</f>
        <v>wepo 32,460 //83</v>
      </c>
    </row>
    <row r="123" spans="1:13" x14ac:dyDescent="0.25">
      <c r="A123" s="4" t="s">
        <v>177</v>
      </c>
      <c r="B123" s="4" t="s">
        <v>243</v>
      </c>
      <c r="C123" s="4">
        <v>468</v>
      </c>
      <c r="D123" s="4">
        <v>471</v>
      </c>
      <c r="E123" s="4" t="str">
        <f>DEC2HEX(F123)</f>
        <v>7A</v>
      </c>
      <c r="F123" s="5">
        <v>122</v>
      </c>
      <c r="G123" s="5" t="str">
        <f>CHAR(F123)</f>
        <v>z</v>
      </c>
      <c r="H123" s="5">
        <v>200</v>
      </c>
      <c r="L123" s="4">
        <v>85</v>
      </c>
      <c r="M123" s="4" t="str">
        <f>"wepo "&amp;H123&amp;","&amp;C123&amp;" //"&amp;L123</f>
        <v>wepo 200,468 //85</v>
      </c>
    </row>
    <row r="124" spans="1:13" x14ac:dyDescent="0.25">
      <c r="A124" s="4" t="s">
        <v>177</v>
      </c>
      <c r="B124" s="4" t="s">
        <v>46</v>
      </c>
      <c r="C124" s="4">
        <v>512</v>
      </c>
      <c r="D124" s="4">
        <v>521</v>
      </c>
      <c r="E124" s="4" t="str">
        <f>DEC2HEX(F124)</f>
        <v>7B</v>
      </c>
      <c r="F124" s="5">
        <v>123</v>
      </c>
      <c r="G124" s="5" t="str">
        <f>CHAR(F124)</f>
        <v>{</v>
      </c>
      <c r="H124" s="5" t="s">
        <v>230</v>
      </c>
      <c r="L124" s="4">
        <v>127</v>
      </c>
      <c r="M124" s="4" t="str">
        <f>"wepo "&amp;H124&amp;","&amp;C124&amp;" //"&amp;L124</f>
        <v>wepo "0.0202",512 //127</v>
      </c>
    </row>
    <row r="125" spans="1:13" x14ac:dyDescent="0.25">
      <c r="A125" s="4" t="s">
        <v>16</v>
      </c>
      <c r="B125" s="4" t="s">
        <v>258</v>
      </c>
      <c r="C125" s="4">
        <v>972</v>
      </c>
      <c r="D125" s="4">
        <v>975</v>
      </c>
      <c r="E125" s="4" t="str">
        <f>DEC2HEX(F125)</f>
        <v>7C</v>
      </c>
      <c r="F125" s="5">
        <v>124</v>
      </c>
      <c r="G125" s="5" t="str">
        <f>CHAR(F125)</f>
        <v>|</v>
      </c>
      <c r="H125" s="5">
        <v>5000</v>
      </c>
      <c r="L125" s="5">
        <v>200</v>
      </c>
      <c r="M125" s="4" t="str">
        <f>"wepo "&amp;H125&amp;","&amp;C125&amp;" //"&amp;L125</f>
        <v>wepo 5000,972 //200</v>
      </c>
    </row>
    <row r="126" spans="1:13" x14ac:dyDescent="0.25">
      <c r="A126" s="4" t="s">
        <v>120</v>
      </c>
      <c r="B126" s="4" t="s">
        <v>79</v>
      </c>
      <c r="C126" s="4">
        <v>976</v>
      </c>
      <c r="D126" s="4">
        <v>979</v>
      </c>
      <c r="E126" s="4" t="str">
        <f>DEC2HEX(F126)</f>
        <v>7C</v>
      </c>
      <c r="F126" s="5">
        <v>124</v>
      </c>
      <c r="G126" s="5" t="str">
        <f>CHAR(F126)</f>
        <v>|</v>
      </c>
      <c r="H126" s="5">
        <v>5000</v>
      </c>
      <c r="L126" s="4">
        <v>201</v>
      </c>
      <c r="M126" s="4" t="str">
        <f>"wepo "&amp;H126&amp;","&amp;C126&amp;" //"&amp;L126</f>
        <v>wepo 5000,976 //201</v>
      </c>
    </row>
    <row r="127" spans="1:13" x14ac:dyDescent="0.25">
      <c r="A127" s="4" t="s">
        <v>174</v>
      </c>
      <c r="B127" s="4" t="s">
        <v>262</v>
      </c>
      <c r="C127" s="4">
        <v>980</v>
      </c>
      <c r="D127" s="4">
        <v>983</v>
      </c>
      <c r="E127" s="4" t="str">
        <f>DEC2HEX(F127)</f>
        <v>7C</v>
      </c>
      <c r="F127" s="5">
        <v>124</v>
      </c>
      <c r="G127" s="5" t="str">
        <f>CHAR(F127)</f>
        <v>|</v>
      </c>
      <c r="H127" s="5">
        <v>5000</v>
      </c>
      <c r="L127" s="5">
        <v>202</v>
      </c>
      <c r="M127" s="4" t="str">
        <f>"wepo "&amp;H127&amp;","&amp;C127&amp;" //"&amp;L127</f>
        <v>wepo 5000,980 //202</v>
      </c>
    </row>
    <row r="128" spans="1:13" x14ac:dyDescent="0.25">
      <c r="A128" s="4" t="s">
        <v>263</v>
      </c>
      <c r="B128" s="4" t="s">
        <v>80</v>
      </c>
      <c r="C128" s="4">
        <v>988</v>
      </c>
      <c r="D128" s="4">
        <v>991</v>
      </c>
      <c r="E128" s="4" t="str">
        <f>DEC2HEX(F128)</f>
        <v>7C</v>
      </c>
      <c r="F128" s="5">
        <v>124</v>
      </c>
      <c r="G128" s="5" t="str">
        <f>CHAR(F128)</f>
        <v>|</v>
      </c>
      <c r="H128" s="5">
        <v>5000</v>
      </c>
      <c r="L128" s="5">
        <v>204</v>
      </c>
      <c r="M128" s="4" t="str">
        <f>"wepo "&amp;H128&amp;","&amp;C128&amp;" //"&amp;L128</f>
        <v>wepo 5000,988 //204</v>
      </c>
    </row>
    <row r="129" spans="1:13" x14ac:dyDescent="0.25">
      <c r="E129" s="4" t="str">
        <f>DEC2HEX(F129)</f>
        <v>7C</v>
      </c>
      <c r="F129" s="5">
        <v>124</v>
      </c>
      <c r="G129" s="5" t="str">
        <f>CHAR(F129)</f>
        <v>|</v>
      </c>
      <c r="H129" s="5"/>
      <c r="I129" s="4" t="s">
        <v>165</v>
      </c>
    </row>
    <row r="130" spans="1:13" x14ac:dyDescent="0.25">
      <c r="A130" s="4" t="s">
        <v>175</v>
      </c>
      <c r="B130" s="4" t="s">
        <v>90</v>
      </c>
      <c r="C130" s="4">
        <v>136</v>
      </c>
      <c r="D130" s="4">
        <v>139</v>
      </c>
      <c r="E130" s="4" t="str">
        <f>DEC2HEX(F130)</f>
        <v>7D</v>
      </c>
      <c r="F130" s="5">
        <v>125</v>
      </c>
      <c r="G130" s="5" t="str">
        <f>CHAR(F130)</f>
        <v>}</v>
      </c>
      <c r="H130" s="5">
        <v>5000</v>
      </c>
      <c r="L130" s="4">
        <v>33</v>
      </c>
      <c r="M130" s="4" t="str">
        <f>"wepo "&amp;H130&amp;","&amp;C130&amp;" //"&amp;L130</f>
        <v>wepo 5000,136 //33</v>
      </c>
    </row>
    <row r="131" spans="1:13" x14ac:dyDescent="0.25">
      <c r="A131" s="4" t="s">
        <v>213</v>
      </c>
      <c r="B131" s="4" t="s">
        <v>212</v>
      </c>
      <c r="E131" s="4" t="str">
        <f>DEC2HEX(F131)</f>
        <v>7E</v>
      </c>
      <c r="F131" s="5">
        <v>126</v>
      </c>
      <c r="G131" s="5" t="str">
        <f>CHAR(F131)</f>
        <v>~</v>
      </c>
      <c r="H131" s="5"/>
    </row>
    <row r="132" spans="1:13" x14ac:dyDescent="0.25">
      <c r="A132" s="4" t="s">
        <v>177</v>
      </c>
      <c r="E132" s="4" t="str">
        <f>DEC2HEX(F132)</f>
        <v>7F</v>
      </c>
      <c r="F132" s="5">
        <v>127</v>
      </c>
      <c r="G132" s="5" t="str">
        <f>CHAR(F132)</f>
        <v></v>
      </c>
      <c r="H132" s="5"/>
      <c r="L132" s="4">
        <v>89</v>
      </c>
      <c r="M132" s="4" t="str">
        <f>"wepo "&amp;H132&amp;","&amp;C132&amp;" //"&amp;L132</f>
        <v>wepo , //89</v>
      </c>
    </row>
    <row r="133" spans="1:13" x14ac:dyDescent="0.25">
      <c r="E133" s="1" t="str">
        <f>DEC2HEX(F133)</f>
        <v>7F</v>
      </c>
      <c r="F133" s="2">
        <v>127</v>
      </c>
      <c r="G133" s="2" t="str">
        <f>CHAR(F133)</f>
        <v></v>
      </c>
      <c r="H133" s="2"/>
      <c r="I133" s="1" t="s">
        <v>166</v>
      </c>
    </row>
    <row r="134" spans="1:13" x14ac:dyDescent="0.25">
      <c r="A134" s="4" t="s">
        <v>177</v>
      </c>
      <c r="E134" s="4" t="str">
        <f>DEC2HEX(F134)</f>
        <v>80</v>
      </c>
      <c r="F134" s="5">
        <v>128</v>
      </c>
      <c r="G134" s="5" t="str">
        <f>CHAR(F134)</f>
        <v>€</v>
      </c>
      <c r="H134" s="5"/>
      <c r="L134" s="5">
        <v>90</v>
      </c>
      <c r="M134" s="4" t="str">
        <f>"wepo "&amp;H134&amp;","&amp;C134&amp;" //"&amp;L134</f>
        <v>wepo , //90</v>
      </c>
    </row>
    <row r="135" spans="1:13" x14ac:dyDescent="0.25">
      <c r="E135" s="1" t="str">
        <f>DEC2HEX(F135)</f>
        <v>80</v>
      </c>
      <c r="F135" s="2">
        <v>128</v>
      </c>
      <c r="G135" s="2" t="str">
        <f>CHAR(F135)</f>
        <v>€</v>
      </c>
      <c r="H135" s="2"/>
      <c r="I135" s="1" t="s">
        <v>166</v>
      </c>
    </row>
    <row r="136" spans="1:13" x14ac:dyDescent="0.25">
      <c r="A136" s="4" t="s">
        <v>177</v>
      </c>
      <c r="E136" s="4" t="str">
        <f>DEC2HEX(F136)</f>
        <v>81</v>
      </c>
      <c r="F136" s="5">
        <v>129</v>
      </c>
      <c r="G136" s="5" t="str">
        <f>CHAR(F136)</f>
        <v></v>
      </c>
      <c r="H136" s="5"/>
      <c r="L136" s="4">
        <v>91</v>
      </c>
      <c r="M136" s="4" t="str">
        <f>"wepo "&amp;H136&amp;","&amp;C136&amp;" //"&amp;L136</f>
        <v>wepo , //91</v>
      </c>
    </row>
    <row r="137" spans="1:13" x14ac:dyDescent="0.25">
      <c r="E137" s="1" t="str">
        <f>DEC2HEX(F137)</f>
        <v>81</v>
      </c>
      <c r="F137" s="2">
        <v>129</v>
      </c>
      <c r="G137" s="2" t="str">
        <f>CHAR(F137)</f>
        <v></v>
      </c>
      <c r="H137" s="2"/>
      <c r="I137" s="1" t="s">
        <v>166</v>
      </c>
    </row>
    <row r="138" spans="1:13" x14ac:dyDescent="0.25">
      <c r="A138" s="4" t="s">
        <v>177</v>
      </c>
      <c r="E138" s="4" t="str">
        <f>DEC2HEX(F138)</f>
        <v>82</v>
      </c>
      <c r="F138" s="5">
        <v>130</v>
      </c>
      <c r="G138" s="5" t="str">
        <f>CHAR(F138)</f>
        <v>‚</v>
      </c>
      <c r="H138" s="5"/>
      <c r="L138" s="5">
        <v>92</v>
      </c>
      <c r="M138" s="4" t="str">
        <f>"wepo "&amp;H138&amp;","&amp;C138&amp;" //"&amp;L138</f>
        <v>wepo , //92</v>
      </c>
    </row>
    <row r="139" spans="1:13" x14ac:dyDescent="0.25">
      <c r="E139" s="1" t="str">
        <f>DEC2HEX(F139)</f>
        <v>82</v>
      </c>
      <c r="F139" s="2">
        <v>130</v>
      </c>
      <c r="G139" s="2" t="str">
        <f>CHAR(F139)</f>
        <v>‚</v>
      </c>
      <c r="H139" s="2"/>
      <c r="I139" s="1" t="s">
        <v>166</v>
      </c>
    </row>
    <row r="140" spans="1:13" x14ac:dyDescent="0.25">
      <c r="A140" s="4" t="s">
        <v>177</v>
      </c>
      <c r="E140" s="4" t="str">
        <f>DEC2HEX(F140)</f>
        <v>83</v>
      </c>
      <c r="F140" s="5">
        <v>131</v>
      </c>
      <c r="G140" s="5" t="str">
        <f>CHAR(F140)</f>
        <v>ƒ</v>
      </c>
      <c r="H140" s="5"/>
      <c r="L140" s="4">
        <v>93</v>
      </c>
      <c r="M140" s="4" t="str">
        <f>"wepo "&amp;H140&amp;","&amp;C140&amp;" //"&amp;L140</f>
        <v>wepo , //93</v>
      </c>
    </row>
    <row r="141" spans="1:13" x14ac:dyDescent="0.25">
      <c r="E141" s="1" t="str">
        <f>DEC2HEX(F141)</f>
        <v>83</v>
      </c>
      <c r="F141" s="2">
        <v>131</v>
      </c>
      <c r="G141" s="2" t="str">
        <f>CHAR(F141)</f>
        <v>ƒ</v>
      </c>
      <c r="H141" s="2"/>
      <c r="I141" s="1" t="s">
        <v>166</v>
      </c>
    </row>
    <row r="142" spans="1:13" x14ac:dyDescent="0.25">
      <c r="A142" s="4" t="s">
        <v>177</v>
      </c>
      <c r="E142" s="4" t="str">
        <f>DEC2HEX(F142)</f>
        <v>84</v>
      </c>
      <c r="F142" s="5">
        <v>132</v>
      </c>
      <c r="G142" s="5" t="str">
        <f>CHAR(F142)</f>
        <v>„</v>
      </c>
      <c r="H142" s="5"/>
      <c r="L142" s="5">
        <v>94</v>
      </c>
      <c r="M142" s="4" t="str">
        <f>"wepo "&amp;H142&amp;","&amp;C142&amp;" //"&amp;L142</f>
        <v>wepo , //94</v>
      </c>
    </row>
    <row r="143" spans="1:13" x14ac:dyDescent="0.25">
      <c r="E143" s="1" t="str">
        <f>DEC2HEX(F143)</f>
        <v>84</v>
      </c>
      <c r="F143" s="2">
        <v>132</v>
      </c>
      <c r="G143" s="2" t="str">
        <f>CHAR(F143)</f>
        <v>„</v>
      </c>
      <c r="H143" s="2"/>
      <c r="I143" s="1" t="s">
        <v>166</v>
      </c>
    </row>
    <row r="144" spans="1:13" x14ac:dyDescent="0.25">
      <c r="A144" s="4" t="s">
        <v>177</v>
      </c>
      <c r="E144" s="4" t="str">
        <f>DEC2HEX(F144)</f>
        <v>85</v>
      </c>
      <c r="F144" s="5">
        <v>133</v>
      </c>
      <c r="G144" s="5" t="str">
        <f>CHAR(F144)</f>
        <v>…</v>
      </c>
      <c r="H144" s="5"/>
      <c r="L144" s="4">
        <v>95</v>
      </c>
      <c r="M144" s="4" t="str">
        <f>"wepo "&amp;H144&amp;","&amp;C144&amp;" //"&amp;L144</f>
        <v>wepo , //95</v>
      </c>
    </row>
    <row r="145" spans="1:13" x14ac:dyDescent="0.25">
      <c r="E145" s="1" t="str">
        <f>DEC2HEX(F145)</f>
        <v>85</v>
      </c>
      <c r="F145" s="2">
        <v>133</v>
      </c>
      <c r="G145" s="2" t="str">
        <f>CHAR(F145)</f>
        <v>…</v>
      </c>
      <c r="H145" s="2"/>
      <c r="I145" s="1" t="s">
        <v>166</v>
      </c>
    </row>
    <row r="146" spans="1:13" x14ac:dyDescent="0.25">
      <c r="A146" s="4" t="s">
        <v>177</v>
      </c>
      <c r="E146" s="4" t="str">
        <f>DEC2HEX(F146)</f>
        <v>86</v>
      </c>
      <c r="F146" s="5">
        <v>134</v>
      </c>
      <c r="G146" s="5" t="str">
        <f>CHAR(F146)</f>
        <v>†</v>
      </c>
      <c r="H146" s="5"/>
      <c r="L146" s="5">
        <v>96</v>
      </c>
      <c r="M146" s="4" t="str">
        <f>"wepo "&amp;H146&amp;","&amp;C146&amp;" //"&amp;L146</f>
        <v>wepo , //96</v>
      </c>
    </row>
    <row r="147" spans="1:13" x14ac:dyDescent="0.25">
      <c r="E147" s="1" t="str">
        <f>DEC2HEX(F147)</f>
        <v>86</v>
      </c>
      <c r="F147" s="2">
        <v>134</v>
      </c>
      <c r="G147" s="2" t="str">
        <f>CHAR(F147)</f>
        <v>†</v>
      </c>
      <c r="H147" s="2"/>
      <c r="I147" s="1" t="s">
        <v>166</v>
      </c>
    </row>
    <row r="148" spans="1:13" x14ac:dyDescent="0.25">
      <c r="A148" s="4" t="s">
        <v>177</v>
      </c>
      <c r="E148" s="4" t="str">
        <f>DEC2HEX(F148)</f>
        <v>87</v>
      </c>
      <c r="F148" s="5">
        <v>135</v>
      </c>
      <c r="G148" s="5" t="str">
        <f>CHAR(F148)</f>
        <v>‡</v>
      </c>
      <c r="H148" s="5"/>
      <c r="L148" s="4">
        <v>97</v>
      </c>
      <c r="M148" s="4" t="str">
        <f>"wepo "&amp;H148&amp;","&amp;C148&amp;" //"&amp;L148</f>
        <v>wepo , //97</v>
      </c>
    </row>
    <row r="149" spans="1:13" x14ac:dyDescent="0.25">
      <c r="E149" s="1" t="str">
        <f>DEC2HEX(F149)</f>
        <v>87</v>
      </c>
      <c r="F149" s="2">
        <v>135</v>
      </c>
      <c r="G149" s="2" t="str">
        <f>CHAR(F149)</f>
        <v>‡</v>
      </c>
      <c r="H149" s="2"/>
      <c r="I149" s="1" t="s">
        <v>166</v>
      </c>
    </row>
    <row r="150" spans="1:13" x14ac:dyDescent="0.25">
      <c r="A150" s="4" t="s">
        <v>177</v>
      </c>
      <c r="E150" s="4" t="str">
        <f>DEC2HEX(F150)</f>
        <v>88</v>
      </c>
      <c r="F150" s="5">
        <v>136</v>
      </c>
      <c r="G150" s="5" t="str">
        <f>CHAR(F150)</f>
        <v>ˆ</v>
      </c>
      <c r="H150" s="5"/>
      <c r="L150" s="5">
        <v>98</v>
      </c>
      <c r="M150" s="4" t="str">
        <f>"wepo "&amp;H150&amp;","&amp;C150&amp;" //"&amp;L150</f>
        <v>wepo , //98</v>
      </c>
    </row>
    <row r="151" spans="1:13" x14ac:dyDescent="0.25">
      <c r="E151" s="1" t="str">
        <f>DEC2HEX(F151)</f>
        <v>88</v>
      </c>
      <c r="F151" s="2">
        <v>136</v>
      </c>
      <c r="G151" s="2" t="str">
        <f>CHAR(F151)</f>
        <v>ˆ</v>
      </c>
      <c r="H151" s="2"/>
      <c r="I151" s="1" t="s">
        <v>166</v>
      </c>
    </row>
    <row r="152" spans="1:13" x14ac:dyDescent="0.25">
      <c r="A152" s="4" t="s">
        <v>177</v>
      </c>
      <c r="E152" s="4" t="str">
        <f>DEC2HEX(F152)</f>
        <v>89</v>
      </c>
      <c r="F152" s="5">
        <v>137</v>
      </c>
      <c r="G152" s="5" t="str">
        <f>CHAR(F152)</f>
        <v>‰</v>
      </c>
      <c r="H152" s="5"/>
      <c r="L152" s="4">
        <v>99</v>
      </c>
      <c r="M152" s="4" t="str">
        <f>"wepo "&amp;H152&amp;","&amp;C152&amp;" //"&amp;L152</f>
        <v>wepo , //99</v>
      </c>
    </row>
    <row r="153" spans="1:13" x14ac:dyDescent="0.25">
      <c r="E153" s="1" t="str">
        <f>DEC2HEX(F153)</f>
        <v>89</v>
      </c>
      <c r="F153" s="2">
        <v>137</v>
      </c>
      <c r="G153" s="2" t="str">
        <f>CHAR(F153)</f>
        <v>‰</v>
      </c>
      <c r="H153" s="2"/>
      <c r="I153" s="1" t="s">
        <v>166</v>
      </c>
    </row>
    <row r="154" spans="1:13" x14ac:dyDescent="0.25">
      <c r="A154" s="4" t="s">
        <v>177</v>
      </c>
      <c r="E154" s="4" t="str">
        <f>DEC2HEX(F154)</f>
        <v>8A</v>
      </c>
      <c r="F154" s="5">
        <v>138</v>
      </c>
      <c r="G154" s="5" t="str">
        <f>CHAR(F154)</f>
        <v>Š</v>
      </c>
      <c r="H154" s="5"/>
      <c r="L154" s="5">
        <v>100</v>
      </c>
      <c r="M154" s="4" t="str">
        <f>"wepo "&amp;H154&amp;","&amp;C154&amp;" //"&amp;L154</f>
        <v>wepo , //100</v>
      </c>
    </row>
    <row r="155" spans="1:13" x14ac:dyDescent="0.25">
      <c r="E155" s="1" t="str">
        <f>DEC2HEX(F155)</f>
        <v>8A</v>
      </c>
      <c r="F155" s="2">
        <v>138</v>
      </c>
      <c r="G155" s="2" t="str">
        <f>CHAR(F155)</f>
        <v>Š</v>
      </c>
      <c r="H155" s="2"/>
      <c r="I155" s="1" t="s">
        <v>166</v>
      </c>
    </row>
    <row r="156" spans="1:13" x14ac:dyDescent="0.25">
      <c r="A156" s="4" t="s">
        <v>177</v>
      </c>
      <c r="E156" s="4" t="str">
        <f>DEC2HEX(F156)</f>
        <v>8B</v>
      </c>
      <c r="F156" s="5">
        <v>139</v>
      </c>
      <c r="G156" s="5" t="str">
        <f>CHAR(F156)</f>
        <v>‹</v>
      </c>
      <c r="H156" s="5"/>
      <c r="L156" s="4">
        <v>101</v>
      </c>
      <c r="M156" s="4" t="str">
        <f>"wepo "&amp;H156&amp;","&amp;C156&amp;" //"&amp;L156</f>
        <v>wepo , //101</v>
      </c>
    </row>
    <row r="157" spans="1:13" x14ac:dyDescent="0.25">
      <c r="E157" s="1" t="str">
        <f>DEC2HEX(F157)</f>
        <v>8B</v>
      </c>
      <c r="F157" s="2">
        <v>139</v>
      </c>
      <c r="G157" s="2" t="str">
        <f>CHAR(F157)</f>
        <v>‹</v>
      </c>
      <c r="H157" s="2"/>
      <c r="I157" s="1" t="s">
        <v>166</v>
      </c>
    </row>
    <row r="158" spans="1:13" x14ac:dyDescent="0.25">
      <c r="A158" s="4" t="s">
        <v>177</v>
      </c>
      <c r="E158" s="4" t="str">
        <f>DEC2HEX(F158)</f>
        <v>8C</v>
      </c>
      <c r="F158" s="5">
        <v>140</v>
      </c>
      <c r="G158" s="5" t="str">
        <f>CHAR(F158)</f>
        <v>Œ</v>
      </c>
      <c r="H158" s="5"/>
      <c r="L158" s="5">
        <v>102</v>
      </c>
      <c r="M158" s="4" t="str">
        <f>"wepo "&amp;H158&amp;","&amp;C158&amp;" //"&amp;L158</f>
        <v>wepo , //102</v>
      </c>
    </row>
    <row r="159" spans="1:13" x14ac:dyDescent="0.25">
      <c r="E159" s="1" t="str">
        <f>DEC2HEX(F159)</f>
        <v>8C</v>
      </c>
      <c r="F159" s="2">
        <v>140</v>
      </c>
      <c r="G159" s="2" t="str">
        <f>CHAR(F159)</f>
        <v>Œ</v>
      </c>
      <c r="H159" s="2"/>
      <c r="I159" s="1" t="s">
        <v>166</v>
      </c>
    </row>
    <row r="160" spans="1:13" x14ac:dyDescent="0.25">
      <c r="A160" s="4" t="s">
        <v>177</v>
      </c>
      <c r="E160" s="4" t="str">
        <f>DEC2HEX(F160)</f>
        <v>8D</v>
      </c>
      <c r="F160" s="5">
        <v>141</v>
      </c>
      <c r="G160" s="5" t="str">
        <f>CHAR(F160)</f>
        <v></v>
      </c>
      <c r="H160" s="5"/>
      <c r="L160" s="4">
        <v>103</v>
      </c>
      <c r="M160" s="4" t="str">
        <f>"wepo "&amp;H160&amp;","&amp;C160&amp;" //"&amp;L160</f>
        <v>wepo , //103</v>
      </c>
    </row>
    <row r="161" spans="1:13" x14ac:dyDescent="0.25">
      <c r="E161" s="1" t="str">
        <f>DEC2HEX(F161)</f>
        <v>8D</v>
      </c>
      <c r="F161" s="2">
        <v>141</v>
      </c>
      <c r="G161" s="2" t="str">
        <f>CHAR(F161)</f>
        <v></v>
      </c>
      <c r="H161" s="2"/>
      <c r="I161" s="1" t="s">
        <v>166</v>
      </c>
    </row>
    <row r="162" spans="1:13" x14ac:dyDescent="0.25">
      <c r="A162" s="4" t="s">
        <v>177</v>
      </c>
      <c r="E162" s="4" t="str">
        <f>DEC2HEX(F162)</f>
        <v>8E</v>
      </c>
      <c r="F162" s="5">
        <v>142</v>
      </c>
      <c r="G162" s="5" t="str">
        <f>CHAR(F162)</f>
        <v>Ž</v>
      </c>
      <c r="H162" s="5"/>
      <c r="L162" s="5">
        <v>104</v>
      </c>
      <c r="M162" s="4" t="str">
        <f>"wepo "&amp;H162&amp;","&amp;C162&amp;" //"&amp;L162</f>
        <v>wepo , //104</v>
      </c>
    </row>
    <row r="163" spans="1:13" x14ac:dyDescent="0.25">
      <c r="E163" s="1" t="str">
        <f>DEC2HEX(F163)</f>
        <v>8E</v>
      </c>
      <c r="F163" s="2">
        <v>142</v>
      </c>
      <c r="G163" s="2" t="str">
        <f>CHAR(F163)</f>
        <v>Ž</v>
      </c>
      <c r="H163" s="2"/>
      <c r="I163" s="1" t="s">
        <v>166</v>
      </c>
    </row>
    <row r="164" spans="1:13" x14ac:dyDescent="0.25">
      <c r="A164" s="4" t="s">
        <v>177</v>
      </c>
      <c r="E164" s="4" t="str">
        <f>DEC2HEX(F164)</f>
        <v>8F</v>
      </c>
      <c r="F164" s="5">
        <v>143</v>
      </c>
      <c r="G164" s="5" t="str">
        <f>CHAR(F164)</f>
        <v></v>
      </c>
      <c r="H164" s="5"/>
      <c r="L164" s="4">
        <v>105</v>
      </c>
      <c r="M164" s="4" t="str">
        <f>"wepo "&amp;H164&amp;","&amp;C164&amp;" //"&amp;L164</f>
        <v>wepo , //105</v>
      </c>
    </row>
    <row r="165" spans="1:13" x14ac:dyDescent="0.25">
      <c r="E165" s="1" t="str">
        <f>DEC2HEX(F165)</f>
        <v>8F</v>
      </c>
      <c r="F165" s="2">
        <v>143</v>
      </c>
      <c r="G165" s="2" t="str">
        <f>CHAR(F165)</f>
        <v></v>
      </c>
      <c r="H165" s="2"/>
      <c r="I165" s="1" t="s">
        <v>166</v>
      </c>
    </row>
    <row r="166" spans="1:13" x14ac:dyDescent="0.25">
      <c r="A166" s="4" t="s">
        <v>177</v>
      </c>
      <c r="E166" s="4" t="str">
        <f>DEC2HEX(F166)</f>
        <v>90</v>
      </c>
      <c r="F166" s="5">
        <v>144</v>
      </c>
      <c r="G166" s="5" t="str">
        <f>CHAR(F166)</f>
        <v></v>
      </c>
      <c r="H166" s="5"/>
      <c r="L166" s="5">
        <v>106</v>
      </c>
      <c r="M166" s="4" t="str">
        <f>"wepo "&amp;H166&amp;","&amp;C166&amp;" //"&amp;L166</f>
        <v>wepo , //106</v>
      </c>
    </row>
    <row r="167" spans="1:13" x14ac:dyDescent="0.25">
      <c r="E167" s="1" t="str">
        <f>DEC2HEX(F167)</f>
        <v>90</v>
      </c>
      <c r="F167" s="2">
        <v>144</v>
      </c>
      <c r="G167" s="2" t="str">
        <f>CHAR(F167)</f>
        <v></v>
      </c>
      <c r="H167" s="2"/>
      <c r="I167" s="1" t="s">
        <v>166</v>
      </c>
    </row>
    <row r="168" spans="1:13" x14ac:dyDescent="0.25">
      <c r="A168" s="4" t="s">
        <v>177</v>
      </c>
      <c r="E168" s="4" t="str">
        <f>DEC2HEX(F168)</f>
        <v>91</v>
      </c>
      <c r="F168" s="5">
        <v>145</v>
      </c>
      <c r="G168" s="5" t="str">
        <f>CHAR(F168)</f>
        <v>‘</v>
      </c>
      <c r="H168" s="5"/>
      <c r="L168" s="4">
        <v>107</v>
      </c>
      <c r="M168" s="4" t="str">
        <f>"wepo "&amp;H168&amp;","&amp;C168&amp;" //"&amp;L168</f>
        <v>wepo , //107</v>
      </c>
    </row>
    <row r="169" spans="1:13" x14ac:dyDescent="0.25">
      <c r="A169" s="4" t="s">
        <v>177</v>
      </c>
      <c r="E169" s="4" t="str">
        <f>DEC2HEX(F169)</f>
        <v>91</v>
      </c>
      <c r="F169" s="5">
        <v>145</v>
      </c>
      <c r="G169" s="5" t="str">
        <f>CHAR(F169)</f>
        <v>‘</v>
      </c>
      <c r="H169" s="5"/>
      <c r="L169" s="5">
        <v>108</v>
      </c>
      <c r="M169" s="4" t="str">
        <f>"wepo "&amp;H169&amp;","&amp;C169&amp;" //"&amp;L169</f>
        <v>wepo , //108</v>
      </c>
    </row>
    <row r="170" spans="1:13" x14ac:dyDescent="0.25">
      <c r="E170" s="1" t="str">
        <f>DEC2HEX(F170)</f>
        <v>91</v>
      </c>
      <c r="F170" s="2">
        <v>145</v>
      </c>
      <c r="G170" s="2" t="str">
        <f>CHAR(F170)</f>
        <v>‘</v>
      </c>
      <c r="H170" s="2"/>
      <c r="I170" s="1" t="s">
        <v>166</v>
      </c>
    </row>
    <row r="171" spans="1:13" x14ac:dyDescent="0.25">
      <c r="A171" s="4" t="s">
        <v>177</v>
      </c>
      <c r="E171" s="4" t="str">
        <f>DEC2HEX(F171)</f>
        <v>92</v>
      </c>
      <c r="F171" s="5">
        <v>146</v>
      </c>
      <c r="G171" s="5" t="str">
        <f>CHAR(F171)</f>
        <v>’</v>
      </c>
      <c r="H171" s="5"/>
      <c r="L171" s="4">
        <v>109</v>
      </c>
      <c r="M171" s="4" t="str">
        <f>"wepo "&amp;H171&amp;","&amp;C171&amp;" //"&amp;L171</f>
        <v>wepo , //109</v>
      </c>
    </row>
    <row r="172" spans="1:13" x14ac:dyDescent="0.25">
      <c r="E172" s="1" t="str">
        <f>DEC2HEX(F172)</f>
        <v>92</v>
      </c>
      <c r="F172" s="2">
        <v>146</v>
      </c>
      <c r="G172" s="2" t="str">
        <f>CHAR(F172)</f>
        <v>’</v>
      </c>
      <c r="H172" s="2"/>
      <c r="I172" s="1" t="s">
        <v>166</v>
      </c>
    </row>
    <row r="173" spans="1:13" x14ac:dyDescent="0.25">
      <c r="A173" s="4" t="s">
        <v>177</v>
      </c>
      <c r="E173" s="4" t="str">
        <f>DEC2HEX(F173)</f>
        <v>93</v>
      </c>
      <c r="F173" s="5">
        <v>147</v>
      </c>
      <c r="G173" s="5" t="str">
        <f>CHAR(F173)</f>
        <v>“</v>
      </c>
      <c r="H173" s="5"/>
      <c r="L173" s="5">
        <v>110</v>
      </c>
      <c r="M173" s="4" t="str">
        <f>"wepo "&amp;H173&amp;","&amp;C173&amp;" //"&amp;L173</f>
        <v>wepo , //110</v>
      </c>
    </row>
    <row r="174" spans="1:13" x14ac:dyDescent="0.25">
      <c r="E174" s="1" t="str">
        <f>DEC2HEX(F174)</f>
        <v>93</v>
      </c>
      <c r="F174" s="2">
        <v>147</v>
      </c>
      <c r="G174" s="2" t="str">
        <f>CHAR(F174)</f>
        <v>“</v>
      </c>
      <c r="H174" s="2"/>
      <c r="I174" s="1" t="s">
        <v>166</v>
      </c>
    </row>
    <row r="175" spans="1:13" x14ac:dyDescent="0.25">
      <c r="A175" s="4" t="s">
        <v>177</v>
      </c>
      <c r="E175" s="4" t="str">
        <f>DEC2HEX(F175)</f>
        <v>94</v>
      </c>
      <c r="F175" s="5">
        <v>148</v>
      </c>
      <c r="G175" s="5" t="str">
        <f>CHAR(F175)</f>
        <v>”</v>
      </c>
      <c r="H175" s="5"/>
      <c r="L175" s="4">
        <v>111</v>
      </c>
      <c r="M175" s="4" t="str">
        <f>"wepo "&amp;H175&amp;","&amp;C175&amp;" //"&amp;L175</f>
        <v>wepo , //111</v>
      </c>
    </row>
    <row r="176" spans="1:13" x14ac:dyDescent="0.25">
      <c r="E176" s="1" t="str">
        <f>DEC2HEX(F176)</f>
        <v>94</v>
      </c>
      <c r="F176" s="2">
        <v>148</v>
      </c>
      <c r="G176" s="2" t="str">
        <f>CHAR(F176)</f>
        <v>”</v>
      </c>
      <c r="H176" s="2"/>
      <c r="I176" s="1" t="s">
        <v>166</v>
      </c>
    </row>
    <row r="177" spans="1:13" x14ac:dyDescent="0.25">
      <c r="A177" s="4" t="s">
        <v>177</v>
      </c>
      <c r="E177" s="4" t="str">
        <f>DEC2HEX(F177)</f>
        <v>95</v>
      </c>
      <c r="F177" s="5">
        <v>149</v>
      </c>
      <c r="G177" s="5" t="str">
        <f>CHAR(F177)</f>
        <v>•</v>
      </c>
      <c r="H177" s="5"/>
      <c r="L177" s="5">
        <v>112</v>
      </c>
      <c r="M177" s="4" t="str">
        <f>"wepo "&amp;H177&amp;","&amp;C177&amp;" //"&amp;L177</f>
        <v>wepo , //112</v>
      </c>
    </row>
    <row r="178" spans="1:13" x14ac:dyDescent="0.25">
      <c r="E178" s="1" t="str">
        <f>DEC2HEX(F178)</f>
        <v>95</v>
      </c>
      <c r="F178" s="2">
        <v>149</v>
      </c>
      <c r="G178" s="2" t="str">
        <f>CHAR(F178)</f>
        <v>•</v>
      </c>
      <c r="H178" s="2"/>
      <c r="I178" s="1" t="s">
        <v>166</v>
      </c>
    </row>
    <row r="179" spans="1:13" x14ac:dyDescent="0.25">
      <c r="A179" s="4" t="s">
        <v>177</v>
      </c>
      <c r="E179" s="4" t="str">
        <f>DEC2HEX(F179)</f>
        <v>96</v>
      </c>
      <c r="F179" s="5">
        <v>150</v>
      </c>
      <c r="G179" s="5" t="str">
        <f>CHAR(F179)</f>
        <v>–</v>
      </c>
      <c r="H179" s="5"/>
      <c r="L179" s="4">
        <v>113</v>
      </c>
      <c r="M179" s="4" t="str">
        <f>"wepo "&amp;H179&amp;","&amp;C179&amp;" //"&amp;L179</f>
        <v>wepo , //113</v>
      </c>
    </row>
    <row r="180" spans="1:13" x14ac:dyDescent="0.25">
      <c r="E180" s="1" t="str">
        <f>DEC2HEX(F180)</f>
        <v>96</v>
      </c>
      <c r="F180" s="2">
        <v>150</v>
      </c>
      <c r="G180" s="2" t="str">
        <f>CHAR(F180)</f>
        <v>–</v>
      </c>
      <c r="H180" s="2"/>
      <c r="I180" s="1" t="s">
        <v>166</v>
      </c>
    </row>
    <row r="181" spans="1:13" x14ac:dyDescent="0.25">
      <c r="A181" s="4" t="s">
        <v>177</v>
      </c>
      <c r="E181" s="4" t="str">
        <f>DEC2HEX(F181)</f>
        <v>97</v>
      </c>
      <c r="F181" s="5">
        <v>151</v>
      </c>
      <c r="G181" s="5" t="str">
        <f>CHAR(F181)</f>
        <v>—</v>
      </c>
      <c r="H181" s="5"/>
      <c r="L181" s="5">
        <v>114</v>
      </c>
      <c r="M181" s="4" t="str">
        <f>"wepo "&amp;H181&amp;","&amp;C181&amp;" //"&amp;L181</f>
        <v>wepo , //114</v>
      </c>
    </row>
    <row r="182" spans="1:13" x14ac:dyDescent="0.25">
      <c r="E182" s="1" t="str">
        <f>DEC2HEX(F182)</f>
        <v>97</v>
      </c>
      <c r="F182" s="2">
        <v>151</v>
      </c>
      <c r="G182" s="2" t="str">
        <f>CHAR(F182)</f>
        <v>—</v>
      </c>
      <c r="H182" s="2"/>
      <c r="I182" s="1" t="s">
        <v>166</v>
      </c>
    </row>
    <row r="183" spans="1:13" x14ac:dyDescent="0.25">
      <c r="A183" s="4" t="s">
        <v>177</v>
      </c>
      <c r="E183" s="4" t="str">
        <f>DEC2HEX(F183)</f>
        <v>98</v>
      </c>
      <c r="F183" s="5">
        <v>152</v>
      </c>
      <c r="G183" s="5" t="str">
        <f>CHAR(F183)</f>
        <v>˜</v>
      </c>
      <c r="H183" s="5"/>
      <c r="L183" s="4">
        <v>115</v>
      </c>
      <c r="M183" s="4" t="str">
        <f>"wepo "&amp;H183&amp;","&amp;C183&amp;" //"&amp;L183</f>
        <v>wepo , //115</v>
      </c>
    </row>
    <row r="184" spans="1:13" x14ac:dyDescent="0.25">
      <c r="E184" s="1" t="str">
        <f>DEC2HEX(F184)</f>
        <v>98</v>
      </c>
      <c r="F184" s="2">
        <v>152</v>
      </c>
      <c r="G184" s="2" t="str">
        <f>CHAR(F184)</f>
        <v>˜</v>
      </c>
      <c r="H184" s="2"/>
      <c r="I184" s="1" t="s">
        <v>166</v>
      </c>
    </row>
    <row r="185" spans="1:13" x14ac:dyDescent="0.25">
      <c r="A185" s="4" t="s">
        <v>177</v>
      </c>
      <c r="E185" s="4" t="str">
        <f>DEC2HEX(F185)</f>
        <v>99</v>
      </c>
      <c r="F185" s="5">
        <v>153</v>
      </c>
      <c r="G185" s="5" t="str">
        <f>CHAR(F185)</f>
        <v>™</v>
      </c>
      <c r="H185" s="5"/>
      <c r="L185" s="5">
        <v>116</v>
      </c>
      <c r="M185" s="4" t="str">
        <f>"wepo "&amp;H185&amp;","&amp;C185&amp;" //"&amp;L185</f>
        <v>wepo , //116</v>
      </c>
    </row>
    <row r="186" spans="1:13" x14ac:dyDescent="0.25">
      <c r="E186" s="1" t="str">
        <f>DEC2HEX(F186)</f>
        <v>99</v>
      </c>
      <c r="F186" s="2">
        <v>153</v>
      </c>
      <c r="G186" s="2" t="str">
        <f>CHAR(F186)</f>
        <v>™</v>
      </c>
      <c r="H186" s="2"/>
      <c r="I186" s="1" t="s">
        <v>166</v>
      </c>
    </row>
    <row r="187" spans="1:13" x14ac:dyDescent="0.25">
      <c r="A187" s="4" t="s">
        <v>177</v>
      </c>
      <c r="E187" s="4" t="str">
        <f>DEC2HEX(F187)</f>
        <v>9A</v>
      </c>
      <c r="F187" s="5">
        <v>154</v>
      </c>
      <c r="G187" s="5" t="str">
        <f>CHAR(F187)</f>
        <v>š</v>
      </c>
      <c r="H187" s="5"/>
      <c r="L187" s="4">
        <v>117</v>
      </c>
      <c r="M187" s="4" t="str">
        <f>"wepo "&amp;H187&amp;","&amp;C187&amp;" //"&amp;L187</f>
        <v>wepo , //117</v>
      </c>
    </row>
    <row r="188" spans="1:13" x14ac:dyDescent="0.25">
      <c r="E188" s="1" t="str">
        <f>DEC2HEX(F188)</f>
        <v>9A</v>
      </c>
      <c r="F188" s="2">
        <v>154</v>
      </c>
      <c r="G188" s="2" t="str">
        <f>CHAR(F188)</f>
        <v>š</v>
      </c>
      <c r="H188" s="2"/>
      <c r="I188" s="1" t="s">
        <v>166</v>
      </c>
    </row>
    <row r="189" spans="1:13" x14ac:dyDescent="0.25">
      <c r="A189" s="4" t="s">
        <v>177</v>
      </c>
      <c r="E189" s="4" t="str">
        <f>DEC2HEX(F189)</f>
        <v>9B</v>
      </c>
      <c r="F189" s="5">
        <v>155</v>
      </c>
      <c r="G189" s="5" t="str">
        <f>CHAR(F189)</f>
        <v>›</v>
      </c>
      <c r="H189" s="5"/>
      <c r="L189" s="5">
        <v>118</v>
      </c>
      <c r="M189" s="4" t="str">
        <f>"wepo "&amp;H189&amp;","&amp;C189&amp;" //"&amp;L189</f>
        <v>wepo , //118</v>
      </c>
    </row>
    <row r="190" spans="1:13" x14ac:dyDescent="0.25">
      <c r="E190" s="1" t="str">
        <f>DEC2HEX(F190)</f>
        <v>9B</v>
      </c>
      <c r="F190" s="2">
        <v>155</v>
      </c>
      <c r="G190" s="2" t="str">
        <f>CHAR(F190)</f>
        <v>›</v>
      </c>
      <c r="H190" s="2"/>
      <c r="I190" s="1" t="s">
        <v>166</v>
      </c>
    </row>
    <row r="191" spans="1:13" x14ac:dyDescent="0.25">
      <c r="A191" s="4" t="s">
        <v>177</v>
      </c>
      <c r="E191" s="4" t="str">
        <f>DEC2HEX(F191)</f>
        <v>9C</v>
      </c>
      <c r="F191" s="5">
        <v>156</v>
      </c>
      <c r="G191" s="5" t="str">
        <f>CHAR(F191)</f>
        <v>œ</v>
      </c>
      <c r="H191" s="5"/>
      <c r="L191" s="4">
        <v>119</v>
      </c>
      <c r="M191" s="4" t="str">
        <f>"wepo "&amp;H191&amp;","&amp;C191&amp;" //"&amp;L191</f>
        <v>wepo , //119</v>
      </c>
    </row>
    <row r="192" spans="1:13" x14ac:dyDescent="0.25">
      <c r="E192" s="1" t="str">
        <f>DEC2HEX(F192)</f>
        <v>9C</v>
      </c>
      <c r="F192" s="2">
        <v>156</v>
      </c>
      <c r="G192" s="2" t="str">
        <f>CHAR(F192)</f>
        <v>œ</v>
      </c>
      <c r="H192" s="2"/>
      <c r="I192" s="1" t="s">
        <v>166</v>
      </c>
    </row>
    <row r="193" spans="1:13" x14ac:dyDescent="0.25">
      <c r="A193" s="4" t="s">
        <v>177</v>
      </c>
      <c r="E193" s="4" t="str">
        <f>DEC2HEX(F193)</f>
        <v>9D</v>
      </c>
      <c r="F193" s="5">
        <v>157</v>
      </c>
      <c r="G193" s="5" t="str">
        <f>CHAR(F193)</f>
        <v></v>
      </c>
      <c r="H193" s="5"/>
      <c r="L193" s="5">
        <v>120</v>
      </c>
      <c r="M193" s="4" t="str">
        <f>"wepo "&amp;H193&amp;","&amp;C193&amp;" //"&amp;L193</f>
        <v>wepo , //120</v>
      </c>
    </row>
    <row r="194" spans="1:13" x14ac:dyDescent="0.25">
      <c r="E194" s="1" t="str">
        <f>DEC2HEX(F194)</f>
        <v>9D</v>
      </c>
      <c r="F194" s="2">
        <v>157</v>
      </c>
      <c r="G194" s="2" t="str">
        <f>CHAR(F194)</f>
        <v></v>
      </c>
      <c r="H194" s="2"/>
      <c r="I194" s="1" t="s">
        <v>166</v>
      </c>
    </row>
    <row r="195" spans="1:13" x14ac:dyDescent="0.25">
      <c r="A195" s="4" t="s">
        <v>177</v>
      </c>
      <c r="E195" s="4" t="str">
        <f>DEC2HEX(F195)</f>
        <v>9E</v>
      </c>
      <c r="F195" s="5">
        <v>158</v>
      </c>
      <c r="G195" s="5" t="str">
        <f>CHAR(F195)</f>
        <v>ž</v>
      </c>
      <c r="H195" s="5"/>
      <c r="L195" s="4">
        <v>121</v>
      </c>
      <c r="M195" s="4" t="str">
        <f>"wepo "&amp;H195&amp;","&amp;C195&amp;" //"&amp;L195</f>
        <v>wepo , //121</v>
      </c>
    </row>
    <row r="196" spans="1:13" x14ac:dyDescent="0.25">
      <c r="E196" s="1" t="str">
        <f>DEC2HEX(F196)</f>
        <v>9E</v>
      </c>
      <c r="F196" s="2">
        <v>158</v>
      </c>
      <c r="G196" s="2" t="str">
        <f>CHAR(F196)</f>
        <v>ž</v>
      </c>
      <c r="H196" s="2"/>
      <c r="I196" s="1" t="s">
        <v>166</v>
      </c>
    </row>
    <row r="197" spans="1:13" x14ac:dyDescent="0.25">
      <c r="A197" s="4" t="s">
        <v>177</v>
      </c>
      <c r="E197" s="4" t="str">
        <f>DEC2HEX(F197)</f>
        <v>9F</v>
      </c>
      <c r="F197" s="5">
        <v>159</v>
      </c>
      <c r="G197" s="5" t="str">
        <f>CHAR(F197)</f>
        <v>Ÿ</v>
      </c>
      <c r="H197" s="5"/>
      <c r="L197" s="5">
        <v>122</v>
      </c>
      <c r="M197" s="4" t="str">
        <f>"wepo "&amp;H197&amp;","&amp;C197&amp;" //"&amp;L197</f>
        <v>wepo , //122</v>
      </c>
    </row>
    <row r="198" spans="1:13" x14ac:dyDescent="0.25">
      <c r="E198" s="1" t="str">
        <f>DEC2HEX(F198)</f>
        <v>9F</v>
      </c>
      <c r="F198" s="2">
        <v>159</v>
      </c>
      <c r="G198" s="2" t="str">
        <f>CHAR(F198)</f>
        <v>Ÿ</v>
      </c>
      <c r="H198" s="2"/>
      <c r="I198" s="1" t="s">
        <v>166</v>
      </c>
    </row>
    <row r="199" spans="1:13" x14ac:dyDescent="0.25">
      <c r="A199" s="4" t="s">
        <v>177</v>
      </c>
      <c r="E199" s="4" t="str">
        <f>DEC2HEX(F199)</f>
        <v>A0</v>
      </c>
      <c r="F199" s="5">
        <v>160</v>
      </c>
      <c r="G199" s="5" t="str">
        <f>CHAR(F199)</f>
        <v> </v>
      </c>
      <c r="H199" s="5"/>
      <c r="L199" s="4">
        <v>123</v>
      </c>
      <c r="M199" s="4" t="str">
        <f>"wepo "&amp;H199&amp;","&amp;C199&amp;" //"&amp;L199</f>
        <v>wepo , //123</v>
      </c>
    </row>
    <row r="200" spans="1:13" x14ac:dyDescent="0.25">
      <c r="E200" s="1" t="str">
        <f>DEC2HEX(F200)</f>
        <v>A0</v>
      </c>
      <c r="F200" s="2">
        <v>160</v>
      </c>
      <c r="G200" s="2" t="str">
        <f>CHAR(F200)</f>
        <v> </v>
      </c>
      <c r="H200" s="2"/>
      <c r="I200" s="1" t="s">
        <v>166</v>
      </c>
    </row>
    <row r="201" spans="1:13" x14ac:dyDescent="0.25">
      <c r="E201" s="4" t="str">
        <f>DEC2HEX(F201)</f>
        <v>A1</v>
      </c>
      <c r="F201" s="5">
        <v>161</v>
      </c>
      <c r="G201" s="5" t="str">
        <f>CHAR(F201)</f>
        <v>¡</v>
      </c>
      <c r="H201" s="5">
        <v>5000</v>
      </c>
      <c r="J201" s="4">
        <v>4</v>
      </c>
      <c r="K201" s="4">
        <v>7</v>
      </c>
      <c r="L201" s="5">
        <v>2</v>
      </c>
      <c r="M201" s="4" t="str">
        <f>"wepo "&amp;H201&amp;","&amp;J201&amp;" //"&amp;L201</f>
        <v>wepo 5000,4 //2</v>
      </c>
    </row>
    <row r="202" spans="1:13" x14ac:dyDescent="0.25">
      <c r="A202" s="4" t="s">
        <v>16</v>
      </c>
      <c r="B202" s="4" t="s">
        <v>209</v>
      </c>
      <c r="C202" s="4">
        <v>8</v>
      </c>
      <c r="D202" s="4">
        <v>11</v>
      </c>
      <c r="E202" s="4" t="str">
        <f>DEC2HEX(F202)</f>
        <v>A2</v>
      </c>
      <c r="F202" s="5">
        <v>162</v>
      </c>
      <c r="G202" s="5" t="str">
        <f>CHAR(F202)</f>
        <v>¢</v>
      </c>
      <c r="H202" s="5">
        <v>50</v>
      </c>
      <c r="L202" s="4">
        <v>3</v>
      </c>
      <c r="M202" s="4" t="str">
        <f>"wepo "&amp;H202&amp;","&amp;C202&amp;" //"&amp;L202</f>
        <v>wepo 50,8 //3</v>
      </c>
    </row>
    <row r="203" spans="1:13" x14ac:dyDescent="0.25">
      <c r="A203" s="4" t="s">
        <v>433</v>
      </c>
      <c r="B203" s="4" t="s">
        <v>435</v>
      </c>
      <c r="E203" s="4" t="str">
        <f>DEC2HEX(F203)</f>
        <v>A3</v>
      </c>
      <c r="F203" s="5">
        <v>163</v>
      </c>
      <c r="G203" s="5" t="str">
        <f>CHAR(F203)</f>
        <v>£</v>
      </c>
      <c r="H203" s="5"/>
    </row>
    <row r="204" spans="1:13" x14ac:dyDescent="0.25">
      <c r="A204" s="4" t="s">
        <v>434</v>
      </c>
      <c r="B204" s="4" t="s">
        <v>436</v>
      </c>
      <c r="E204" s="4" t="str">
        <f>DEC2HEX(F204)</f>
        <v>A4</v>
      </c>
      <c r="F204" s="5">
        <v>164</v>
      </c>
      <c r="G204" s="5" t="str">
        <f>CHAR(F204)</f>
        <v>¤</v>
      </c>
      <c r="H204" s="5"/>
    </row>
    <row r="205" spans="1:13" x14ac:dyDescent="0.25">
      <c r="A205" s="4" t="s">
        <v>16</v>
      </c>
      <c r="B205" s="4" t="s">
        <v>50</v>
      </c>
      <c r="E205" s="4" t="str">
        <f>DEC2HEX(F205)</f>
        <v>A5</v>
      </c>
      <c r="F205" s="5">
        <v>165</v>
      </c>
      <c r="G205" s="5" t="str">
        <f>CHAR(F205)</f>
        <v>¥</v>
      </c>
      <c r="H205" s="5"/>
    </row>
    <row r="206" spans="1:13" x14ac:dyDescent="0.25">
      <c r="A206" s="4" t="s">
        <v>16</v>
      </c>
      <c r="B206" s="4" t="s">
        <v>51</v>
      </c>
      <c r="E206" s="4" t="str">
        <f>DEC2HEX(F206)</f>
        <v>A6</v>
      </c>
      <c r="F206" s="5">
        <v>166</v>
      </c>
      <c r="G206" s="5" t="str">
        <f>CHAR(F206)</f>
        <v>¦</v>
      </c>
      <c r="H206" s="5"/>
    </row>
    <row r="207" spans="1:13" x14ac:dyDescent="0.25">
      <c r="A207" s="4" t="s">
        <v>16</v>
      </c>
      <c r="B207" s="4" t="s">
        <v>208</v>
      </c>
      <c r="C207" s="4">
        <v>12</v>
      </c>
      <c r="D207" s="4">
        <v>15</v>
      </c>
      <c r="E207" s="4" t="str">
        <f>DEC2HEX(F207)</f>
        <v>A7</v>
      </c>
      <c r="F207" s="5">
        <v>167</v>
      </c>
      <c r="G207" s="5" t="str">
        <f>CHAR(F207)</f>
        <v>§</v>
      </c>
      <c r="H207" s="5">
        <v>50</v>
      </c>
      <c r="L207" s="5">
        <v>4</v>
      </c>
      <c r="M207" s="4" t="str">
        <f>"wepo "&amp;H207&amp;","&amp;C207&amp;" //"&amp;L207</f>
        <v>wepo 50,12 //4</v>
      </c>
    </row>
    <row r="208" spans="1:13" x14ac:dyDescent="0.25">
      <c r="A208" s="4" t="s">
        <v>16</v>
      </c>
      <c r="B208" s="4" t="s">
        <v>49</v>
      </c>
      <c r="C208" s="4">
        <v>16</v>
      </c>
      <c r="D208" s="4">
        <v>19</v>
      </c>
      <c r="E208" s="4" t="str">
        <f>DEC2HEX(F208)</f>
        <v>A8</v>
      </c>
      <c r="F208" s="5">
        <v>168</v>
      </c>
      <c r="G208" s="5" t="str">
        <f>CHAR(F208)</f>
        <v>¨</v>
      </c>
      <c r="H208" s="5">
        <v>5000</v>
      </c>
      <c r="L208" s="4">
        <v>5</v>
      </c>
      <c r="M208" s="4" t="str">
        <f>"wepo "&amp;H208&amp;","&amp;C208&amp;" //"&amp;L208</f>
        <v>wepo 5000,16 //5</v>
      </c>
    </row>
    <row r="209" spans="1:13" x14ac:dyDescent="0.25">
      <c r="A209" s="4" t="s">
        <v>485</v>
      </c>
      <c r="B209" s="4" t="s">
        <v>484</v>
      </c>
      <c r="C209" s="5">
        <v>566</v>
      </c>
      <c r="D209" s="4">
        <v>569</v>
      </c>
      <c r="E209" s="4" t="str">
        <f>DEC2HEX(F209)</f>
        <v>A9</v>
      </c>
      <c r="F209" s="5">
        <v>169</v>
      </c>
      <c r="G209" s="5" t="str">
        <f>CHAR(F209)</f>
        <v>©</v>
      </c>
      <c r="H209" s="5"/>
    </row>
    <row r="210" spans="1:13" x14ac:dyDescent="0.25">
      <c r="E210" s="4" t="str">
        <f>DEC2HEX(F210)</f>
        <v>AA</v>
      </c>
      <c r="F210" s="5">
        <v>170</v>
      </c>
      <c r="G210" s="5" t="str">
        <f>CHAR(F210)</f>
        <v>ª</v>
      </c>
      <c r="H210" s="5"/>
      <c r="I210" s="4" t="s">
        <v>165</v>
      </c>
    </row>
    <row r="211" spans="1:13" x14ac:dyDescent="0.25">
      <c r="A211" s="4" t="s">
        <v>16</v>
      </c>
      <c r="B211" s="4" t="s">
        <v>52</v>
      </c>
      <c r="E211" s="4" t="str">
        <f>DEC2HEX(F211)</f>
        <v>AB</v>
      </c>
      <c r="F211" s="5">
        <v>171</v>
      </c>
      <c r="G211" s="5" t="str">
        <f>CHAR(F211)</f>
        <v>«</v>
      </c>
      <c r="H211" s="5"/>
    </row>
    <row r="212" spans="1:13" x14ac:dyDescent="0.25">
      <c r="A212" s="4" t="s">
        <v>16</v>
      </c>
      <c r="B212" s="4" t="s">
        <v>53</v>
      </c>
      <c r="E212" s="4" t="str">
        <f>DEC2HEX(F212)</f>
        <v>AC</v>
      </c>
      <c r="F212" s="5">
        <v>172</v>
      </c>
      <c r="G212" s="5" t="str">
        <f>CHAR(F212)</f>
        <v>¬</v>
      </c>
      <c r="H212" s="5"/>
    </row>
    <row r="213" spans="1:13" x14ac:dyDescent="0.25">
      <c r="E213" s="1" t="str">
        <f>DEC2HEX(F213)</f>
        <v>AD</v>
      </c>
      <c r="F213" s="2">
        <v>173</v>
      </c>
      <c r="G213" s="2" t="str">
        <f>CHAR(F213)</f>
        <v>­</v>
      </c>
      <c r="H213" s="2"/>
      <c r="I213" s="1" t="s">
        <v>166</v>
      </c>
    </row>
    <row r="214" spans="1:13" x14ac:dyDescent="0.25">
      <c r="A214" s="4" t="s">
        <v>120</v>
      </c>
      <c r="B214" s="4" t="s">
        <v>246</v>
      </c>
      <c r="C214" s="4">
        <v>24</v>
      </c>
      <c r="D214" s="4">
        <v>27</v>
      </c>
      <c r="E214" s="4" t="str">
        <f>DEC2HEX(F214)</f>
        <v>AE</v>
      </c>
      <c r="F214" s="5">
        <v>174</v>
      </c>
      <c r="G214" s="5" t="str">
        <f>CHAR(F214)</f>
        <v>®</v>
      </c>
      <c r="H214" s="5">
        <v>5000</v>
      </c>
      <c r="J214" s="4"/>
      <c r="L214" s="4">
        <v>7</v>
      </c>
      <c r="M214" s="4" t="str">
        <f>"wepo "&amp;H214&amp;","&amp;C214&amp;" //"&amp;L214</f>
        <v>wepo 5000,24 //7</v>
      </c>
    </row>
    <row r="215" spans="1:13" x14ac:dyDescent="0.25">
      <c r="E215" s="4" t="str">
        <f>DEC2HEX(F215)</f>
        <v>AF</v>
      </c>
      <c r="F215" s="5">
        <v>175</v>
      </c>
      <c r="G215" s="5" t="str">
        <f>CHAR(F215)</f>
        <v>¯</v>
      </c>
      <c r="H215" s="5">
        <v>5000</v>
      </c>
      <c r="I215" s="4" t="s">
        <v>165</v>
      </c>
      <c r="J215" s="4">
        <v>28</v>
      </c>
      <c r="K215" s="4">
        <v>31</v>
      </c>
      <c r="L215" s="5">
        <v>8</v>
      </c>
    </row>
    <row r="216" spans="1:13" x14ac:dyDescent="0.25">
      <c r="E216" s="4" t="str">
        <f>DEC2HEX(F216)</f>
        <v>B0</v>
      </c>
      <c r="F216" s="5">
        <v>176</v>
      </c>
      <c r="G216" s="5" t="str">
        <f>CHAR(F216)</f>
        <v>°</v>
      </c>
      <c r="H216" s="5">
        <v>1</v>
      </c>
      <c r="I216" s="4" t="s">
        <v>165</v>
      </c>
      <c r="J216" s="4">
        <v>32</v>
      </c>
      <c r="K216" s="4">
        <v>35</v>
      </c>
      <c r="L216" s="4">
        <v>9</v>
      </c>
    </row>
    <row r="217" spans="1:13" x14ac:dyDescent="0.25">
      <c r="A217" s="4" t="s">
        <v>120</v>
      </c>
      <c r="B217" s="4" t="s">
        <v>54</v>
      </c>
      <c r="E217" s="4" t="str">
        <f>DEC2HEX(F217)</f>
        <v>B1</v>
      </c>
      <c r="F217" s="5">
        <v>177</v>
      </c>
      <c r="G217" s="5" t="str">
        <f>CHAR(F217)</f>
        <v>±</v>
      </c>
      <c r="H217" s="5"/>
    </row>
    <row r="218" spans="1:13" x14ac:dyDescent="0.25">
      <c r="A218" s="4" t="s">
        <v>120</v>
      </c>
      <c r="B218" s="4" t="s">
        <v>55</v>
      </c>
      <c r="E218" s="4" t="str">
        <f>DEC2HEX(F218)</f>
        <v>B2</v>
      </c>
      <c r="F218" s="5">
        <v>178</v>
      </c>
      <c r="G218" s="5" t="str">
        <f>CHAR(F218)</f>
        <v>²</v>
      </c>
      <c r="H218" s="5"/>
    </row>
    <row r="219" spans="1:13" x14ac:dyDescent="0.25">
      <c r="A219" s="4" t="s">
        <v>263</v>
      </c>
      <c r="B219" s="4" t="s">
        <v>264</v>
      </c>
      <c r="C219" s="4">
        <v>36</v>
      </c>
      <c r="D219" s="4">
        <v>39</v>
      </c>
      <c r="E219" s="4" t="str">
        <f>DEC2HEX(F219)</f>
        <v>B3</v>
      </c>
      <c r="F219" s="5">
        <v>179</v>
      </c>
      <c r="G219" s="5" t="str">
        <f>CHAR(F219)</f>
        <v>³</v>
      </c>
      <c r="H219" s="5">
        <v>5000</v>
      </c>
      <c r="J219" s="4"/>
      <c r="L219" s="5">
        <v>10</v>
      </c>
      <c r="M219" s="4" t="str">
        <f>"wepo "&amp;H219&amp;","&amp;C219&amp;" //"&amp;L219</f>
        <v>wepo 5000,36 //10</v>
      </c>
    </row>
    <row r="220" spans="1:13" x14ac:dyDescent="0.25">
      <c r="E220" s="1" t="str">
        <f>DEC2HEX(F220)</f>
        <v>B4</v>
      </c>
      <c r="F220" s="2">
        <v>180</v>
      </c>
      <c r="G220" s="2" t="str">
        <f>CHAR(F220)</f>
        <v>´</v>
      </c>
      <c r="H220" s="2"/>
      <c r="I220" s="1" t="s">
        <v>166</v>
      </c>
    </row>
    <row r="221" spans="1:13" x14ac:dyDescent="0.25">
      <c r="A221" s="4" t="s">
        <v>263</v>
      </c>
      <c r="B221" s="4" t="s">
        <v>56</v>
      </c>
      <c r="C221" s="4">
        <v>40</v>
      </c>
      <c r="D221" s="4">
        <v>49</v>
      </c>
      <c r="E221" s="4" t="str">
        <f>DEC2HEX(F221)</f>
        <v>B5</v>
      </c>
      <c r="F221" s="5">
        <v>181</v>
      </c>
      <c r="G221" s="5" t="str">
        <f>CHAR(F221)</f>
        <v>µ</v>
      </c>
      <c r="H221" s="5" t="s">
        <v>227</v>
      </c>
      <c r="L221" s="4">
        <v>11</v>
      </c>
      <c r="M221" s="4" t="str">
        <f>"wepo "&amp;H221&amp;","&amp;C221&amp;" //"&amp;L221</f>
        <v>wepo "0",40 //11</v>
      </c>
    </row>
    <row r="222" spans="1:13" x14ac:dyDescent="0.25">
      <c r="A222" s="4" t="s">
        <v>121</v>
      </c>
      <c r="B222" s="4" t="s">
        <v>224</v>
      </c>
      <c r="C222" s="5">
        <v>698</v>
      </c>
      <c r="D222" s="4">
        <v>701</v>
      </c>
      <c r="E222" s="4" t="str">
        <f>DEC2HEX(F222)</f>
        <v>B6</v>
      </c>
      <c r="F222" s="5">
        <v>182</v>
      </c>
      <c r="G222" s="5" t="str">
        <f>CHAR(F222)</f>
        <v>¶</v>
      </c>
      <c r="H222" s="5">
        <v>4</v>
      </c>
      <c r="I222" s="4" t="s">
        <v>225</v>
      </c>
      <c r="J222" s="5">
        <v>702</v>
      </c>
      <c r="K222" s="5">
        <v>707</v>
      </c>
      <c r="L222" s="5">
        <v>152</v>
      </c>
      <c r="M222" s="4" t="str">
        <f>"wepo "&amp;H222&amp;","&amp;C222&amp;" //"&amp;L222</f>
        <v>wepo 4,698 //152</v>
      </c>
    </row>
    <row r="223" spans="1:13" x14ac:dyDescent="0.25">
      <c r="A223" s="4" t="s">
        <v>263</v>
      </c>
      <c r="B223" s="4" t="s">
        <v>57</v>
      </c>
      <c r="E223" s="4" t="str">
        <f>DEC2HEX(F223)</f>
        <v>B7</v>
      </c>
      <c r="F223" s="5">
        <v>183</v>
      </c>
      <c r="G223" s="5" t="str">
        <f>CHAR(F223)</f>
        <v>·</v>
      </c>
      <c r="H223" s="5"/>
    </row>
    <row r="224" spans="1:13" x14ac:dyDescent="0.25">
      <c r="A224" s="4" t="s">
        <v>263</v>
      </c>
      <c r="B224" s="4" t="s">
        <v>58</v>
      </c>
      <c r="E224" s="4" t="str">
        <f>DEC2HEX(F224)</f>
        <v>B8</v>
      </c>
      <c r="F224" s="5">
        <v>184</v>
      </c>
      <c r="G224" s="5" t="str">
        <f>CHAR(F224)</f>
        <v>¸</v>
      </c>
      <c r="H224" s="5"/>
    </row>
    <row r="225" spans="1:13" x14ac:dyDescent="0.25">
      <c r="A225" s="4" t="s">
        <v>177</v>
      </c>
      <c r="B225" s="4" t="s">
        <v>23</v>
      </c>
      <c r="C225" s="4">
        <v>472</v>
      </c>
      <c r="D225" s="4">
        <v>475</v>
      </c>
      <c r="E225" s="4" t="str">
        <f>DEC2HEX(F225)</f>
        <v>B9</v>
      </c>
      <c r="F225" s="5">
        <v>185</v>
      </c>
      <c r="G225" s="5" t="str">
        <f>CHAR(F225)</f>
        <v>¹</v>
      </c>
      <c r="H225" s="5"/>
      <c r="L225" s="5">
        <v>86</v>
      </c>
    </row>
    <row r="226" spans="1:13" x14ac:dyDescent="0.25">
      <c r="A226" s="4" t="s">
        <v>16</v>
      </c>
      <c r="B226" s="4" t="s">
        <v>254</v>
      </c>
      <c r="C226" s="4">
        <v>992</v>
      </c>
      <c r="D226" s="4">
        <v>995</v>
      </c>
      <c r="E226" s="4" t="str">
        <f>DEC2HEX(F226)</f>
        <v>B9</v>
      </c>
      <c r="F226" s="5">
        <v>185</v>
      </c>
      <c r="G226" s="5" t="str">
        <f>CHAR(F226)</f>
        <v>¹</v>
      </c>
      <c r="H226" s="5">
        <v>5000</v>
      </c>
      <c r="L226" s="4">
        <v>205</v>
      </c>
      <c r="M226" s="4" t="str">
        <f>"wepo "&amp;H226&amp;","&amp;C226&amp;" //"&amp;L226</f>
        <v>wepo 5000,992 //205</v>
      </c>
    </row>
    <row r="227" spans="1:13" x14ac:dyDescent="0.25">
      <c r="A227" s="4" t="s">
        <v>120</v>
      </c>
      <c r="B227" s="4" t="s">
        <v>81</v>
      </c>
      <c r="C227" s="4">
        <v>996</v>
      </c>
      <c r="D227" s="4">
        <v>999</v>
      </c>
      <c r="E227" s="4" t="str">
        <f>DEC2HEX(F227)</f>
        <v>B9</v>
      </c>
      <c r="F227" s="5">
        <v>185</v>
      </c>
      <c r="G227" s="5" t="str">
        <f>CHAR(F227)</f>
        <v>¹</v>
      </c>
      <c r="H227" s="5">
        <v>5000</v>
      </c>
      <c r="L227" s="5">
        <v>206</v>
      </c>
      <c r="M227" s="4" t="str">
        <f>"wepo "&amp;H227&amp;","&amp;C227&amp;" //"&amp;L227</f>
        <v>wepo 5000,996 //206</v>
      </c>
    </row>
    <row r="228" spans="1:13" x14ac:dyDescent="0.25">
      <c r="A228" s="4" t="s">
        <v>263</v>
      </c>
      <c r="B228" s="4" t="s">
        <v>82</v>
      </c>
      <c r="C228" s="4">
        <v>1000</v>
      </c>
      <c r="D228" s="4">
        <v>1003</v>
      </c>
      <c r="E228" s="4" t="str">
        <f>DEC2HEX(F228)</f>
        <v>B9</v>
      </c>
      <c r="F228" s="5">
        <v>185</v>
      </c>
      <c r="G228" s="5" t="str">
        <f>CHAR(F228)</f>
        <v>¹</v>
      </c>
      <c r="H228" s="5">
        <v>5000</v>
      </c>
      <c r="L228" s="4">
        <v>207</v>
      </c>
      <c r="M228" s="4" t="str">
        <f>"wepo "&amp;H228&amp;","&amp;C228&amp;" //"&amp;L228</f>
        <v>wepo 5000,1000 //207</v>
      </c>
    </row>
    <row r="229" spans="1:13" x14ac:dyDescent="0.25">
      <c r="A229" s="4" t="s">
        <v>177</v>
      </c>
      <c r="B229" s="4" t="s">
        <v>10</v>
      </c>
      <c r="C229" s="4">
        <v>476</v>
      </c>
      <c r="D229" s="4">
        <v>479</v>
      </c>
      <c r="E229" s="4" t="str">
        <f>DEC2HEX(F229)</f>
        <v>BA</v>
      </c>
      <c r="F229" s="5">
        <v>186</v>
      </c>
      <c r="G229" s="5" t="str">
        <f>CHAR(F229)</f>
        <v>º</v>
      </c>
      <c r="H229" s="5"/>
      <c r="L229" s="4">
        <v>87</v>
      </c>
    </row>
    <row r="230" spans="1:13" x14ac:dyDescent="0.25">
      <c r="A230" s="4" t="s">
        <v>16</v>
      </c>
      <c r="B230" s="4" t="s">
        <v>257</v>
      </c>
      <c r="C230" s="4">
        <v>1004</v>
      </c>
      <c r="D230" s="4">
        <v>1007</v>
      </c>
      <c r="E230" s="4" t="str">
        <f>DEC2HEX(F230)</f>
        <v>BA</v>
      </c>
      <c r="F230" s="5">
        <v>186</v>
      </c>
      <c r="G230" s="5" t="str">
        <f>CHAR(F230)</f>
        <v>º</v>
      </c>
      <c r="H230" s="5">
        <v>5000</v>
      </c>
      <c r="L230" s="5">
        <v>208</v>
      </c>
      <c r="M230" s="4" t="str">
        <f>"wepo "&amp;H230&amp;","&amp;C230&amp;" //"&amp;L230</f>
        <v>wepo 5000,1004 //208</v>
      </c>
    </row>
    <row r="231" spans="1:13" x14ac:dyDescent="0.25">
      <c r="A231" s="4" t="s">
        <v>120</v>
      </c>
      <c r="B231" s="4" t="s">
        <v>83</v>
      </c>
      <c r="C231" s="4">
        <v>1008</v>
      </c>
      <c r="D231" s="4">
        <v>1011</v>
      </c>
      <c r="E231" s="4" t="str">
        <f>DEC2HEX(F231)</f>
        <v>BA</v>
      </c>
      <c r="F231" s="5">
        <v>186</v>
      </c>
      <c r="G231" s="5" t="str">
        <f>CHAR(F231)</f>
        <v>º</v>
      </c>
      <c r="H231" s="5">
        <v>5000</v>
      </c>
      <c r="L231" s="4">
        <v>209</v>
      </c>
      <c r="M231" s="4" t="str">
        <f>"wepo "&amp;H231&amp;","&amp;C231&amp;" //"&amp;L231</f>
        <v>wepo 5000,1008 //209</v>
      </c>
    </row>
    <row r="232" spans="1:13" x14ac:dyDescent="0.25">
      <c r="A232" s="4" t="s">
        <v>263</v>
      </c>
      <c r="B232" s="4" t="s">
        <v>84</v>
      </c>
      <c r="C232" s="4">
        <v>1012</v>
      </c>
      <c r="D232" s="4">
        <v>1015</v>
      </c>
      <c r="E232" s="4" t="str">
        <f>DEC2HEX(F232)</f>
        <v>BA</v>
      </c>
      <c r="F232" s="5">
        <v>186</v>
      </c>
      <c r="G232" s="5" t="str">
        <f>CHAR(F232)</f>
        <v>º</v>
      </c>
      <c r="H232" s="5">
        <v>5000</v>
      </c>
      <c r="L232" s="5">
        <v>210</v>
      </c>
      <c r="M232" s="4" t="str">
        <f>"wepo "&amp;H232&amp;","&amp;C232&amp;" //"&amp;L232</f>
        <v>wepo 5000,1012 //210</v>
      </c>
    </row>
    <row r="233" spans="1:13" x14ac:dyDescent="0.25">
      <c r="A233" s="4" t="s">
        <v>177</v>
      </c>
      <c r="B233" s="4" t="s">
        <v>11</v>
      </c>
      <c r="C233" s="4">
        <v>480</v>
      </c>
      <c r="D233" s="4">
        <v>483</v>
      </c>
      <c r="E233" s="4" t="str">
        <f>DEC2HEX(F233)</f>
        <v>BB</v>
      </c>
      <c r="F233" s="5">
        <v>187</v>
      </c>
      <c r="G233" s="5" t="str">
        <f>CHAR(F233)</f>
        <v>»</v>
      </c>
      <c r="H233" s="5">
        <v>32</v>
      </c>
      <c r="L233" s="5">
        <v>88</v>
      </c>
      <c r="M233" s="4" t="str">
        <f>"wepo "&amp;H233&amp;","&amp;C233&amp;" //"&amp;L233</f>
        <v>wepo 32,480 //88</v>
      </c>
    </row>
    <row r="234" spans="1:13" x14ac:dyDescent="0.25">
      <c r="A234" s="4" t="s">
        <v>177</v>
      </c>
      <c r="B234" s="4" t="s">
        <v>14</v>
      </c>
      <c r="C234" s="4">
        <v>484</v>
      </c>
      <c r="D234" s="4">
        <v>487</v>
      </c>
      <c r="E234" s="4" t="str">
        <f>DEC2HEX(F234)</f>
        <v>BC</v>
      </c>
      <c r="F234" s="5">
        <v>188</v>
      </c>
      <c r="G234" s="5" t="str">
        <f>CHAR(F234)</f>
        <v>¼</v>
      </c>
      <c r="H234" s="5">
        <v>200</v>
      </c>
      <c r="L234" s="5">
        <v>124</v>
      </c>
      <c r="M234" s="4" t="str">
        <f>"wepo "&amp;H234&amp;","&amp;C234&amp;" //"&amp;L234</f>
        <v>wepo 200,484 //124</v>
      </c>
    </row>
    <row r="235" spans="1:13" x14ac:dyDescent="0.25">
      <c r="A235" s="4" t="s">
        <v>177</v>
      </c>
      <c r="B235" s="4" t="s">
        <v>59</v>
      </c>
      <c r="C235" s="4">
        <v>488</v>
      </c>
      <c r="D235" s="4">
        <v>497</v>
      </c>
      <c r="E235" s="4" t="str">
        <f>DEC2HEX(F235)</f>
        <v>BD</v>
      </c>
      <c r="F235" s="5">
        <v>189</v>
      </c>
      <c r="G235" s="5" t="str">
        <f>CHAR(F235)</f>
        <v>½</v>
      </c>
      <c r="H235" s="5" t="s">
        <v>230</v>
      </c>
      <c r="L235" s="4">
        <v>125</v>
      </c>
      <c r="M235" s="4" t="str">
        <f>"wepo "&amp;H235&amp;","&amp;C235&amp;" //"&amp;L235</f>
        <v>wepo "0.0202",488 //125</v>
      </c>
    </row>
    <row r="236" spans="1:13" x14ac:dyDescent="0.25">
      <c r="A236" s="4" t="s">
        <v>0</v>
      </c>
      <c r="B236" s="4" t="s">
        <v>488</v>
      </c>
      <c r="C236" s="4">
        <v>498</v>
      </c>
      <c r="D236" s="4">
        <v>511</v>
      </c>
      <c r="E236" s="4" t="str">
        <f>DEC2HEX(F236)</f>
        <v>BE</v>
      </c>
      <c r="F236" s="5">
        <v>190</v>
      </c>
      <c r="G236" s="5" t="str">
        <f>CHAR(F236)</f>
        <v>¾</v>
      </c>
      <c r="H236" s="5"/>
      <c r="I236" s="4" t="s">
        <v>222</v>
      </c>
      <c r="L236" s="5">
        <v>126</v>
      </c>
    </row>
    <row r="237" spans="1:13" x14ac:dyDescent="0.25">
      <c r="A237" s="4" t="s">
        <v>160</v>
      </c>
      <c r="B237" s="4" t="s">
        <v>168</v>
      </c>
      <c r="C237" s="4">
        <v>612</v>
      </c>
      <c r="D237" s="4">
        <v>625</v>
      </c>
      <c r="E237" s="4" t="str">
        <f>DEC2HEX(F237)</f>
        <v>BE</v>
      </c>
      <c r="F237" s="5">
        <v>190</v>
      </c>
      <c r="G237" s="5" t="str">
        <f>CHAR(F237)</f>
        <v>¾</v>
      </c>
      <c r="H237" s="5"/>
      <c r="I237" s="4" t="s">
        <v>222</v>
      </c>
      <c r="J237" s="5">
        <v>626</v>
      </c>
      <c r="K237" s="5">
        <v>627</v>
      </c>
      <c r="L237" s="5">
        <v>144</v>
      </c>
    </row>
    <row r="238" spans="1:13" x14ac:dyDescent="0.25">
      <c r="A238" s="4" t="s">
        <v>0</v>
      </c>
      <c r="B238" s="4" t="s">
        <v>130</v>
      </c>
      <c r="C238" s="4">
        <v>345</v>
      </c>
      <c r="D238" s="4">
        <v>354</v>
      </c>
      <c r="E238" s="4" t="str">
        <f>DEC2HEX(F238)</f>
        <v>BF</v>
      </c>
      <c r="F238" s="5">
        <v>191</v>
      </c>
      <c r="G238" s="5" t="str">
        <f>CHAR(F238)</f>
        <v>¿</v>
      </c>
      <c r="H238" s="5">
        <v>0</v>
      </c>
      <c r="L238" s="4">
        <v>61</v>
      </c>
      <c r="M238" s="4" t="str">
        <f>"wepo "&amp;H238&amp;","&amp;C238&amp;" //"&amp;L238</f>
        <v>wepo 0,345 //61</v>
      </c>
    </row>
    <row r="239" spans="1:13" x14ac:dyDescent="0.25">
      <c r="A239" s="4" t="s">
        <v>0</v>
      </c>
      <c r="B239" s="4" t="s">
        <v>131</v>
      </c>
      <c r="C239" s="4">
        <v>360</v>
      </c>
      <c r="D239" s="4">
        <v>369</v>
      </c>
      <c r="E239" s="4" t="str">
        <f>DEC2HEX(F239)</f>
        <v>BF</v>
      </c>
      <c r="F239" s="5">
        <v>191</v>
      </c>
      <c r="G239" s="5" t="str">
        <f>CHAR(F239)</f>
        <v>¿</v>
      </c>
      <c r="H239" s="5">
        <v>0</v>
      </c>
      <c r="L239" s="4">
        <v>63</v>
      </c>
      <c r="M239" s="4" t="str">
        <f>"wepo "&amp;H239&amp;","&amp;C239&amp;" //"&amp;L239</f>
        <v>wepo 0,360 //63</v>
      </c>
    </row>
    <row r="240" spans="1:13" x14ac:dyDescent="0.25">
      <c r="A240" s="4" t="s">
        <v>0</v>
      </c>
      <c r="B240" s="4" t="s">
        <v>129</v>
      </c>
      <c r="C240" s="4">
        <v>582</v>
      </c>
      <c r="D240" s="4">
        <v>591</v>
      </c>
      <c r="E240" s="4" t="str">
        <f>DEC2HEX(F240)</f>
        <v>BF</v>
      </c>
      <c r="F240" s="5">
        <v>191</v>
      </c>
      <c r="G240" s="5" t="str">
        <f>CHAR(F240)</f>
        <v>¿</v>
      </c>
      <c r="H240" s="5">
        <v>0</v>
      </c>
      <c r="L240" s="4">
        <v>139</v>
      </c>
      <c r="M240" s="4" t="str">
        <f>"wepo "&amp;H240&amp;","&amp;C240&amp;" //"&amp;L240</f>
        <v>wepo 0,582 //139</v>
      </c>
    </row>
    <row r="241" spans="1:13" x14ac:dyDescent="0.25">
      <c r="A241" s="4" t="s">
        <v>120</v>
      </c>
      <c r="B241" s="4" t="s">
        <v>482</v>
      </c>
      <c r="C241" s="4">
        <v>628</v>
      </c>
      <c r="D241" s="4">
        <v>637</v>
      </c>
      <c r="E241" s="4" t="str">
        <f>DEC2HEX(F241)</f>
        <v>C0</v>
      </c>
      <c r="F241" s="5">
        <v>192</v>
      </c>
      <c r="G241" s="5" t="str">
        <f>CHAR(F241)</f>
        <v>À</v>
      </c>
      <c r="H241" s="5">
        <v>0</v>
      </c>
      <c r="L241" s="4">
        <v>145</v>
      </c>
      <c r="M241" s="4" t="str">
        <f>"wepo "&amp;H241&amp;","&amp;C241&amp;" //"&amp;L241</f>
        <v>wepo 0,628 //145</v>
      </c>
    </row>
    <row r="242" spans="1:13" x14ac:dyDescent="0.25">
      <c r="A242" s="4" t="s">
        <v>120</v>
      </c>
      <c r="B242" s="4" t="s">
        <v>483</v>
      </c>
      <c r="C242" s="4">
        <v>648</v>
      </c>
      <c r="D242" s="4">
        <v>657</v>
      </c>
      <c r="E242" s="4" t="str">
        <f>DEC2HEX(F242)</f>
        <v>C1</v>
      </c>
      <c r="F242" s="5">
        <v>193</v>
      </c>
      <c r="G242" s="5" t="str">
        <f>CHAR(F242)</f>
        <v>Á</v>
      </c>
      <c r="H242" s="5">
        <v>0</v>
      </c>
      <c r="L242" s="4">
        <v>147</v>
      </c>
      <c r="M242" s="4" t="str">
        <f>"wepo "&amp;H242&amp;","&amp;C242&amp;" //"&amp;L242</f>
        <v>wepo 0,648 //147</v>
      </c>
    </row>
    <row r="243" spans="1:13" x14ac:dyDescent="0.25">
      <c r="E243" s="4" t="str">
        <f>DEC2HEX(F243)</f>
        <v>C2</v>
      </c>
      <c r="F243" s="5">
        <v>194</v>
      </c>
      <c r="G243" s="5" t="str">
        <f>CHAR(F243)</f>
        <v>Â</v>
      </c>
      <c r="H243" s="5">
        <v>0</v>
      </c>
      <c r="I243" s="4" t="s">
        <v>165</v>
      </c>
      <c r="J243" s="4">
        <v>668</v>
      </c>
      <c r="K243" s="4">
        <v>677</v>
      </c>
      <c r="L243" s="4">
        <v>149</v>
      </c>
    </row>
    <row r="244" spans="1:13" x14ac:dyDescent="0.25">
      <c r="E244" s="4" t="str">
        <f>DEC2HEX(F244)</f>
        <v>C3</v>
      </c>
      <c r="F244" s="5">
        <v>195</v>
      </c>
      <c r="G244" s="5" t="str">
        <f>CHAR(F244)</f>
        <v>Ã</v>
      </c>
      <c r="H244" s="5">
        <v>0</v>
      </c>
      <c r="I244" s="4" t="s">
        <v>165</v>
      </c>
      <c r="J244" s="4">
        <v>688</v>
      </c>
      <c r="K244" s="4">
        <v>697</v>
      </c>
      <c r="L244" s="4">
        <v>151</v>
      </c>
    </row>
    <row r="245" spans="1:13" x14ac:dyDescent="0.25">
      <c r="A245" s="4" t="s">
        <v>0</v>
      </c>
      <c r="B245" s="4" t="s">
        <v>134</v>
      </c>
      <c r="C245" s="4">
        <v>574</v>
      </c>
      <c r="D245" s="4">
        <v>577</v>
      </c>
      <c r="E245" s="4" t="str">
        <f>DEC2HEX(F245)</f>
        <v>C4</v>
      </c>
      <c r="F245" s="5">
        <v>196</v>
      </c>
      <c r="G245" s="5" t="str">
        <f>CHAR(F245)</f>
        <v>Ä</v>
      </c>
      <c r="H245" s="5">
        <v>0</v>
      </c>
      <c r="I245" s="4" t="s">
        <v>223</v>
      </c>
      <c r="L245" s="5">
        <v>138</v>
      </c>
      <c r="M245" s="4" t="str">
        <f>"wepo "&amp;H245&amp;","&amp;C245&amp;" //"&amp;L245</f>
        <v>wepo 0,574 //138</v>
      </c>
    </row>
    <row r="246" spans="1:13" x14ac:dyDescent="0.25">
      <c r="A246" s="4" t="s">
        <v>0</v>
      </c>
      <c r="B246" s="4" t="s">
        <v>135</v>
      </c>
      <c r="C246" s="4">
        <v>592</v>
      </c>
      <c r="D246" s="4">
        <v>595</v>
      </c>
      <c r="E246" s="4" t="str">
        <f>DEC2HEX(F246)</f>
        <v>C4</v>
      </c>
      <c r="F246" s="5">
        <v>196</v>
      </c>
      <c r="G246" s="5" t="str">
        <f>CHAR(F246)</f>
        <v>Ä</v>
      </c>
      <c r="H246" s="5">
        <v>0</v>
      </c>
      <c r="I246" s="4" t="s">
        <v>223</v>
      </c>
      <c r="J246" s="4"/>
      <c r="K246" s="4"/>
      <c r="L246" s="5">
        <v>140</v>
      </c>
      <c r="M246" s="4" t="str">
        <f>"wepo "&amp;H246&amp;","&amp;C246&amp;" //"&amp;L246</f>
        <v>wepo 0,592 //140</v>
      </c>
    </row>
    <row r="247" spans="1:13" x14ac:dyDescent="0.25">
      <c r="A247" s="4" t="s">
        <v>0</v>
      </c>
      <c r="B247" s="4" t="s">
        <v>132</v>
      </c>
      <c r="C247" s="4">
        <v>708</v>
      </c>
      <c r="D247" s="4">
        <v>711</v>
      </c>
      <c r="E247" s="4" t="str">
        <f>DEC2HEX(F247)</f>
        <v>C4</v>
      </c>
      <c r="F247" s="5">
        <v>196</v>
      </c>
      <c r="G247" s="5" t="str">
        <f>CHAR(F247)</f>
        <v>Ä</v>
      </c>
      <c r="H247" s="5">
        <v>0</v>
      </c>
      <c r="I247" s="4" t="s">
        <v>223</v>
      </c>
      <c r="L247" s="4">
        <v>153</v>
      </c>
      <c r="M247" s="4" t="str">
        <f>"wepo "&amp;H247&amp;","&amp;C247&amp;" //"&amp;L247</f>
        <v>wepo 0,708 //153</v>
      </c>
    </row>
    <row r="248" spans="1:13" x14ac:dyDescent="0.25">
      <c r="A248" s="4" t="s">
        <v>16</v>
      </c>
      <c r="B248" s="4" t="s">
        <v>142</v>
      </c>
      <c r="C248" s="4">
        <v>570</v>
      </c>
      <c r="D248" s="4">
        <v>573</v>
      </c>
      <c r="E248" s="4" t="str">
        <f>DEC2HEX(F248)</f>
        <v>C5</v>
      </c>
      <c r="F248" s="5">
        <v>197</v>
      </c>
      <c r="G248" s="5" t="str">
        <f>CHAR(F248)</f>
        <v>Å</v>
      </c>
      <c r="H248" s="5">
        <v>0</v>
      </c>
      <c r="I248" s="4" t="s">
        <v>215</v>
      </c>
      <c r="L248" s="4">
        <v>137</v>
      </c>
      <c r="M248" s="4" t="str">
        <f>"wepo "&amp;H248&amp;","&amp;C248&amp;" //"&amp;L248</f>
        <v>wepo 0,570 //137</v>
      </c>
    </row>
    <row r="249" spans="1:13" x14ac:dyDescent="0.25">
      <c r="A249" s="4" t="s">
        <v>174</v>
      </c>
      <c r="B249" s="4" t="s">
        <v>172</v>
      </c>
      <c r="E249" s="4" t="str">
        <f>DEC2HEX(F249)</f>
        <v>C6</v>
      </c>
      <c r="F249" s="5">
        <v>198</v>
      </c>
      <c r="G249" s="5" t="str">
        <f>CHAR(F249)</f>
        <v>Æ</v>
      </c>
      <c r="H249" s="5"/>
    </row>
    <row r="250" spans="1:13" x14ac:dyDescent="0.25">
      <c r="A250" s="4" t="s">
        <v>175</v>
      </c>
      <c r="B250" s="4" t="s">
        <v>102</v>
      </c>
      <c r="C250" s="4">
        <v>285</v>
      </c>
      <c r="D250" s="4">
        <v>294</v>
      </c>
      <c r="E250" s="4" t="str">
        <f>DEC2HEX(F250)</f>
        <v>C7</v>
      </c>
      <c r="F250" s="5">
        <v>199</v>
      </c>
      <c r="G250" s="5" t="str">
        <f>CHAR(F250)</f>
        <v>Ç</v>
      </c>
      <c r="H250" s="5">
        <v>0</v>
      </c>
      <c r="J250" s="5">
        <v>295</v>
      </c>
      <c r="L250" s="4">
        <v>55</v>
      </c>
      <c r="M250" s="4" t="str">
        <f>"wepo "&amp;H250&amp;","&amp;C250&amp;" //"&amp;L250</f>
        <v>wepo 0,285 //55</v>
      </c>
    </row>
    <row r="251" spans="1:13" x14ac:dyDescent="0.25">
      <c r="A251" s="4" t="s">
        <v>121</v>
      </c>
      <c r="B251" s="4" t="s">
        <v>113</v>
      </c>
      <c r="C251" s="5">
        <v>404</v>
      </c>
      <c r="D251" s="5">
        <v>407</v>
      </c>
      <c r="E251" s="4" t="str">
        <f>DEC2HEX(F251)</f>
        <v>C8</v>
      </c>
      <c r="F251" s="5">
        <v>200</v>
      </c>
      <c r="G251" s="5" t="str">
        <f>CHAR(F251)</f>
        <v>È</v>
      </c>
      <c r="H251" s="5">
        <v>5000</v>
      </c>
      <c r="L251" s="5">
        <v>72</v>
      </c>
      <c r="M251" s="4" t="str">
        <f>"wepo "&amp;H251&amp;","&amp;C251&amp;" //"&amp;L251</f>
        <v>wepo 5000,404 //72</v>
      </c>
    </row>
    <row r="252" spans="1:13" x14ac:dyDescent="0.25">
      <c r="C252" s="5"/>
      <c r="D252" s="5"/>
      <c r="E252" s="4" t="str">
        <f>DEC2HEX(F252)</f>
        <v>C8</v>
      </c>
      <c r="F252" s="5">
        <v>200</v>
      </c>
      <c r="G252" s="5" t="str">
        <f>CHAR(F252)</f>
        <v>È</v>
      </c>
      <c r="H252" s="5">
        <v>5000</v>
      </c>
      <c r="J252" s="5">
        <v>534</v>
      </c>
      <c r="K252" s="5">
        <v>539</v>
      </c>
      <c r="L252" s="4">
        <v>131</v>
      </c>
      <c r="M252" s="4" t="str">
        <f>"wepo "&amp;H252&amp;","&amp;C252&amp;" //"&amp;L252</f>
        <v>wepo 5000, //131</v>
      </c>
    </row>
    <row r="253" spans="1:13" x14ac:dyDescent="0.25">
      <c r="A253" s="4" t="s">
        <v>175</v>
      </c>
      <c r="B253" s="4" t="s">
        <v>137</v>
      </c>
      <c r="E253" s="4" t="str">
        <f>DEC2HEX(F253)</f>
        <v>C9</v>
      </c>
      <c r="F253" s="5">
        <v>201</v>
      </c>
      <c r="G253" s="5" t="str">
        <f>CHAR(F253)</f>
        <v>É</v>
      </c>
      <c r="H253" s="5"/>
    </row>
    <row r="254" spans="1:13" x14ac:dyDescent="0.25">
      <c r="A254" s="4" t="s">
        <v>174</v>
      </c>
      <c r="B254" s="4" t="s">
        <v>186</v>
      </c>
      <c r="C254" s="4">
        <v>748</v>
      </c>
      <c r="D254" s="4">
        <v>751</v>
      </c>
      <c r="E254" s="4" t="str">
        <f>DEC2HEX(F254)</f>
        <v>CA</v>
      </c>
      <c r="F254" s="5">
        <v>202</v>
      </c>
      <c r="G254" s="5" t="str">
        <f>CHAR(F254)</f>
        <v>Ê</v>
      </c>
      <c r="H254" s="5">
        <v>5000</v>
      </c>
      <c r="L254" s="4">
        <v>155</v>
      </c>
      <c r="M254" s="4" t="str">
        <f>"wepo "&amp;H254&amp;","&amp;C254&amp;" //"&amp;L254</f>
        <v>wepo 5000,748 //155</v>
      </c>
    </row>
    <row r="255" spans="1:13" x14ac:dyDescent="0.25">
      <c r="A255" s="4" t="s">
        <v>16</v>
      </c>
      <c r="B255" s="4" t="s">
        <v>253</v>
      </c>
      <c r="C255" s="4">
        <v>952</v>
      </c>
      <c r="D255" s="4">
        <v>955</v>
      </c>
      <c r="E255" s="4" t="str">
        <f>DEC2HEX(F255)</f>
        <v>CA</v>
      </c>
      <c r="F255" s="5">
        <v>202</v>
      </c>
      <c r="G255" s="5" t="str">
        <f>CHAR(F255)</f>
        <v>Ê</v>
      </c>
      <c r="H255" s="5">
        <v>5000</v>
      </c>
      <c r="L255" s="4">
        <v>195</v>
      </c>
      <c r="M255" s="4" t="str">
        <f>"wepo "&amp;H255&amp;","&amp;C255&amp;" //"&amp;L255</f>
        <v>wepo 5000,952 //195</v>
      </c>
    </row>
    <row r="256" spans="1:13" x14ac:dyDescent="0.25">
      <c r="A256" s="4" t="s">
        <v>120</v>
      </c>
      <c r="B256" s="4" t="s">
        <v>77</v>
      </c>
      <c r="C256" s="4">
        <v>956</v>
      </c>
      <c r="D256" s="4">
        <v>959</v>
      </c>
      <c r="E256" s="4" t="str">
        <f>DEC2HEX(F256)</f>
        <v>CA</v>
      </c>
      <c r="F256" s="5">
        <v>202</v>
      </c>
      <c r="G256" s="5" t="str">
        <f>CHAR(F256)</f>
        <v>Ê</v>
      </c>
      <c r="H256" s="5">
        <v>5000</v>
      </c>
      <c r="L256" s="5">
        <v>196</v>
      </c>
      <c r="M256" s="4" t="str">
        <f>"wepo "&amp;H256&amp;","&amp;C256&amp;" //"&amp;L256</f>
        <v>wepo 5000,956 //196</v>
      </c>
    </row>
    <row r="257" spans="1:13" x14ac:dyDescent="0.25">
      <c r="A257" s="4" t="s">
        <v>174</v>
      </c>
      <c r="B257" s="4" t="s">
        <v>200</v>
      </c>
      <c r="C257" s="5">
        <v>960</v>
      </c>
      <c r="D257" s="5">
        <v>963</v>
      </c>
      <c r="E257" s="5" t="str">
        <f>DEC2HEX(F257)</f>
        <v>CA</v>
      </c>
      <c r="F257" s="5">
        <v>202</v>
      </c>
      <c r="G257" s="5" t="str">
        <f>CHAR(F257)</f>
        <v>Ê</v>
      </c>
      <c r="H257" s="5">
        <v>5000</v>
      </c>
      <c r="L257" s="4">
        <v>197</v>
      </c>
      <c r="M257" s="4" t="str">
        <f>"wepo "&amp;H257&amp;","&amp;C257&amp;" //"&amp;L257</f>
        <v>wepo 5000,960 //197</v>
      </c>
    </row>
    <row r="258" spans="1:13" x14ac:dyDescent="0.25">
      <c r="A258" s="4" t="s">
        <v>174</v>
      </c>
      <c r="B258" s="4" t="s">
        <v>201</v>
      </c>
      <c r="C258" s="5">
        <v>964</v>
      </c>
      <c r="D258" s="5">
        <v>967</v>
      </c>
      <c r="E258" s="5" t="str">
        <f>DEC2HEX(F258)</f>
        <v>CA</v>
      </c>
      <c r="F258" s="5">
        <v>202</v>
      </c>
      <c r="G258" s="5" t="str">
        <f>CHAR(F258)</f>
        <v>Ê</v>
      </c>
      <c r="H258" s="5">
        <v>5000</v>
      </c>
      <c r="L258" s="5">
        <v>198</v>
      </c>
      <c r="M258" s="4" t="str">
        <f>"wepo "&amp;H258&amp;","&amp;C258&amp;" //"&amp;L258</f>
        <v>wepo 5000,964 //198</v>
      </c>
    </row>
    <row r="259" spans="1:13" x14ac:dyDescent="0.25">
      <c r="A259" s="4" t="s">
        <v>263</v>
      </c>
      <c r="B259" s="4" t="s">
        <v>78</v>
      </c>
      <c r="C259" s="4">
        <v>968</v>
      </c>
      <c r="D259" s="4">
        <v>971</v>
      </c>
      <c r="E259" s="4" t="str">
        <f>DEC2HEX(F259)</f>
        <v>CA</v>
      </c>
      <c r="F259" s="5">
        <v>202</v>
      </c>
      <c r="G259" s="5" t="str">
        <f>CHAR(F259)</f>
        <v>Ê</v>
      </c>
      <c r="H259" s="5">
        <v>5000</v>
      </c>
      <c r="L259" s="4">
        <v>199</v>
      </c>
      <c r="M259" s="4" t="str">
        <f>"wepo "&amp;H259&amp;","&amp;C259&amp;" //"&amp;L259</f>
        <v>wepo 5000,968 //199</v>
      </c>
    </row>
    <row r="260" spans="1:13" x14ac:dyDescent="0.25">
      <c r="A260" s="4" t="s">
        <v>174</v>
      </c>
      <c r="B260" s="4" t="s">
        <v>187</v>
      </c>
      <c r="C260" s="5">
        <v>752</v>
      </c>
      <c r="D260" s="5">
        <v>755</v>
      </c>
      <c r="E260" s="6" t="str">
        <f>DEC2HEX(F260)</f>
        <v>CB</v>
      </c>
      <c r="F260" s="5">
        <v>203</v>
      </c>
      <c r="G260" s="5" t="str">
        <f>CHAR(F260)</f>
        <v>Ë</v>
      </c>
      <c r="H260" s="5">
        <v>0</v>
      </c>
      <c r="L260" s="5">
        <v>156</v>
      </c>
      <c r="M260" s="4" t="str">
        <f>"wepo "&amp;H260&amp;","&amp;C260&amp;" //"&amp;L260</f>
        <v>wepo 0,752 //156</v>
      </c>
    </row>
    <row r="261" spans="1:13" x14ac:dyDescent="0.25">
      <c r="A261" s="4" t="s">
        <v>174</v>
      </c>
      <c r="B261" s="4" t="s">
        <v>188</v>
      </c>
      <c r="C261" s="5">
        <v>756</v>
      </c>
      <c r="D261" s="5">
        <v>765</v>
      </c>
      <c r="E261" s="6" t="str">
        <f>DEC2HEX(F261)</f>
        <v>CC</v>
      </c>
      <c r="F261" s="5">
        <v>204</v>
      </c>
      <c r="G261" s="5" t="str">
        <f>CHAR(F261)</f>
        <v>Ì</v>
      </c>
      <c r="H261" s="5">
        <v>0</v>
      </c>
      <c r="L261" s="4">
        <v>157</v>
      </c>
      <c r="M261" s="4" t="str">
        <f>"wepo "&amp;H261&amp;","&amp;C261&amp;" //"&amp;L261</f>
        <v>wepo 0,756 //157</v>
      </c>
    </row>
    <row r="262" spans="1:13" x14ac:dyDescent="0.25">
      <c r="A262" s="4" t="s">
        <v>174</v>
      </c>
      <c r="B262" s="4" t="s">
        <v>189</v>
      </c>
      <c r="C262" s="5">
        <v>776</v>
      </c>
      <c r="D262" s="5">
        <v>785</v>
      </c>
      <c r="E262" s="6" t="str">
        <f>DEC2HEX(F262)</f>
        <v>CD</v>
      </c>
      <c r="F262" s="5">
        <v>205</v>
      </c>
      <c r="G262" s="5" t="str">
        <f>CHAR(F262)</f>
        <v>Í</v>
      </c>
      <c r="H262" s="5">
        <v>0</v>
      </c>
      <c r="L262" s="5">
        <v>160</v>
      </c>
      <c r="M262" s="4" t="str">
        <f>"wepo "&amp;H262&amp;","&amp;C262&amp;" //"&amp;L262</f>
        <v>wepo 0,776 //160</v>
      </c>
    </row>
    <row r="263" spans="1:13" x14ac:dyDescent="0.25">
      <c r="A263" s="4" t="s">
        <v>176</v>
      </c>
      <c r="B263" s="4" t="s">
        <v>204</v>
      </c>
      <c r="E263" s="4" t="str">
        <f>DEC2HEX(F263)</f>
        <v>CE</v>
      </c>
      <c r="F263" s="5">
        <v>206</v>
      </c>
      <c r="G263" s="5" t="str">
        <f>CHAR(F263)</f>
        <v>Î</v>
      </c>
      <c r="H263" s="5"/>
    </row>
    <row r="264" spans="1:13" x14ac:dyDescent="0.25">
      <c r="A264" s="4" t="s">
        <v>174</v>
      </c>
      <c r="B264" s="4" t="s">
        <v>173</v>
      </c>
      <c r="E264" s="4" t="str">
        <f>DEC2HEX(F264)</f>
        <v>CF</v>
      </c>
      <c r="F264" s="5">
        <v>207</v>
      </c>
      <c r="G264" s="5" t="str">
        <f>CHAR(F264)</f>
        <v>Ï</v>
      </c>
      <c r="H264" s="5"/>
    </row>
    <row r="265" spans="1:13" x14ac:dyDescent="0.25">
      <c r="A265" s="4" t="s">
        <v>155</v>
      </c>
      <c r="B265" s="4" t="s">
        <v>441</v>
      </c>
      <c r="C265" s="4">
        <v>530</v>
      </c>
      <c r="D265" s="4">
        <v>533</v>
      </c>
      <c r="E265" s="4" t="str">
        <f>DEC2HEX(F265)</f>
        <v>D0</v>
      </c>
      <c r="F265" s="5">
        <v>208</v>
      </c>
      <c r="G265" s="5" t="str">
        <f>CHAR(F265)</f>
        <v>Ð</v>
      </c>
      <c r="H265" s="5">
        <v>3</v>
      </c>
      <c r="I265" s="4" t="s">
        <v>26</v>
      </c>
      <c r="L265" s="5">
        <v>130</v>
      </c>
      <c r="M265" s="4" t="str">
        <f>"wepo "&amp;H265&amp;","&amp;C265&amp;" //"&amp;L265</f>
        <v>wepo 3,530 //130</v>
      </c>
    </row>
    <row r="266" spans="1:13" x14ac:dyDescent="0.25">
      <c r="A266" s="4" t="s">
        <v>174</v>
      </c>
      <c r="B266" s="4" t="s">
        <v>191</v>
      </c>
      <c r="C266" s="5">
        <v>800</v>
      </c>
      <c r="D266" s="5">
        <v>803</v>
      </c>
      <c r="E266" s="5" t="str">
        <f>DEC2HEX(F266)</f>
        <v>D1</v>
      </c>
      <c r="F266" s="5">
        <v>209</v>
      </c>
      <c r="G266" s="5" t="str">
        <f>CHAR(F266)</f>
        <v>Ñ</v>
      </c>
      <c r="H266" s="5">
        <v>50</v>
      </c>
      <c r="L266" s="4">
        <v>163</v>
      </c>
      <c r="M266" s="4" t="str">
        <f>"wepo "&amp;H266&amp;","&amp;C266&amp;" //"&amp;L266</f>
        <v>wepo 50,800 //163</v>
      </c>
    </row>
    <row r="267" spans="1:13" x14ac:dyDescent="0.25">
      <c r="A267" s="4" t="s">
        <v>174</v>
      </c>
      <c r="B267" s="4" t="s">
        <v>480</v>
      </c>
      <c r="C267" s="4">
        <v>796</v>
      </c>
      <c r="D267" s="4">
        <v>799</v>
      </c>
      <c r="E267" s="5" t="str">
        <f>DEC2HEX(F267)</f>
        <v>D2</v>
      </c>
      <c r="F267" s="5">
        <v>210</v>
      </c>
      <c r="G267" s="5" t="str">
        <f>CHAR(F267)</f>
        <v>Ò</v>
      </c>
      <c r="H267" s="5">
        <v>5000</v>
      </c>
      <c r="L267" s="5">
        <v>162</v>
      </c>
      <c r="M267" s="4" t="str">
        <f>"wepo "&amp;H267&amp;","&amp;C267&amp;" //"&amp;L267</f>
        <v>wepo 5000,796 //162</v>
      </c>
    </row>
    <row r="268" spans="1:13" x14ac:dyDescent="0.25">
      <c r="E268" s="5" t="str">
        <f>DEC2HEX(F268)</f>
        <v>D2</v>
      </c>
      <c r="F268" s="5">
        <v>210</v>
      </c>
      <c r="G268" s="5" t="str">
        <f>CHAR(F268)</f>
        <v>Ò</v>
      </c>
      <c r="H268" s="5">
        <v>50</v>
      </c>
      <c r="J268" s="2">
        <v>804</v>
      </c>
      <c r="K268" s="5">
        <v>807</v>
      </c>
      <c r="L268" s="5">
        <v>164</v>
      </c>
      <c r="M268" s="4" t="str">
        <f>"wepo "&amp;H268&amp;","&amp;J268&amp;" //"&amp;L268</f>
        <v>wepo 50,804 //164</v>
      </c>
    </row>
    <row r="269" spans="1:13" x14ac:dyDescent="0.25">
      <c r="A269" s="4" t="s">
        <v>174</v>
      </c>
      <c r="B269" s="4" t="s">
        <v>192</v>
      </c>
      <c r="C269" s="5">
        <v>808</v>
      </c>
      <c r="D269" s="5">
        <v>811</v>
      </c>
      <c r="E269" s="5" t="str">
        <f>DEC2HEX(F269)</f>
        <v>D3</v>
      </c>
      <c r="F269" s="5">
        <v>211</v>
      </c>
      <c r="G269" s="5" t="str">
        <f>CHAR(F269)</f>
        <v>Ó</v>
      </c>
      <c r="H269" s="5">
        <v>50</v>
      </c>
      <c r="L269" s="4">
        <v>165</v>
      </c>
      <c r="M269" s="4" t="str">
        <f>"wepo "&amp;H269&amp;","&amp;C269&amp;" //"&amp;L269</f>
        <v>wepo 50,808 //165</v>
      </c>
    </row>
    <row r="270" spans="1:13" x14ac:dyDescent="0.25">
      <c r="A270" s="4" t="s">
        <v>174</v>
      </c>
      <c r="B270" s="4" t="s">
        <v>193</v>
      </c>
      <c r="C270" s="5">
        <v>812</v>
      </c>
      <c r="D270" s="5">
        <v>815</v>
      </c>
      <c r="E270" s="5" t="str">
        <f>DEC2HEX(F270)</f>
        <v>D4</v>
      </c>
      <c r="F270" s="5">
        <v>212</v>
      </c>
      <c r="G270" s="5" t="str">
        <f>CHAR(F270)</f>
        <v>Ô</v>
      </c>
      <c r="H270" s="5">
        <v>0</v>
      </c>
      <c r="L270" s="5">
        <v>166</v>
      </c>
      <c r="M270" s="4" t="str">
        <f>"wepo "&amp;H270&amp;","&amp;C270&amp;" //"&amp;L270</f>
        <v>wepo 0,812 //166</v>
      </c>
    </row>
    <row r="271" spans="1:13" x14ac:dyDescent="0.25">
      <c r="A271" s="4" t="s">
        <v>174</v>
      </c>
      <c r="B271" s="4" t="s">
        <v>194</v>
      </c>
      <c r="C271" s="5">
        <v>816</v>
      </c>
      <c r="D271" s="5">
        <v>825</v>
      </c>
      <c r="E271" s="5" t="str">
        <f>DEC2HEX(F271)</f>
        <v>D5</v>
      </c>
      <c r="F271" s="5">
        <v>213</v>
      </c>
      <c r="G271" s="5" t="str">
        <f>CHAR(F271)</f>
        <v>Õ</v>
      </c>
      <c r="H271" s="5">
        <v>0</v>
      </c>
      <c r="L271" s="4">
        <v>167</v>
      </c>
      <c r="M271" s="4" t="str">
        <f>"wepo "&amp;H271&amp;","&amp;C271&amp;" //"&amp;L271</f>
        <v>wepo 0,816 //167</v>
      </c>
    </row>
    <row r="272" spans="1:13" x14ac:dyDescent="0.25">
      <c r="A272" s="4" t="s">
        <v>174</v>
      </c>
      <c r="B272" s="4" t="s">
        <v>196</v>
      </c>
      <c r="C272" s="5">
        <v>836</v>
      </c>
      <c r="D272" s="5">
        <v>845</v>
      </c>
      <c r="E272" s="5" t="str">
        <f>DEC2HEX(F272)</f>
        <v>D6</v>
      </c>
      <c r="F272" s="5">
        <v>214</v>
      </c>
      <c r="G272" s="5" t="str">
        <f>CHAR(F272)</f>
        <v>Ö</v>
      </c>
      <c r="H272" s="5">
        <v>0</v>
      </c>
      <c r="J272" s="5">
        <v>846</v>
      </c>
      <c r="K272" s="5">
        <v>847</v>
      </c>
      <c r="L272" s="4">
        <v>169</v>
      </c>
      <c r="M272" s="4" t="str">
        <f>"wepo "&amp;H272&amp;","&amp;C272&amp;" //"&amp;L272</f>
        <v>wepo 0,836 //169</v>
      </c>
    </row>
    <row r="273" spans="1:13" x14ac:dyDescent="0.25">
      <c r="A273" s="4" t="s">
        <v>176</v>
      </c>
      <c r="B273" s="4" t="s">
        <v>203</v>
      </c>
      <c r="E273" s="4" t="str">
        <f>DEC2HEX(F273)</f>
        <v>D7</v>
      </c>
      <c r="F273" s="5">
        <v>215</v>
      </c>
      <c r="G273" s="5" t="str">
        <f>CHAR(F273)</f>
        <v>×</v>
      </c>
      <c r="H273" s="5"/>
    </row>
    <row r="274" spans="1:13" x14ac:dyDescent="0.25">
      <c r="A274" s="4" t="s">
        <v>177</v>
      </c>
      <c r="B274" s="4" t="s">
        <v>237</v>
      </c>
      <c r="C274" s="4">
        <v>248</v>
      </c>
      <c r="D274" s="4">
        <v>251</v>
      </c>
      <c r="E274" s="4" t="str">
        <f>DEC2HEX(F274)</f>
        <v>D8</v>
      </c>
      <c r="F274" s="5">
        <v>216</v>
      </c>
      <c r="G274" s="5" t="str">
        <f>CHAR(F274)</f>
        <v>Ø</v>
      </c>
      <c r="H274" s="5">
        <v>1</v>
      </c>
      <c r="I274" s="4" t="s">
        <v>234</v>
      </c>
      <c r="L274" s="1">
        <v>170</v>
      </c>
      <c r="M274" s="4" t="str">
        <f>"wepo "&amp;H274&amp;","&amp;C274&amp;" //"&amp;L274</f>
        <v>wepo 1,248 //170</v>
      </c>
    </row>
    <row r="275" spans="1:13" x14ac:dyDescent="0.25">
      <c r="A275" s="4" t="s">
        <v>177</v>
      </c>
      <c r="B275" s="4" t="s">
        <v>238</v>
      </c>
      <c r="C275" s="4">
        <v>252</v>
      </c>
      <c r="D275" s="4">
        <v>255</v>
      </c>
      <c r="E275" s="4" t="str">
        <f>DEC2HEX(F275)</f>
        <v>D9</v>
      </c>
      <c r="F275" s="5">
        <v>217</v>
      </c>
      <c r="G275" s="5" t="str">
        <f>CHAR(F275)</f>
        <v>Ù</v>
      </c>
      <c r="H275" s="5">
        <v>1</v>
      </c>
      <c r="I275" s="4" t="s">
        <v>234</v>
      </c>
      <c r="L275" s="1">
        <v>171</v>
      </c>
      <c r="M275" s="4" t="str">
        <f>"wepo "&amp;H275&amp;","&amp;C275&amp;" //"&amp;L275</f>
        <v>wepo 1,252 //171</v>
      </c>
    </row>
    <row r="276" spans="1:13" x14ac:dyDescent="0.25">
      <c r="A276" s="4" t="s">
        <v>177</v>
      </c>
      <c r="B276" s="4" t="s">
        <v>239</v>
      </c>
      <c r="C276" s="4">
        <v>256</v>
      </c>
      <c r="D276" s="4">
        <v>259</v>
      </c>
      <c r="E276" s="4" t="str">
        <f>DEC2HEX(F276)</f>
        <v>DA</v>
      </c>
      <c r="F276" s="5">
        <v>218</v>
      </c>
      <c r="G276" s="5" t="str">
        <f>CHAR(F276)</f>
        <v>Ú</v>
      </c>
      <c r="H276" s="5">
        <v>1</v>
      </c>
      <c r="I276" s="4" t="s">
        <v>234</v>
      </c>
      <c r="L276" s="1" t="s">
        <v>235</v>
      </c>
      <c r="M276" s="4" t="str">
        <f>"wepo "&amp;H276&amp;","&amp;C276&amp;" //"&amp;L276</f>
        <v>wepo 1,256 //171a</v>
      </c>
    </row>
    <row r="277" spans="1:13" x14ac:dyDescent="0.25">
      <c r="A277" s="4" t="s">
        <v>177</v>
      </c>
      <c r="B277" s="4" t="s">
        <v>240</v>
      </c>
      <c r="C277" s="4">
        <v>260</v>
      </c>
      <c r="D277" s="4">
        <v>263</v>
      </c>
      <c r="E277" s="4" t="str">
        <f>DEC2HEX(F277)</f>
        <v>DB</v>
      </c>
      <c r="F277" s="5">
        <v>219</v>
      </c>
      <c r="G277" s="5" t="str">
        <f>CHAR(F277)</f>
        <v>Û</v>
      </c>
      <c r="H277" s="5">
        <v>1</v>
      </c>
      <c r="I277" s="4" t="s">
        <v>234</v>
      </c>
      <c r="L277" s="1" t="s">
        <v>236</v>
      </c>
      <c r="M277" s="4" t="str">
        <f>"wepo "&amp;H277&amp;","&amp;C277&amp;" //"&amp;L277</f>
        <v>wepo 1,260 //171b</v>
      </c>
    </row>
    <row r="278" spans="1:13" x14ac:dyDescent="0.25">
      <c r="A278" s="4" t="s">
        <v>433</v>
      </c>
      <c r="B278" s="4" t="s">
        <v>70</v>
      </c>
      <c r="C278" s="4">
        <v>856</v>
      </c>
      <c r="D278" s="4">
        <v>859</v>
      </c>
      <c r="E278" s="4" t="str">
        <f>DEC2HEX(F278)</f>
        <v>DC</v>
      </c>
      <c r="F278" s="5">
        <v>220</v>
      </c>
      <c r="G278" s="5" t="str">
        <f>CHAR(F278)</f>
        <v>Ü</v>
      </c>
      <c r="H278" s="5">
        <v>34</v>
      </c>
      <c r="L278" s="5">
        <v>172</v>
      </c>
      <c r="M278" s="4" t="str">
        <f>"wepo "&amp;H278&amp;","&amp;C278&amp;" //"&amp;L278</f>
        <v>wepo 34,856 //172</v>
      </c>
    </row>
    <row r="279" spans="1:13" x14ac:dyDescent="0.25">
      <c r="A279" s="4" t="s">
        <v>433</v>
      </c>
      <c r="B279" s="4" t="s">
        <v>71</v>
      </c>
      <c r="C279" s="4">
        <v>860</v>
      </c>
      <c r="D279" s="4">
        <v>863</v>
      </c>
      <c r="E279" s="4" t="str">
        <f>DEC2HEX(F279)</f>
        <v>DD</v>
      </c>
      <c r="F279" s="5">
        <v>221</v>
      </c>
      <c r="G279" s="5" t="str">
        <f>CHAR(F279)</f>
        <v>Ý</v>
      </c>
      <c r="H279" s="5">
        <v>35</v>
      </c>
      <c r="L279" s="4">
        <v>173</v>
      </c>
      <c r="M279" s="4" t="str">
        <f>"wepo "&amp;H279&amp;","&amp;C279&amp;" //"&amp;L279</f>
        <v>wepo 35,860 //173</v>
      </c>
    </row>
    <row r="280" spans="1:13" x14ac:dyDescent="0.25">
      <c r="A280" s="4" t="s">
        <v>433</v>
      </c>
      <c r="B280" s="4" t="s">
        <v>72</v>
      </c>
      <c r="C280" s="4">
        <v>864</v>
      </c>
      <c r="D280" s="4">
        <v>867</v>
      </c>
      <c r="E280" s="4" t="str">
        <f>DEC2HEX(F280)</f>
        <v>DE</v>
      </c>
      <c r="F280" s="5">
        <v>222</v>
      </c>
      <c r="G280" s="5" t="str">
        <f>CHAR(F280)</f>
        <v>Þ</v>
      </c>
      <c r="H280" s="5">
        <v>36</v>
      </c>
      <c r="L280" s="5">
        <v>174</v>
      </c>
      <c r="M280" s="4" t="str">
        <f>"wepo "&amp;H280&amp;","&amp;C280&amp;" //"&amp;L280</f>
        <v>wepo 36,864 //174</v>
      </c>
    </row>
    <row r="281" spans="1:13" x14ac:dyDescent="0.25">
      <c r="A281" s="4" t="s">
        <v>433</v>
      </c>
      <c r="B281" s="4" t="s">
        <v>73</v>
      </c>
      <c r="C281" s="4">
        <v>868</v>
      </c>
      <c r="D281" s="4">
        <v>871</v>
      </c>
      <c r="E281" s="4" t="str">
        <f>DEC2HEX(F281)</f>
        <v>DF</v>
      </c>
      <c r="F281" s="5">
        <v>223</v>
      </c>
      <c r="G281" s="5" t="str">
        <f>CHAR(F281)</f>
        <v>ß</v>
      </c>
      <c r="H281" s="5">
        <v>37</v>
      </c>
      <c r="L281" s="4">
        <v>175</v>
      </c>
      <c r="M281" s="4" t="str">
        <f>"wepo "&amp;H281&amp;","&amp;C281&amp;" //"&amp;L281</f>
        <v>wepo 37,868 //175</v>
      </c>
    </row>
    <row r="282" spans="1:13" x14ac:dyDescent="0.25">
      <c r="A282" s="4" t="s">
        <v>433</v>
      </c>
      <c r="B282" s="4" t="s">
        <v>74</v>
      </c>
      <c r="C282" s="4">
        <v>848</v>
      </c>
      <c r="D282" s="4">
        <v>851</v>
      </c>
      <c r="E282" s="4" t="str">
        <f>DEC2HEX(F282)</f>
        <v>E0</v>
      </c>
      <c r="F282" s="5">
        <v>224</v>
      </c>
      <c r="G282" s="5" t="str">
        <f>CHAR(F282)</f>
        <v>à</v>
      </c>
      <c r="H282" s="5">
        <v>38</v>
      </c>
      <c r="L282" s="5">
        <v>170</v>
      </c>
      <c r="M282" s="4" t="str">
        <f>"wepo "&amp;H282&amp;","&amp;C282&amp;" //"&amp;L282</f>
        <v>wepo 38,848 //170</v>
      </c>
    </row>
    <row r="283" spans="1:13" x14ac:dyDescent="0.25">
      <c r="A283" s="4" t="s">
        <v>433</v>
      </c>
      <c r="B283" s="4" t="s">
        <v>75</v>
      </c>
      <c r="C283" s="4">
        <v>852</v>
      </c>
      <c r="D283" s="4">
        <v>855</v>
      </c>
      <c r="E283" s="4" t="str">
        <f>DEC2HEX(F283)</f>
        <v>E1</v>
      </c>
      <c r="F283" s="5">
        <v>225</v>
      </c>
      <c r="G283" s="5" t="str">
        <f>CHAR(F283)</f>
        <v>á</v>
      </c>
      <c r="H283" s="5">
        <v>39</v>
      </c>
      <c r="L283" s="4">
        <v>171</v>
      </c>
      <c r="M283" s="4" t="str">
        <f>"wepo "&amp;H283&amp;","&amp;C283&amp;" //"&amp;L283</f>
        <v>wepo 39,852 //171</v>
      </c>
    </row>
    <row r="284" spans="1:13" x14ac:dyDescent="0.25">
      <c r="A284" s="4" t="s">
        <v>175</v>
      </c>
      <c r="B284" s="4" t="s">
        <v>92</v>
      </c>
      <c r="C284" s="4">
        <v>148</v>
      </c>
      <c r="D284" s="4">
        <v>151</v>
      </c>
      <c r="E284" s="4" t="str">
        <f>DEC2HEX(F284)</f>
        <v>E2</v>
      </c>
      <c r="F284" s="5">
        <v>226</v>
      </c>
      <c r="G284" s="5" t="str">
        <f>CHAR(F284)</f>
        <v>â</v>
      </c>
      <c r="H284" s="5">
        <v>2000</v>
      </c>
      <c r="L284" s="5">
        <v>36</v>
      </c>
      <c r="M284" s="4" t="str">
        <f>"wepo "&amp;H284&amp;","&amp;C284&amp;" //"&amp;L284</f>
        <v>wepo 2000,148 //36</v>
      </c>
    </row>
    <row r="285" spans="1:13" x14ac:dyDescent="0.25">
      <c r="A285" s="4" t="s">
        <v>175</v>
      </c>
      <c r="B285" s="4" t="s">
        <v>93</v>
      </c>
      <c r="C285" s="4">
        <v>208</v>
      </c>
      <c r="D285" s="4">
        <v>211</v>
      </c>
      <c r="E285" s="4" t="str">
        <f>DEC2HEX(F285)</f>
        <v>E3</v>
      </c>
      <c r="F285" s="5">
        <v>227</v>
      </c>
      <c r="G285" s="5" t="str">
        <f>CHAR(F285)</f>
        <v>ã</v>
      </c>
      <c r="H285" s="5">
        <v>5000</v>
      </c>
      <c r="L285" s="5">
        <v>46</v>
      </c>
      <c r="M285" s="4" t="str">
        <f>"wepo "&amp;H285&amp;","&amp;C285&amp;" //"&amp;L285</f>
        <v>wepo 5000,208 //46</v>
      </c>
    </row>
    <row r="286" spans="1:13" x14ac:dyDescent="0.25">
      <c r="A286" s="4" t="s">
        <v>175</v>
      </c>
      <c r="B286" s="4" t="s">
        <v>104</v>
      </c>
      <c r="C286" s="4">
        <v>300</v>
      </c>
      <c r="D286" s="4">
        <v>309</v>
      </c>
      <c r="E286" s="4" t="str">
        <f>DEC2HEX(F286)</f>
        <v>E4</v>
      </c>
      <c r="F286" s="5">
        <v>228</v>
      </c>
      <c r="G286" s="5" t="str">
        <f>CHAR(F286)</f>
        <v>ä</v>
      </c>
      <c r="H286" s="5">
        <v>0</v>
      </c>
      <c r="L286" s="4">
        <v>57</v>
      </c>
      <c r="M286" s="4" t="str">
        <f>"wepo "&amp;H286&amp;","&amp;C286&amp;" //"&amp;L286</f>
        <v>wepo 0,300 //57</v>
      </c>
    </row>
    <row r="287" spans="1:13" x14ac:dyDescent="0.25">
      <c r="A287" s="4" t="s">
        <v>175</v>
      </c>
      <c r="B287" s="4" t="s">
        <v>103</v>
      </c>
      <c r="C287" s="4">
        <v>315</v>
      </c>
      <c r="D287" s="4">
        <v>324</v>
      </c>
      <c r="E287" s="4" t="str">
        <f>DEC2HEX(F287)</f>
        <v>E5</v>
      </c>
      <c r="F287" s="5">
        <v>229</v>
      </c>
      <c r="G287" s="5" t="str">
        <f>CHAR(F287)</f>
        <v>å</v>
      </c>
      <c r="H287" s="5">
        <v>0</v>
      </c>
      <c r="L287" s="4">
        <v>59</v>
      </c>
      <c r="M287" s="4" t="str">
        <f>"wepo "&amp;H287&amp;","&amp;C287&amp;" //"&amp;L287</f>
        <v>wepo 0,315 //59</v>
      </c>
    </row>
    <row r="288" spans="1:13" x14ac:dyDescent="0.25">
      <c r="A288" s="4" t="s">
        <v>160</v>
      </c>
      <c r="B288" s="4" t="s">
        <v>167</v>
      </c>
      <c r="C288" s="5">
        <v>658</v>
      </c>
      <c r="D288" s="4">
        <v>667</v>
      </c>
      <c r="E288" s="4" t="str">
        <f>DEC2HEX(F288)</f>
        <v>E6</v>
      </c>
      <c r="F288" s="5">
        <v>230</v>
      </c>
      <c r="G288" s="5" t="str">
        <f>CHAR(F288)</f>
        <v>æ</v>
      </c>
      <c r="H288" s="5">
        <v>0</v>
      </c>
      <c r="L288" s="5">
        <v>148</v>
      </c>
      <c r="M288" s="4" t="str">
        <f>"wepo "&amp;H288&amp;","&amp;C288&amp;" //"&amp;L288</f>
        <v>wepo 0,658 //148</v>
      </c>
    </row>
    <row r="289" spans="1:13" x14ac:dyDescent="0.25">
      <c r="A289" s="4" t="s">
        <v>175</v>
      </c>
      <c r="B289" s="4" t="s">
        <v>95</v>
      </c>
      <c r="E289" s="4" t="str">
        <f>DEC2HEX(F289)</f>
        <v>E7</v>
      </c>
      <c r="F289" s="5">
        <v>231</v>
      </c>
      <c r="G289" s="5" t="str">
        <f>CHAR(F289)</f>
        <v>ç</v>
      </c>
      <c r="H289" s="5"/>
    </row>
    <row r="290" spans="1:13" x14ac:dyDescent="0.25">
      <c r="A290" s="4" t="s">
        <v>434</v>
      </c>
      <c r="B290" s="4" t="s">
        <v>96</v>
      </c>
      <c r="C290" s="4">
        <v>80</v>
      </c>
      <c r="D290" s="4">
        <v>83</v>
      </c>
      <c r="E290" s="4" t="str">
        <f>DEC2HEX(F290)</f>
        <v>E8</v>
      </c>
      <c r="F290" s="5">
        <v>232</v>
      </c>
      <c r="G290" s="5" t="str">
        <f>CHAR(F290)</f>
        <v>è</v>
      </c>
      <c r="H290" s="5">
        <v>5000</v>
      </c>
      <c r="L290" s="4">
        <v>19</v>
      </c>
      <c r="M290" s="4" t="str">
        <f>"wepo "&amp;H290&amp;","&amp;C290&amp;" //"&amp;L290</f>
        <v>wepo 5000,80 //19</v>
      </c>
    </row>
    <row r="291" spans="1:13" x14ac:dyDescent="0.25">
      <c r="A291" s="4" t="s">
        <v>434</v>
      </c>
      <c r="B291" s="4" t="s">
        <v>97</v>
      </c>
      <c r="C291" s="4">
        <v>84</v>
      </c>
      <c r="D291" s="4">
        <v>87</v>
      </c>
      <c r="E291" s="4" t="str">
        <f>DEC2HEX(F291)</f>
        <v>E9</v>
      </c>
      <c r="F291" s="5">
        <v>233</v>
      </c>
      <c r="G291" s="5" t="str">
        <f>CHAR(F291)</f>
        <v>é</v>
      </c>
      <c r="H291" s="5">
        <v>5000</v>
      </c>
      <c r="L291" s="5">
        <v>20</v>
      </c>
      <c r="M291" s="4" t="str">
        <f>"wepo "&amp;H291&amp;","&amp;C291&amp;" //"&amp;L291</f>
        <v>wepo 5000,84 //20</v>
      </c>
    </row>
    <row r="292" spans="1:13" x14ac:dyDescent="0.25">
      <c r="A292" s="4" t="s">
        <v>434</v>
      </c>
      <c r="B292" s="4" t="s">
        <v>99</v>
      </c>
      <c r="C292" s="4">
        <v>88</v>
      </c>
      <c r="D292" s="4">
        <v>91</v>
      </c>
      <c r="E292" s="4" t="str">
        <f>DEC2HEX(F292)</f>
        <v>EA</v>
      </c>
      <c r="F292" s="5">
        <v>234</v>
      </c>
      <c r="G292" s="5" t="str">
        <f>CHAR(F292)</f>
        <v>ê</v>
      </c>
      <c r="H292" s="5">
        <v>5000</v>
      </c>
      <c r="L292" s="4">
        <v>21</v>
      </c>
      <c r="M292" s="4" t="str">
        <f>"wepo "&amp;H292&amp;","&amp;C292&amp;" //"&amp;L292</f>
        <v>wepo 5000,88 //21</v>
      </c>
    </row>
    <row r="293" spans="1:13" x14ac:dyDescent="0.25">
      <c r="A293" s="4" t="s">
        <v>434</v>
      </c>
      <c r="B293" s="4" t="s">
        <v>98</v>
      </c>
      <c r="C293" s="4">
        <v>92</v>
      </c>
      <c r="D293" s="4">
        <v>95</v>
      </c>
      <c r="E293" s="4" t="str">
        <f>DEC2HEX(F293)</f>
        <v>EB</v>
      </c>
      <c r="F293" s="5">
        <v>235</v>
      </c>
      <c r="G293" s="5" t="str">
        <f>CHAR(F293)</f>
        <v>ë</v>
      </c>
      <c r="H293" s="5">
        <v>5000</v>
      </c>
      <c r="L293" s="5">
        <v>22</v>
      </c>
      <c r="M293" s="4" t="str">
        <f>"wepo "&amp;H293&amp;","&amp;C293&amp;" //"&amp;L293</f>
        <v>wepo 5000,92 //22</v>
      </c>
    </row>
    <row r="294" spans="1:13" x14ac:dyDescent="0.25">
      <c r="A294" s="4" t="s">
        <v>176</v>
      </c>
      <c r="B294" s="4" t="s">
        <v>100</v>
      </c>
      <c r="E294" s="4" t="str">
        <f>DEC2HEX(F294)</f>
        <v>EC</v>
      </c>
      <c r="F294" s="5">
        <v>236</v>
      </c>
      <c r="G294" s="5" t="str">
        <f>CHAR(F294)</f>
        <v>ì</v>
      </c>
      <c r="H294" s="5"/>
    </row>
    <row r="295" spans="1:13" x14ac:dyDescent="0.25">
      <c r="A295" s="4" t="s">
        <v>202</v>
      </c>
      <c r="B295" s="4" t="s">
        <v>101</v>
      </c>
      <c r="C295" s="4">
        <v>140</v>
      </c>
      <c r="D295" s="4">
        <v>143</v>
      </c>
      <c r="E295" s="4" t="str">
        <f>DEC2HEX(F295)</f>
        <v>ED</v>
      </c>
      <c r="F295" s="5">
        <v>237</v>
      </c>
      <c r="G295" s="5" t="str">
        <f>CHAR(F295)</f>
        <v>í</v>
      </c>
      <c r="H295" s="5">
        <v>0</v>
      </c>
      <c r="L295" s="5">
        <v>34</v>
      </c>
      <c r="M295" s="4" t="str">
        <f>"wepo "&amp;H295&amp;","&amp;C295&amp;" //"&amp;L295</f>
        <v>wepo 0,140 //34</v>
      </c>
    </row>
    <row r="296" spans="1:13" x14ac:dyDescent="0.25">
      <c r="A296" s="4" t="s">
        <v>174</v>
      </c>
      <c r="B296" s="4" t="s">
        <v>181</v>
      </c>
      <c r="C296" s="4">
        <v>144</v>
      </c>
      <c r="D296" s="4">
        <v>147</v>
      </c>
      <c r="E296" s="4" t="str">
        <f>DEC2HEX(F296)</f>
        <v>EE</v>
      </c>
      <c r="F296" s="5">
        <v>238</v>
      </c>
      <c r="G296" s="5" t="str">
        <f>CHAR(F296)</f>
        <v>î</v>
      </c>
      <c r="H296" s="5">
        <v>0</v>
      </c>
      <c r="I296" s="4" t="s">
        <v>215</v>
      </c>
      <c r="L296" s="4">
        <v>35</v>
      </c>
      <c r="M296" s="4" t="str">
        <f>"wepo "&amp;H296&amp;","&amp;C296&amp;" //"&amp;L296</f>
        <v>wepo 0,144 //35</v>
      </c>
    </row>
    <row r="297" spans="1:13" x14ac:dyDescent="0.25">
      <c r="A297" s="4" t="s">
        <v>174</v>
      </c>
      <c r="B297" s="4" t="s">
        <v>183</v>
      </c>
      <c r="C297" s="5">
        <v>196</v>
      </c>
      <c r="D297" s="5">
        <v>203</v>
      </c>
      <c r="E297" s="6" t="str">
        <f>DEC2HEX(F297)</f>
        <v>EF</v>
      </c>
      <c r="F297" s="5">
        <v>239</v>
      </c>
      <c r="G297" s="5" t="str">
        <f>CHAR(F297)</f>
        <v>ï</v>
      </c>
      <c r="H297" s="5">
        <v>0</v>
      </c>
      <c r="L297" s="5">
        <v>44</v>
      </c>
      <c r="M297" s="4" t="str">
        <f>"wepo "&amp;H297&amp;","&amp;C297&amp;" //"&amp;L297</f>
        <v>wepo 0,196 //44</v>
      </c>
    </row>
    <row r="298" spans="1:13" x14ac:dyDescent="0.25">
      <c r="A298" s="4" t="s">
        <v>174</v>
      </c>
      <c r="B298" s="4" t="s">
        <v>185</v>
      </c>
      <c r="C298" s="5">
        <v>216</v>
      </c>
      <c r="D298" s="5">
        <v>225</v>
      </c>
      <c r="E298" s="4" t="str">
        <f>DEC2HEX(F298)</f>
        <v>F0</v>
      </c>
      <c r="F298" s="5">
        <v>240</v>
      </c>
      <c r="G298" s="5" t="str">
        <f>CHAR(F298)</f>
        <v>ð</v>
      </c>
      <c r="H298" s="5">
        <v>0</v>
      </c>
      <c r="L298" s="5">
        <v>48</v>
      </c>
      <c r="M298" s="4" t="str">
        <f>"wepo "&amp;H298&amp;","&amp;C298&amp;" //"&amp;L298</f>
        <v>wepo 0,216 //48</v>
      </c>
    </row>
    <row r="299" spans="1:13" x14ac:dyDescent="0.25">
      <c r="A299" s="4" t="s">
        <v>174</v>
      </c>
      <c r="B299" s="4" t="s">
        <v>190</v>
      </c>
      <c r="C299" s="5">
        <v>786</v>
      </c>
      <c r="D299" s="5">
        <v>795</v>
      </c>
      <c r="E299" s="4" t="str">
        <f>DEC2HEX(F299)</f>
        <v>F1</v>
      </c>
      <c r="F299" s="5">
        <v>241</v>
      </c>
      <c r="G299" s="5" t="str">
        <f>CHAR(F299)</f>
        <v>ñ</v>
      </c>
      <c r="H299" s="5">
        <v>0</v>
      </c>
      <c r="L299" s="4">
        <v>161</v>
      </c>
      <c r="M299" s="4" t="str">
        <f>"wepo "&amp;H299&amp;","&amp;C299&amp;" //"&amp;L299</f>
        <v>wepo 0,786 //161</v>
      </c>
    </row>
    <row r="300" spans="1:13" x14ac:dyDescent="0.25">
      <c r="A300" s="4" t="s">
        <v>174</v>
      </c>
      <c r="B300" s="4" t="s">
        <v>184</v>
      </c>
      <c r="C300" s="5">
        <v>204</v>
      </c>
      <c r="D300" s="5">
        <v>207</v>
      </c>
      <c r="E300" s="4" t="str">
        <f>DEC2HEX(F300)</f>
        <v>F2</v>
      </c>
      <c r="F300" s="5">
        <v>242</v>
      </c>
      <c r="G300" s="5" t="str">
        <f>CHAR(F300)</f>
        <v>ò</v>
      </c>
      <c r="H300" s="5">
        <v>0</v>
      </c>
      <c r="L300" s="4">
        <v>45</v>
      </c>
      <c r="M300" s="4" t="str">
        <f>"wepo "&amp;H300&amp;","&amp;C300&amp;" //"&amp;L300</f>
        <v>wepo 0,204 //45</v>
      </c>
    </row>
    <row r="301" spans="1:13" x14ac:dyDescent="0.25">
      <c r="A301" s="4" t="s">
        <v>174</v>
      </c>
      <c r="B301" s="4" t="s">
        <v>195</v>
      </c>
      <c r="C301" s="5">
        <v>826</v>
      </c>
      <c r="D301" s="5">
        <v>835</v>
      </c>
      <c r="E301" s="4" t="str">
        <f>DEC2HEX(F301)</f>
        <v>F3</v>
      </c>
      <c r="F301" s="5">
        <v>243</v>
      </c>
      <c r="G301" s="5" t="str">
        <f>CHAR(F301)</f>
        <v>ó</v>
      </c>
      <c r="H301" s="5">
        <v>0</v>
      </c>
      <c r="L301" s="5">
        <v>168</v>
      </c>
      <c r="M301" s="4" t="str">
        <f>"wepo "&amp;H301&amp;","&amp;C301&amp;" //"&amp;L301</f>
        <v>wepo 0,826 //168</v>
      </c>
    </row>
    <row r="302" spans="1:13" x14ac:dyDescent="0.25">
      <c r="A302" s="4" t="s">
        <v>174</v>
      </c>
      <c r="B302" s="4" t="s">
        <v>182</v>
      </c>
      <c r="C302" s="5">
        <v>184</v>
      </c>
      <c r="D302" s="5">
        <v>193</v>
      </c>
      <c r="E302" s="4" t="str">
        <f>DEC2HEX(F302)</f>
        <v>F4</v>
      </c>
      <c r="F302" s="5">
        <v>244</v>
      </c>
      <c r="G302" s="5" t="str">
        <f>CHAR(F302)</f>
        <v>ô</v>
      </c>
      <c r="H302" s="5">
        <v>0</v>
      </c>
      <c r="J302" s="5">
        <v>194</v>
      </c>
      <c r="K302" s="5">
        <v>195</v>
      </c>
      <c r="L302" s="4">
        <v>43</v>
      </c>
      <c r="M302" s="4" t="str">
        <f>"wepo "&amp;H302&amp;","&amp;C302&amp;" //"&amp;L302</f>
        <v>wepo 0,184 //43</v>
      </c>
    </row>
    <row r="303" spans="1:13" x14ac:dyDescent="0.25">
      <c r="A303" s="4" t="s">
        <v>175</v>
      </c>
      <c r="B303" s="4" t="s">
        <v>105</v>
      </c>
      <c r="C303" s="4">
        <v>226</v>
      </c>
      <c r="D303" s="4">
        <v>235</v>
      </c>
      <c r="E303" s="4" t="str">
        <f>DEC2HEX(F303)</f>
        <v>F5</v>
      </c>
      <c r="F303" s="5">
        <v>245</v>
      </c>
      <c r="G303" s="5" t="str">
        <f>CHAR(F303)</f>
        <v>õ</v>
      </c>
      <c r="H303" s="5">
        <v>0</v>
      </c>
      <c r="J303" s="5">
        <v>239</v>
      </c>
      <c r="K303" s="5">
        <v>243</v>
      </c>
      <c r="L303" s="4">
        <v>49</v>
      </c>
      <c r="M303" s="4" t="str">
        <f>"wepo "&amp;H303&amp;","&amp;C303&amp;" //"&amp;L303</f>
        <v>wepo 0,226 //49</v>
      </c>
    </row>
    <row r="304" spans="1:13" x14ac:dyDescent="0.25">
      <c r="A304" s="4" t="s">
        <v>0</v>
      </c>
      <c r="B304" s="4" t="s">
        <v>110</v>
      </c>
      <c r="C304" s="4">
        <v>370</v>
      </c>
      <c r="D304" s="4">
        <v>373</v>
      </c>
      <c r="E304" s="4" t="str">
        <f>DEC2HEX(F304)</f>
        <v>F6</v>
      </c>
      <c r="F304" s="5">
        <v>246</v>
      </c>
      <c r="G304" s="5" t="str">
        <f>CHAR(F304)</f>
        <v>ö</v>
      </c>
      <c r="H304" s="5">
        <v>1</v>
      </c>
      <c r="I304" s="5">
        <v>1</v>
      </c>
      <c r="L304" s="5">
        <v>64</v>
      </c>
      <c r="M304" s="4" t="str">
        <f>"wepo "&amp;H304&amp;","&amp;C304&amp;" //"&amp;L304</f>
        <v>wepo 1,370 //64</v>
      </c>
    </row>
    <row r="305" spans="1:13" x14ac:dyDescent="0.25">
      <c r="A305" s="4" t="s">
        <v>121</v>
      </c>
      <c r="B305" s="4" t="s">
        <v>162</v>
      </c>
      <c r="E305" s="4" t="str">
        <f>DEC2HEX(F305)</f>
        <v>F7</v>
      </c>
      <c r="F305" s="5">
        <v>247</v>
      </c>
      <c r="G305" s="5" t="str">
        <f>CHAR(F305)</f>
        <v>÷</v>
      </c>
      <c r="H305" s="5"/>
    </row>
    <row r="306" spans="1:13" x14ac:dyDescent="0.25">
      <c r="A306" s="4" t="s">
        <v>121</v>
      </c>
      <c r="B306" s="4" t="s">
        <v>111</v>
      </c>
      <c r="C306" s="5">
        <v>264</v>
      </c>
      <c r="D306" s="5">
        <v>267</v>
      </c>
      <c r="E306" s="4" t="str">
        <f>DEC2HEX(F306)</f>
        <v>F8</v>
      </c>
      <c r="F306" s="5">
        <v>248</v>
      </c>
      <c r="G306" s="5" t="str">
        <f>CHAR(F306)</f>
        <v>ø</v>
      </c>
      <c r="H306" s="5">
        <v>5000</v>
      </c>
      <c r="J306" s="4">
        <v>268</v>
      </c>
      <c r="K306" s="5">
        <v>269</v>
      </c>
      <c r="L306" s="5">
        <v>52</v>
      </c>
      <c r="M306" s="4" t="str">
        <f>"wepo "&amp;H306&amp;","&amp;C306&amp;" //"&amp;L306</f>
        <v>wepo 5000,264 //52</v>
      </c>
    </row>
    <row r="307" spans="1:13" x14ac:dyDescent="0.25">
      <c r="E307" s="4" t="str">
        <f>DEC2HEX(F307)</f>
        <v>F8</v>
      </c>
      <c r="F307" s="5">
        <v>248</v>
      </c>
      <c r="G307" s="5" t="str">
        <f>CHAR(F307)</f>
        <v>ø</v>
      </c>
      <c r="H307" s="5">
        <v>5000</v>
      </c>
      <c r="J307" s="5">
        <v>296</v>
      </c>
      <c r="K307" s="5">
        <v>299</v>
      </c>
      <c r="L307" s="5">
        <v>56</v>
      </c>
      <c r="M307" s="4" t="str">
        <f>"wepo "&amp;H307&amp;","&amp;J307&amp;" //"&amp;L307</f>
        <v>wepo 5000,296 //56</v>
      </c>
    </row>
    <row r="308" spans="1:13" x14ac:dyDescent="0.25">
      <c r="A308" s="4" t="s">
        <v>121</v>
      </c>
      <c r="B308" s="4" t="s">
        <v>118</v>
      </c>
      <c r="C308" s="5">
        <v>374</v>
      </c>
      <c r="D308" s="5">
        <v>377</v>
      </c>
      <c r="E308" s="4" t="str">
        <f>DEC2HEX(F308)</f>
        <v>F9</v>
      </c>
      <c r="F308" s="5">
        <v>249</v>
      </c>
      <c r="G308" s="5" t="str">
        <f>CHAR(F308)</f>
        <v>ù</v>
      </c>
      <c r="H308" s="5">
        <v>50</v>
      </c>
      <c r="J308" s="5">
        <v>378</v>
      </c>
      <c r="K308" s="5">
        <v>379</v>
      </c>
      <c r="L308" s="4">
        <v>65</v>
      </c>
      <c r="M308" s="4" t="str">
        <f>"wepo "&amp;H308&amp;","&amp;C308&amp;" //"&amp;L308</f>
        <v>wepo 50,374 //65</v>
      </c>
    </row>
    <row r="309" spans="1:13" x14ac:dyDescent="0.25">
      <c r="A309" s="4" t="s">
        <v>121</v>
      </c>
      <c r="B309" s="4" t="s">
        <v>119</v>
      </c>
      <c r="C309" s="5">
        <v>396</v>
      </c>
      <c r="D309" s="5">
        <v>399</v>
      </c>
      <c r="E309" s="4" t="str">
        <f>DEC2HEX(F309)</f>
        <v>F9</v>
      </c>
      <c r="F309" s="5">
        <v>249</v>
      </c>
      <c r="G309" s="5" t="str">
        <f>CHAR(F309)</f>
        <v>ù</v>
      </c>
      <c r="H309" s="5">
        <v>50</v>
      </c>
      <c r="L309" s="5">
        <v>70</v>
      </c>
      <c r="M309" s="4" t="str">
        <f>"wepo "&amp;H309&amp;","&amp;C309&amp;" //"&amp;L309</f>
        <v>wepo 50,396 //70</v>
      </c>
    </row>
    <row r="310" spans="1:13" x14ac:dyDescent="0.25">
      <c r="A310" s="4" t="s">
        <v>121</v>
      </c>
      <c r="B310" s="4" t="s">
        <v>115</v>
      </c>
      <c r="C310" s="5">
        <v>464</v>
      </c>
      <c r="D310" s="5">
        <v>467</v>
      </c>
      <c r="E310" s="4" t="str">
        <f>DEC2HEX(F310)</f>
        <v>FA</v>
      </c>
      <c r="F310" s="5">
        <v>250</v>
      </c>
      <c r="G310" s="5" t="str">
        <f>CHAR(F310)</f>
        <v>ú</v>
      </c>
      <c r="H310" s="5">
        <v>5000</v>
      </c>
      <c r="L310" s="5">
        <v>84</v>
      </c>
      <c r="M310" s="4" t="str">
        <f>"wepo "&amp;H310&amp;","&amp;C310&amp;" //"&amp;L310</f>
        <v>wepo 5000,464 //84</v>
      </c>
    </row>
    <row r="311" spans="1:13" x14ac:dyDescent="0.25">
      <c r="A311" s="4" t="s">
        <v>121</v>
      </c>
      <c r="B311" s="4" t="s">
        <v>116</v>
      </c>
      <c r="C311" s="4">
        <v>558</v>
      </c>
      <c r="D311" s="4">
        <v>561</v>
      </c>
      <c r="E311" s="4" t="str">
        <f>DEC2HEX(F311)</f>
        <v>FA</v>
      </c>
      <c r="F311" s="5">
        <v>250</v>
      </c>
      <c r="G311" s="5" t="str">
        <f>CHAR(F311)</f>
        <v>ú</v>
      </c>
      <c r="H311" s="5">
        <v>5000</v>
      </c>
      <c r="L311" s="4">
        <v>135</v>
      </c>
      <c r="M311" s="4" t="str">
        <f>"wepo "&amp;H311&amp;","&amp;C311&amp;" //"&amp;L311</f>
        <v>wepo 5000,558 //135</v>
      </c>
    </row>
    <row r="312" spans="1:13" x14ac:dyDescent="0.25">
      <c r="A312" s="4" t="s">
        <v>121</v>
      </c>
      <c r="B312" s="4" t="s">
        <v>127</v>
      </c>
      <c r="C312" s="5">
        <v>638</v>
      </c>
      <c r="D312" s="4">
        <v>647</v>
      </c>
      <c r="E312" s="4" t="str">
        <f>DEC2HEX(F312)</f>
        <v>FB</v>
      </c>
      <c r="F312" s="5">
        <v>251</v>
      </c>
      <c r="G312" s="5" t="str">
        <f>CHAR(F312)</f>
        <v>û</v>
      </c>
      <c r="H312" s="5">
        <v>0</v>
      </c>
      <c r="L312" s="5">
        <v>146</v>
      </c>
      <c r="M312" s="4" t="str">
        <f>"wepo "&amp;H312&amp;","&amp;C312&amp;" //"&amp;L312</f>
        <v>wepo 0,638 //146</v>
      </c>
    </row>
    <row r="313" spans="1:13" x14ac:dyDescent="0.25">
      <c r="A313" s="4" t="s">
        <v>121</v>
      </c>
      <c r="B313" s="4" t="s">
        <v>164</v>
      </c>
      <c r="C313" s="5">
        <v>678</v>
      </c>
      <c r="D313" s="4">
        <v>687</v>
      </c>
      <c r="E313" s="4" t="str">
        <f>DEC2HEX(F313)</f>
        <v>FC</v>
      </c>
      <c r="F313" s="5">
        <v>252</v>
      </c>
      <c r="G313" s="5" t="str">
        <f>CHAR(F313)</f>
        <v>ü</v>
      </c>
      <c r="H313" s="5">
        <v>0</v>
      </c>
      <c r="L313" s="5">
        <v>150</v>
      </c>
      <c r="M313" s="4" t="str">
        <f>"wepo "&amp;H313&amp;","&amp;C313&amp;" //"&amp;L313</f>
        <v>wepo 0,678 //150</v>
      </c>
    </row>
    <row r="314" spans="1:13" x14ac:dyDescent="0.25">
      <c r="A314" s="4" t="s">
        <v>121</v>
      </c>
      <c r="B314" s="4" t="s">
        <v>261</v>
      </c>
      <c r="C314" s="5">
        <v>766</v>
      </c>
      <c r="D314" s="4">
        <v>769</v>
      </c>
      <c r="E314" s="4" t="str">
        <f>DEC2HEX(F314)</f>
        <v>FD</v>
      </c>
      <c r="F314" s="5">
        <v>253</v>
      </c>
      <c r="G314" s="5" t="str">
        <f>CHAR(F314)</f>
        <v>ý</v>
      </c>
      <c r="H314" s="5">
        <v>0</v>
      </c>
      <c r="I314" s="4" t="s">
        <v>215</v>
      </c>
      <c r="L314" s="5">
        <v>158</v>
      </c>
      <c r="M314" s="4" t="str">
        <f>"wepo "&amp;H314&amp;","&amp;C314&amp;" //"&amp;L314</f>
        <v>wepo 0,766 //158</v>
      </c>
    </row>
    <row r="315" spans="1:13" x14ac:dyDescent="0.25">
      <c r="A315" s="4" t="s">
        <v>121</v>
      </c>
      <c r="B315" s="4" t="s">
        <v>117</v>
      </c>
      <c r="C315" s="5">
        <v>356</v>
      </c>
      <c r="D315" s="5">
        <v>359</v>
      </c>
      <c r="E315" s="4" t="str">
        <f>DEC2HEX(F315)</f>
        <v>FE</v>
      </c>
      <c r="F315" s="5">
        <v>254</v>
      </c>
      <c r="G315" s="5" t="str">
        <f>CHAR(F315)</f>
        <v>þ</v>
      </c>
      <c r="H315" s="5">
        <v>50</v>
      </c>
      <c r="J315" s="5">
        <v>355</v>
      </c>
      <c r="L315" s="5">
        <v>62</v>
      </c>
      <c r="M315" s="4" t="str">
        <f>"wepo "&amp;H315&amp;","&amp;C315&amp;" //"&amp;L315</f>
        <v>wepo 50,356 //62</v>
      </c>
    </row>
    <row r="316" spans="1:13" x14ac:dyDescent="0.25">
      <c r="C316" s="5"/>
      <c r="D316" s="5"/>
      <c r="E316" s="4" t="str">
        <f>DEC2HEX(F316)</f>
        <v>FE</v>
      </c>
      <c r="F316" s="5">
        <v>254</v>
      </c>
      <c r="G316" s="5" t="str">
        <f>CHAR(F316)</f>
        <v>þ</v>
      </c>
      <c r="H316" s="5">
        <v>50</v>
      </c>
      <c r="J316" s="5">
        <v>392</v>
      </c>
      <c r="K316" s="5">
        <v>395</v>
      </c>
      <c r="L316" s="4">
        <v>69</v>
      </c>
      <c r="M316" s="4" t="str">
        <f>"wepo "&amp;H316&amp;","&amp;C316&amp;" //"&amp;L316</f>
        <v>wepo 50, //69</v>
      </c>
    </row>
    <row r="317" spans="1:13" x14ac:dyDescent="0.25">
      <c r="E317" s="1" t="str">
        <f>DEC2HEX(F317)</f>
        <v>FF</v>
      </c>
      <c r="F317" s="2">
        <v>255</v>
      </c>
      <c r="G317" s="2" t="str">
        <f>CHAR(F317)</f>
        <v>ÿ</v>
      </c>
      <c r="H317" s="2"/>
      <c r="I317" s="1" t="s">
        <v>166</v>
      </c>
    </row>
    <row r="318" spans="1:13" x14ac:dyDescent="0.25">
      <c r="A318" s="4" t="s">
        <v>177</v>
      </c>
      <c r="B318" s="4" t="s">
        <v>60</v>
      </c>
      <c r="C318" s="4">
        <v>380</v>
      </c>
      <c r="D318" s="4">
        <v>383</v>
      </c>
      <c r="H318" s="5">
        <v>1</v>
      </c>
      <c r="I318" s="4" t="s">
        <v>219</v>
      </c>
      <c r="L318" s="5">
        <v>66</v>
      </c>
      <c r="M318" s="4" t="str">
        <f>"wepo "&amp;H318&amp;","&amp;C318&amp;" //"&amp;L318</f>
        <v>wepo 1,380 //66</v>
      </c>
    </row>
    <row r="319" spans="1:13" x14ac:dyDescent="0.25">
      <c r="A319" s="4" t="s">
        <v>177</v>
      </c>
      <c r="B319" s="4" t="s">
        <v>62</v>
      </c>
      <c r="C319" s="4">
        <v>384</v>
      </c>
      <c r="D319" s="4">
        <v>387</v>
      </c>
      <c r="F319" s="5"/>
      <c r="G319" s="5"/>
      <c r="H319" s="5">
        <v>1</v>
      </c>
      <c r="I319" s="4" t="s">
        <v>219</v>
      </c>
      <c r="L319" s="4">
        <v>67</v>
      </c>
      <c r="M319" s="4" t="str">
        <f>"wepo "&amp;H319&amp;","&amp;C319&amp;" //"&amp;L319</f>
        <v>wepo 1,384 //67</v>
      </c>
    </row>
    <row r="320" spans="1:13" x14ac:dyDescent="0.25">
      <c r="A320" s="4" t="s">
        <v>177</v>
      </c>
      <c r="B320" s="4" t="s">
        <v>61</v>
      </c>
      <c r="C320" s="4">
        <v>388</v>
      </c>
      <c r="D320" s="4">
        <v>391</v>
      </c>
      <c r="H320" s="5">
        <v>1</v>
      </c>
      <c r="I320" s="4" t="s">
        <v>219</v>
      </c>
      <c r="L320" s="5">
        <v>68</v>
      </c>
      <c r="M320" s="4" t="str">
        <f>"wepo "&amp;H320&amp;","&amp;C320&amp;" //"&amp;L320</f>
        <v>wepo 1,388 //68</v>
      </c>
    </row>
    <row r="321" spans="1:13" x14ac:dyDescent="0.25">
      <c r="A321" s="4" t="s">
        <v>263</v>
      </c>
      <c r="B321" s="4" t="s">
        <v>249</v>
      </c>
      <c r="C321" s="5">
        <v>444</v>
      </c>
      <c r="D321" s="4">
        <v>455</v>
      </c>
      <c r="H321" s="5">
        <v>0</v>
      </c>
      <c r="J321" s="4"/>
      <c r="K321" s="4"/>
      <c r="L321" s="5">
        <v>82</v>
      </c>
      <c r="M321" s="4" t="str">
        <f>"wepo "&amp;H321&amp;","&amp;C321&amp;" //"&amp;L321</f>
        <v>wepo 0,444 //82</v>
      </c>
    </row>
    <row r="322" spans="1:13" x14ac:dyDescent="0.25">
      <c r="A322" s="4" t="s">
        <v>263</v>
      </c>
      <c r="B322" s="4" t="s">
        <v>250</v>
      </c>
      <c r="C322" s="4">
        <v>600</v>
      </c>
      <c r="D322" s="4">
        <v>603</v>
      </c>
      <c r="H322" s="5">
        <v>1</v>
      </c>
      <c r="I322" s="4" t="s">
        <v>215</v>
      </c>
      <c r="L322" s="4">
        <v>141</v>
      </c>
      <c r="M322" s="4" t="str">
        <f>"wepo "&amp;H322&amp;","&amp;C322&amp;" //"&amp;L322</f>
        <v>wepo 1,600 //141</v>
      </c>
    </row>
    <row r="323" spans="1:13" x14ac:dyDescent="0.25">
      <c r="A323" s="4" t="s">
        <v>263</v>
      </c>
      <c r="B323" s="4" t="s">
        <v>251</v>
      </c>
      <c r="C323" s="4">
        <v>604</v>
      </c>
      <c r="D323" s="4">
        <v>607</v>
      </c>
      <c r="H323" s="5">
        <v>0</v>
      </c>
      <c r="I323" s="4" t="s">
        <v>215</v>
      </c>
      <c r="L323" s="5">
        <v>142</v>
      </c>
      <c r="M323" s="4" t="str">
        <f>"wepo "&amp;H323&amp;","&amp;C323&amp;" //"&amp;L323</f>
        <v>wepo 0,604 //142</v>
      </c>
    </row>
    <row r="324" spans="1:13" x14ac:dyDescent="0.25">
      <c r="F324" s="5"/>
      <c r="G324" s="5"/>
      <c r="H324" s="5"/>
      <c r="J324" s="4">
        <v>888</v>
      </c>
      <c r="K324" s="4">
        <v>891</v>
      </c>
      <c r="L324" s="5">
        <v>180</v>
      </c>
    </row>
    <row r="325" spans="1:13" x14ac:dyDescent="0.25">
      <c r="F325" s="5"/>
      <c r="G325" s="5"/>
      <c r="H325" s="5"/>
      <c r="J325" s="4">
        <v>928</v>
      </c>
      <c r="K325" s="4">
        <v>931</v>
      </c>
      <c r="L325" s="4">
        <v>189</v>
      </c>
    </row>
    <row r="326" spans="1:13" x14ac:dyDescent="0.25">
      <c r="H326" s="5"/>
      <c r="J326" s="4"/>
      <c r="K326" s="4"/>
    </row>
    <row r="327" spans="1:13" x14ac:dyDescent="0.25">
      <c r="H327" s="5"/>
    </row>
    <row r="328" spans="1:13" x14ac:dyDescent="0.25">
      <c r="F328" s="5"/>
      <c r="G328" s="5"/>
      <c r="H328" s="5"/>
    </row>
    <row r="329" spans="1:13" x14ac:dyDescent="0.25">
      <c r="H329" s="5"/>
    </row>
    <row r="331" spans="1:13" x14ac:dyDescent="0.25">
      <c r="J331" s="4"/>
      <c r="K331" s="4"/>
      <c r="L331" s="4"/>
    </row>
  </sheetData>
  <sortState xmlns:xlrd2="http://schemas.microsoft.com/office/spreadsheetml/2017/richdata2" ref="A2:M339">
    <sortCondition ref="F2:F339"/>
    <sortCondition ref="C2:C339"/>
  </sortState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14D5-CE92-4F5C-BE08-22B07214C0AB}">
  <sheetPr codeName="Sheet2"/>
  <dimension ref="B4:E54"/>
  <sheetViews>
    <sheetView topLeftCell="A5" workbookViewId="0">
      <selection activeCell="B4" sqref="B4:B37"/>
    </sheetView>
  </sheetViews>
  <sheetFormatPr defaultRowHeight="15" x14ac:dyDescent="0.25"/>
  <cols>
    <col min="2" max="2" width="57.42578125" customWidth="1"/>
    <col min="3" max="3" width="28" bestFit="1" customWidth="1"/>
    <col min="4" max="4" width="35" customWidth="1"/>
  </cols>
  <sheetData>
    <row r="4" spans="2:4" x14ac:dyDescent="0.25">
      <c r="B4" t="s">
        <v>443</v>
      </c>
    </row>
    <row r="5" spans="2:4" x14ac:dyDescent="0.25">
      <c r="B5" t="s">
        <v>444</v>
      </c>
    </row>
    <row r="6" spans="2:4" x14ac:dyDescent="0.25">
      <c r="B6" t="s">
        <v>445</v>
      </c>
    </row>
    <row r="7" spans="2:4" x14ac:dyDescent="0.25">
      <c r="B7" t="s">
        <v>461</v>
      </c>
    </row>
    <row r="8" spans="2:4" x14ac:dyDescent="0.25">
      <c r="B8" t="s">
        <v>444</v>
      </c>
    </row>
    <row r="9" spans="2:4" x14ac:dyDescent="0.25">
      <c r="B9" t="s">
        <v>462</v>
      </c>
    </row>
    <row r="10" spans="2:4" x14ac:dyDescent="0.25">
      <c r="B10" t="s">
        <v>463</v>
      </c>
    </row>
    <row r="11" spans="2:4" x14ac:dyDescent="0.25">
      <c r="B11" t="s">
        <v>444</v>
      </c>
    </row>
    <row r="12" spans="2:4" x14ac:dyDescent="0.25">
      <c r="B12" s="34" t="s">
        <v>449</v>
      </c>
    </row>
    <row r="13" spans="2:4" x14ac:dyDescent="0.25">
      <c r="B13" t="s">
        <v>465</v>
      </c>
    </row>
    <row r="14" spans="2:4" x14ac:dyDescent="0.25">
      <c r="B14" t="s">
        <v>444</v>
      </c>
    </row>
    <row r="15" spans="2:4" x14ac:dyDescent="0.25">
      <c r="B15" s="33" t="s">
        <v>450</v>
      </c>
      <c r="C15" t="s">
        <v>452</v>
      </c>
      <c r="D15" t="s">
        <v>466</v>
      </c>
    </row>
    <row r="16" spans="2:4" x14ac:dyDescent="0.25">
      <c r="B16" t="s">
        <v>467</v>
      </c>
    </row>
    <row r="17" spans="2:5" x14ac:dyDescent="0.25">
      <c r="B17" t="s">
        <v>444</v>
      </c>
    </row>
    <row r="18" spans="2:5" x14ac:dyDescent="0.25">
      <c r="B18" t="s">
        <v>468</v>
      </c>
    </row>
    <row r="19" spans="2:5" x14ac:dyDescent="0.25">
      <c r="B19" t="s">
        <v>470</v>
      </c>
    </row>
    <row r="20" spans="2:5" x14ac:dyDescent="0.25">
      <c r="B20" t="s">
        <v>444</v>
      </c>
    </row>
    <row r="21" spans="2:5" x14ac:dyDescent="0.25">
      <c r="B21" t="s">
        <v>471</v>
      </c>
      <c r="D21" t="s">
        <v>469</v>
      </c>
    </row>
    <row r="22" spans="2:5" x14ac:dyDescent="0.25">
      <c r="B22" t="s">
        <v>472</v>
      </c>
    </row>
    <row r="23" spans="2:5" x14ac:dyDescent="0.25">
      <c r="B23" t="s">
        <v>444</v>
      </c>
    </row>
    <row r="24" spans="2:5" x14ac:dyDescent="0.25">
      <c r="B24" s="33" t="s">
        <v>446</v>
      </c>
      <c r="D24" t="s">
        <v>447</v>
      </c>
      <c r="E24" t="s">
        <v>464</v>
      </c>
    </row>
    <row r="25" spans="2:5" x14ac:dyDescent="0.25">
      <c r="B25" t="s">
        <v>473</v>
      </c>
    </row>
    <row r="26" spans="2:5" x14ac:dyDescent="0.25">
      <c r="B26" t="s">
        <v>444</v>
      </c>
    </row>
    <row r="27" spans="2:5" x14ac:dyDescent="0.25">
      <c r="B27" s="34" t="s">
        <v>448</v>
      </c>
    </row>
    <row r="28" spans="2:5" x14ac:dyDescent="0.25">
      <c r="B28" t="s">
        <v>474</v>
      </c>
    </row>
    <row r="29" spans="2:5" x14ac:dyDescent="0.25">
      <c r="B29" t="s">
        <v>444</v>
      </c>
    </row>
    <row r="30" spans="2:5" x14ac:dyDescent="0.25">
      <c r="B30" s="34" t="s">
        <v>454</v>
      </c>
    </row>
    <row r="31" spans="2:5" x14ac:dyDescent="0.25">
      <c r="B31" t="s">
        <v>475</v>
      </c>
    </row>
    <row r="32" spans="2:5" x14ac:dyDescent="0.25">
      <c r="B32" t="s">
        <v>451</v>
      </c>
    </row>
    <row r="33" spans="2:2" x14ac:dyDescent="0.25">
      <c r="B33" s="34" t="s">
        <v>454</v>
      </c>
    </row>
    <row r="34" spans="2:2" x14ac:dyDescent="0.25">
      <c r="B34" t="s">
        <v>476</v>
      </c>
    </row>
    <row r="35" spans="2:2" x14ac:dyDescent="0.25">
      <c r="B35" t="s">
        <v>444</v>
      </c>
    </row>
    <row r="36" spans="2:2" x14ac:dyDescent="0.25">
      <c r="B36" t="s">
        <v>453</v>
      </c>
    </row>
    <row r="37" spans="2:2" x14ac:dyDescent="0.25">
      <c r="B37" t="s">
        <v>455</v>
      </c>
    </row>
    <row r="50" spans="2:2" x14ac:dyDescent="0.25">
      <c r="B50" t="s">
        <v>456</v>
      </c>
    </row>
    <row r="51" spans="2:2" x14ac:dyDescent="0.25">
      <c r="B51" t="s">
        <v>457</v>
      </c>
    </row>
    <row r="52" spans="2:2" x14ac:dyDescent="0.25">
      <c r="B52" t="s">
        <v>458</v>
      </c>
    </row>
    <row r="53" spans="2:2" x14ac:dyDescent="0.25">
      <c r="B53" t="s">
        <v>459</v>
      </c>
    </row>
    <row r="54" spans="2:2" x14ac:dyDescent="0.25">
      <c r="B54" t="s">
        <v>460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11E91-2EAD-43A0-98E3-ED829AFB723A}">
  <sheetPr codeName="Sheet3"/>
  <dimension ref="A2:F47"/>
  <sheetViews>
    <sheetView workbookViewId="0">
      <selection activeCell="O13" sqref="O13"/>
    </sheetView>
  </sheetViews>
  <sheetFormatPr defaultRowHeight="15" x14ac:dyDescent="0.25"/>
  <cols>
    <col min="4" max="4" width="9.7109375" customWidth="1"/>
    <col min="5" max="5" width="10.28515625" customWidth="1"/>
  </cols>
  <sheetData>
    <row r="2" spans="1:6" x14ac:dyDescent="0.25">
      <c r="A2" t="s">
        <v>0</v>
      </c>
      <c r="B2" t="s">
        <v>6</v>
      </c>
      <c r="C2" t="s">
        <v>40</v>
      </c>
      <c r="D2" t="s">
        <v>64</v>
      </c>
      <c r="E2" t="s">
        <v>63</v>
      </c>
      <c r="F2" t="s">
        <v>67</v>
      </c>
    </row>
    <row r="3" spans="1:6" x14ac:dyDescent="0.25">
      <c r="A3">
        <v>1</v>
      </c>
      <c r="B3" t="s">
        <v>26</v>
      </c>
    </row>
    <row r="4" spans="1:6" x14ac:dyDescent="0.25">
      <c r="A4">
        <v>2</v>
      </c>
      <c r="C4" t="s">
        <v>27</v>
      </c>
      <c r="D4">
        <v>2</v>
      </c>
      <c r="E4">
        <v>2</v>
      </c>
      <c r="F4">
        <v>3</v>
      </c>
    </row>
    <row r="5" spans="1:6" x14ac:dyDescent="0.25">
      <c r="A5">
        <v>3</v>
      </c>
      <c r="C5" t="s">
        <v>28</v>
      </c>
      <c r="D5">
        <v>3</v>
      </c>
      <c r="E5">
        <v>3</v>
      </c>
      <c r="F5">
        <v>2</v>
      </c>
    </row>
    <row r="6" spans="1:6" x14ac:dyDescent="0.25">
      <c r="A6">
        <v>4</v>
      </c>
      <c r="C6" t="s">
        <v>29</v>
      </c>
      <c r="D6">
        <v>4</v>
      </c>
      <c r="E6">
        <v>4</v>
      </c>
      <c r="F6">
        <v>6</v>
      </c>
    </row>
    <row r="7" spans="1:6" x14ac:dyDescent="0.25">
      <c r="A7">
        <v>5</v>
      </c>
      <c r="C7" s="3" t="s">
        <v>30</v>
      </c>
    </row>
    <row r="8" spans="1:6" x14ac:dyDescent="0.25">
      <c r="A8">
        <v>6</v>
      </c>
      <c r="C8" s="3" t="s">
        <v>31</v>
      </c>
    </row>
    <row r="9" spans="1:6" x14ac:dyDescent="0.25">
      <c r="A9">
        <v>7</v>
      </c>
      <c r="C9" s="3" t="s">
        <v>32</v>
      </c>
    </row>
    <row r="10" spans="1:6" x14ac:dyDescent="0.25">
      <c r="A10">
        <v>8</v>
      </c>
    </row>
    <row r="11" spans="1:6" x14ac:dyDescent="0.25">
      <c r="A11">
        <v>9</v>
      </c>
      <c r="B11" t="s">
        <v>7</v>
      </c>
    </row>
    <row r="12" spans="1:6" x14ac:dyDescent="0.25">
      <c r="A12">
        <v>10</v>
      </c>
      <c r="C12" t="s">
        <v>27</v>
      </c>
      <c r="D12">
        <v>5</v>
      </c>
      <c r="E12">
        <v>5</v>
      </c>
      <c r="F12">
        <v>4</v>
      </c>
    </row>
    <row r="13" spans="1:6" x14ac:dyDescent="0.25">
      <c r="A13">
        <v>11</v>
      </c>
      <c r="C13" t="s">
        <v>28</v>
      </c>
      <c r="D13">
        <v>6</v>
      </c>
      <c r="E13">
        <v>6</v>
      </c>
      <c r="F13">
        <v>5</v>
      </c>
    </row>
    <row r="14" spans="1:6" x14ac:dyDescent="0.25">
      <c r="A14">
        <v>12</v>
      </c>
      <c r="C14" t="s">
        <v>29</v>
      </c>
      <c r="D14">
        <v>14</v>
      </c>
      <c r="E14">
        <v>14</v>
      </c>
      <c r="F14">
        <v>20</v>
      </c>
    </row>
    <row r="15" spans="1:6" x14ac:dyDescent="0.25">
      <c r="A15">
        <v>13</v>
      </c>
      <c r="C15" s="3" t="s">
        <v>30</v>
      </c>
    </row>
    <row r="16" spans="1:6" x14ac:dyDescent="0.25">
      <c r="A16">
        <v>14</v>
      </c>
      <c r="C16" s="3" t="s">
        <v>31</v>
      </c>
    </row>
    <row r="17" spans="1:5" x14ac:dyDescent="0.25">
      <c r="A17">
        <v>15</v>
      </c>
      <c r="C17" s="3" t="s">
        <v>32</v>
      </c>
    </row>
    <row r="18" spans="1:5" x14ac:dyDescent="0.25">
      <c r="A18">
        <v>16</v>
      </c>
    </row>
    <row r="19" spans="1:5" x14ac:dyDescent="0.25">
      <c r="A19">
        <v>17</v>
      </c>
      <c r="B19" t="s">
        <v>65</v>
      </c>
    </row>
    <row r="20" spans="1:5" x14ac:dyDescent="0.25">
      <c r="A20">
        <v>18</v>
      </c>
      <c r="C20" t="s">
        <v>27</v>
      </c>
      <c r="E20">
        <v>20</v>
      </c>
    </row>
    <row r="21" spans="1:5" x14ac:dyDescent="0.25">
      <c r="A21">
        <v>19</v>
      </c>
      <c r="C21" t="s">
        <v>28</v>
      </c>
      <c r="E21">
        <v>21</v>
      </c>
    </row>
    <row r="22" spans="1:5" x14ac:dyDescent="0.25">
      <c r="A22">
        <v>20</v>
      </c>
      <c r="C22" t="s">
        <v>29</v>
      </c>
      <c r="E22">
        <v>22</v>
      </c>
    </row>
    <row r="23" spans="1:5" x14ac:dyDescent="0.25">
      <c r="A23">
        <v>21</v>
      </c>
      <c r="C23" s="3" t="s">
        <v>30</v>
      </c>
    </row>
    <row r="24" spans="1:5" x14ac:dyDescent="0.25">
      <c r="A24">
        <v>22</v>
      </c>
      <c r="C24" s="3" t="s">
        <v>31</v>
      </c>
    </row>
    <row r="25" spans="1:5" x14ac:dyDescent="0.25">
      <c r="A25">
        <v>23</v>
      </c>
      <c r="C25" s="3" t="s">
        <v>32</v>
      </c>
    </row>
    <row r="26" spans="1:5" x14ac:dyDescent="0.25">
      <c r="A26">
        <v>24</v>
      </c>
      <c r="B26" t="s">
        <v>66</v>
      </c>
    </row>
    <row r="27" spans="1:5" x14ac:dyDescent="0.25">
      <c r="A27">
        <v>25</v>
      </c>
      <c r="C27" t="s">
        <v>27</v>
      </c>
      <c r="E27">
        <v>23</v>
      </c>
    </row>
    <row r="28" spans="1:5" x14ac:dyDescent="0.25">
      <c r="A28">
        <v>26</v>
      </c>
      <c r="C28" t="s">
        <v>28</v>
      </c>
      <c r="E28">
        <v>16</v>
      </c>
    </row>
    <row r="29" spans="1:5" x14ac:dyDescent="0.25">
      <c r="A29">
        <v>27</v>
      </c>
      <c r="C29" t="s">
        <v>29</v>
      </c>
      <c r="E29">
        <v>17</v>
      </c>
    </row>
    <row r="30" spans="1:5" x14ac:dyDescent="0.25">
      <c r="A30">
        <v>28</v>
      </c>
      <c r="C30" s="3" t="s">
        <v>30</v>
      </c>
    </row>
    <row r="31" spans="1:5" x14ac:dyDescent="0.25">
      <c r="A31">
        <v>29</v>
      </c>
      <c r="C31" s="3" t="s">
        <v>31</v>
      </c>
    </row>
    <row r="32" spans="1:5" x14ac:dyDescent="0.25">
      <c r="A32">
        <v>30</v>
      </c>
      <c r="C32" s="3" t="s">
        <v>32</v>
      </c>
    </row>
    <row r="33" spans="1:6" x14ac:dyDescent="0.25">
      <c r="A33">
        <v>31</v>
      </c>
      <c r="B33" t="s">
        <v>33</v>
      </c>
    </row>
    <row r="34" spans="1:6" x14ac:dyDescent="0.25">
      <c r="A34">
        <v>32</v>
      </c>
      <c r="C34" t="s">
        <v>34</v>
      </c>
      <c r="D34" t="s">
        <v>69</v>
      </c>
      <c r="E34" t="s">
        <v>69</v>
      </c>
    </row>
    <row r="35" spans="1:6" x14ac:dyDescent="0.25">
      <c r="A35">
        <v>33</v>
      </c>
      <c r="C35" t="s">
        <v>35</v>
      </c>
      <c r="D35">
        <v>11</v>
      </c>
      <c r="E35">
        <v>11</v>
      </c>
    </row>
    <row r="36" spans="1:6" x14ac:dyDescent="0.25">
      <c r="A36">
        <v>34</v>
      </c>
      <c r="C36" t="s">
        <v>36</v>
      </c>
      <c r="D36">
        <v>12</v>
      </c>
      <c r="E36">
        <v>12</v>
      </c>
    </row>
    <row r="37" spans="1:6" x14ac:dyDescent="0.25">
      <c r="A37">
        <v>35</v>
      </c>
      <c r="C37" t="s">
        <v>37</v>
      </c>
      <c r="D37">
        <v>13</v>
      </c>
      <c r="E37">
        <v>13</v>
      </c>
    </row>
    <row r="38" spans="1:6" x14ac:dyDescent="0.25">
      <c r="A38">
        <v>36</v>
      </c>
    </row>
    <row r="39" spans="1:6" x14ac:dyDescent="0.25">
      <c r="A39">
        <v>37</v>
      </c>
      <c r="B39" t="s">
        <v>68</v>
      </c>
    </row>
    <row r="40" spans="1:6" x14ac:dyDescent="0.25">
      <c r="A40">
        <v>38</v>
      </c>
      <c r="C40" t="s">
        <v>39</v>
      </c>
      <c r="D40">
        <v>0</v>
      </c>
    </row>
    <row r="41" spans="1:6" x14ac:dyDescent="0.25">
      <c r="A41">
        <v>39</v>
      </c>
      <c r="C41" t="s">
        <v>38</v>
      </c>
      <c r="D41">
        <v>1</v>
      </c>
    </row>
    <row r="42" spans="1:6" x14ac:dyDescent="0.25">
      <c r="A42">
        <v>40</v>
      </c>
      <c r="B42" t="s">
        <v>41</v>
      </c>
    </row>
    <row r="43" spans="1:6" x14ac:dyDescent="0.25">
      <c r="A43">
        <v>41</v>
      </c>
      <c r="C43" t="s">
        <v>39</v>
      </c>
      <c r="D43">
        <v>7</v>
      </c>
    </row>
    <row r="44" spans="1:6" x14ac:dyDescent="0.25">
      <c r="A44">
        <v>42</v>
      </c>
      <c r="C44" t="s">
        <v>38</v>
      </c>
      <c r="D44">
        <v>8</v>
      </c>
    </row>
    <row r="45" spans="1:6" x14ac:dyDescent="0.25">
      <c r="A45">
        <v>43</v>
      </c>
      <c r="B45" t="s">
        <v>42</v>
      </c>
    </row>
    <row r="46" spans="1:6" x14ac:dyDescent="0.25">
      <c r="A46">
        <v>44</v>
      </c>
      <c r="D46">
        <v>16</v>
      </c>
      <c r="E46">
        <v>18</v>
      </c>
      <c r="F46">
        <v>16</v>
      </c>
    </row>
    <row r="47" spans="1:6" x14ac:dyDescent="0.25">
      <c r="A47">
        <v>45</v>
      </c>
      <c r="D47">
        <v>17</v>
      </c>
      <c r="E47">
        <v>19</v>
      </c>
      <c r="F47">
        <v>17</v>
      </c>
    </row>
  </sheetData>
  <sortState xmlns:xlrd2="http://schemas.microsoft.com/office/spreadsheetml/2017/richdata2" ref="A3:D38">
    <sortCondition ref="A3:A38"/>
  </sortState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126D5-F0E5-4AA3-B66B-4770F069A49D}">
  <sheetPr codeName="Sheet4"/>
  <dimension ref="A2:N157"/>
  <sheetViews>
    <sheetView workbookViewId="0">
      <selection activeCell="G24" sqref="G24"/>
    </sheetView>
  </sheetViews>
  <sheetFormatPr defaultRowHeight="15" x14ac:dyDescent="0.25"/>
  <cols>
    <col min="1" max="1" width="15.85546875" customWidth="1"/>
    <col min="2" max="2" width="8.28515625" bestFit="1" customWidth="1"/>
    <col min="3" max="3" width="25" customWidth="1"/>
    <col min="4" max="4" width="16.140625" customWidth="1"/>
    <col min="7" max="7" width="38" customWidth="1"/>
    <col min="8" max="8" width="10.28515625" hidden="1" customWidth="1"/>
    <col min="9" max="9" width="10.28515625" customWidth="1"/>
    <col min="10" max="10" width="23.7109375" customWidth="1"/>
    <col min="13" max="13" width="11" customWidth="1"/>
    <col min="14" max="14" width="23.85546875" customWidth="1"/>
  </cols>
  <sheetData>
    <row r="2" spans="1:14" x14ac:dyDescent="0.25">
      <c r="K2" t="s">
        <v>427</v>
      </c>
    </row>
    <row r="3" spans="1:14" x14ac:dyDescent="0.25">
      <c r="A3" s="18" t="s">
        <v>430</v>
      </c>
      <c r="B3" s="18" t="s">
        <v>366</v>
      </c>
      <c r="C3" s="19" t="s">
        <v>369</v>
      </c>
      <c r="D3" s="20" t="s">
        <v>370</v>
      </c>
      <c r="F3" s="10" t="s">
        <v>425</v>
      </c>
      <c r="G3" s="11" t="s">
        <v>410</v>
      </c>
      <c r="H3" s="11" t="s">
        <v>409</v>
      </c>
      <c r="I3" s="11"/>
      <c r="J3" s="11" t="s">
        <v>426</v>
      </c>
      <c r="K3" s="11" t="s">
        <v>4</v>
      </c>
      <c r="L3" s="11" t="s">
        <v>5</v>
      </c>
      <c r="M3" s="11" t="s">
        <v>430</v>
      </c>
      <c r="N3" s="27"/>
    </row>
    <row r="4" spans="1:14" x14ac:dyDescent="0.25">
      <c r="A4" s="21" t="s">
        <v>266</v>
      </c>
      <c r="B4" s="21"/>
      <c r="C4" s="22"/>
      <c r="D4" s="23"/>
      <c r="F4" s="12">
        <f>D61</f>
        <v>96</v>
      </c>
      <c r="G4" s="13" t="s">
        <v>373</v>
      </c>
      <c r="H4" s="13" t="s">
        <v>374</v>
      </c>
      <c r="I4" s="13">
        <v>100</v>
      </c>
      <c r="J4" s="13" t="s">
        <v>411</v>
      </c>
      <c r="K4" s="13">
        <v>97</v>
      </c>
      <c r="L4" s="13">
        <v>199</v>
      </c>
      <c r="M4" s="13"/>
      <c r="N4" s="28"/>
    </row>
    <row r="5" spans="1:14" x14ac:dyDescent="0.25">
      <c r="A5" s="24"/>
      <c r="B5" s="24" t="s">
        <v>274</v>
      </c>
      <c r="C5" s="25" t="s">
        <v>275</v>
      </c>
      <c r="D5" s="26">
        <f>_xlfn.IFS(B5="uint32_t",4,B5="int",4,B5="float",4,B5="bool",2,B5="int32_t",4)</f>
        <v>4</v>
      </c>
      <c r="F5" s="14">
        <f>D29</f>
        <v>52</v>
      </c>
      <c r="G5" s="15" t="s">
        <v>375</v>
      </c>
      <c r="H5" s="15" t="s">
        <v>376</v>
      </c>
      <c r="I5" s="15">
        <v>225</v>
      </c>
      <c r="J5" s="15" t="s">
        <v>413</v>
      </c>
      <c r="K5" s="15">
        <v>253</v>
      </c>
      <c r="L5" s="15">
        <v>899</v>
      </c>
      <c r="M5" s="15"/>
      <c r="N5" s="28"/>
    </row>
    <row r="6" spans="1:14" x14ac:dyDescent="0.25">
      <c r="A6" s="21"/>
      <c r="B6" s="21" t="s">
        <v>276</v>
      </c>
      <c r="C6" s="22" t="s">
        <v>277</v>
      </c>
      <c r="D6" s="23">
        <f t="shared" ref="D6:D13" si="0">_xlfn.IFS(B6="uint32_t",4,B6="int",4,B6="float",4,B6="bool",2,B6="int32_t",4)</f>
        <v>4</v>
      </c>
      <c r="F6" s="12">
        <f>D130</f>
        <v>56</v>
      </c>
      <c r="G6" s="13" t="s">
        <v>385</v>
      </c>
      <c r="H6" s="13" t="s">
        <v>386</v>
      </c>
      <c r="I6" s="13">
        <v>300</v>
      </c>
      <c r="J6" s="13" t="s">
        <v>412</v>
      </c>
      <c r="K6" s="13">
        <v>1057</v>
      </c>
      <c r="L6" s="13">
        <v>1099</v>
      </c>
      <c r="M6" s="13"/>
      <c r="N6" s="28"/>
    </row>
    <row r="7" spans="1:14" x14ac:dyDescent="0.25">
      <c r="A7" s="24"/>
      <c r="B7" s="24" t="s">
        <v>274</v>
      </c>
      <c r="C7" s="25" t="s">
        <v>278</v>
      </c>
      <c r="D7" s="26">
        <f t="shared" si="0"/>
        <v>4</v>
      </c>
      <c r="F7" s="14">
        <f>D14</f>
        <v>36</v>
      </c>
      <c r="G7" s="15" t="s">
        <v>387</v>
      </c>
      <c r="H7" s="15" t="s">
        <v>388</v>
      </c>
      <c r="I7" s="15">
        <v>375</v>
      </c>
      <c r="J7" s="15" t="s">
        <v>419</v>
      </c>
      <c r="K7" s="15">
        <v>1137</v>
      </c>
      <c r="L7" s="15">
        <v>1199</v>
      </c>
      <c r="M7" s="15"/>
      <c r="N7" s="28"/>
    </row>
    <row r="8" spans="1:14" x14ac:dyDescent="0.25">
      <c r="A8" s="21"/>
      <c r="B8" s="21" t="s">
        <v>276</v>
      </c>
      <c r="C8" s="22" t="s">
        <v>279</v>
      </c>
      <c r="D8" s="23">
        <f t="shared" si="0"/>
        <v>4</v>
      </c>
      <c r="F8" s="12">
        <f>D114</f>
        <v>68</v>
      </c>
      <c r="G8" s="13" t="s">
        <v>389</v>
      </c>
      <c r="H8" s="13" t="s">
        <v>390</v>
      </c>
      <c r="I8" s="13">
        <v>420</v>
      </c>
      <c r="J8" s="13" t="s">
        <v>420</v>
      </c>
      <c r="K8" s="13">
        <v>1269</v>
      </c>
      <c r="L8" s="13">
        <v>1299</v>
      </c>
      <c r="M8" s="13"/>
      <c r="N8" s="28"/>
    </row>
    <row r="9" spans="1:14" x14ac:dyDescent="0.25">
      <c r="A9" s="24"/>
      <c r="B9" s="24" t="s">
        <v>274</v>
      </c>
      <c r="C9" s="25" t="s">
        <v>280</v>
      </c>
      <c r="D9" s="26">
        <f t="shared" si="0"/>
        <v>4</v>
      </c>
      <c r="F9" s="14">
        <f>D95</f>
        <v>92</v>
      </c>
      <c r="G9" s="15" t="s">
        <v>391</v>
      </c>
      <c r="H9" s="15" t="s">
        <v>392</v>
      </c>
      <c r="I9" s="15">
        <v>500</v>
      </c>
      <c r="J9" s="15" t="s">
        <v>421</v>
      </c>
      <c r="K9" s="15">
        <v>1393</v>
      </c>
      <c r="L9" s="15">
        <v>1499</v>
      </c>
      <c r="M9" s="15"/>
      <c r="N9" s="28"/>
    </row>
    <row r="10" spans="1:14" x14ac:dyDescent="0.25">
      <c r="A10" s="21"/>
      <c r="B10" s="21" t="s">
        <v>276</v>
      </c>
      <c r="C10" s="22" t="s">
        <v>281</v>
      </c>
      <c r="D10" s="23">
        <f t="shared" si="0"/>
        <v>4</v>
      </c>
      <c r="F10" s="12">
        <f>D130</f>
        <v>56</v>
      </c>
      <c r="G10" s="13" t="s">
        <v>393</v>
      </c>
      <c r="H10" s="13" t="s">
        <v>394</v>
      </c>
      <c r="I10" s="13">
        <v>600</v>
      </c>
      <c r="J10" s="13" t="s">
        <v>414</v>
      </c>
      <c r="K10" s="13">
        <v>1557</v>
      </c>
      <c r="L10" s="13">
        <v>1599</v>
      </c>
      <c r="M10" s="13"/>
      <c r="N10" s="28"/>
    </row>
    <row r="11" spans="1:14" x14ac:dyDescent="0.25">
      <c r="A11" s="24"/>
      <c r="B11" s="24" t="s">
        <v>276</v>
      </c>
      <c r="C11" s="25" t="s">
        <v>282</v>
      </c>
      <c r="D11" s="26">
        <f t="shared" si="0"/>
        <v>4</v>
      </c>
      <c r="F11" s="14">
        <f>D146</f>
        <v>48</v>
      </c>
      <c r="G11" s="15" t="s">
        <v>395</v>
      </c>
      <c r="H11" s="15" t="s">
        <v>396</v>
      </c>
      <c r="I11" s="15">
        <v>675</v>
      </c>
      <c r="J11" s="15" t="s">
        <v>422</v>
      </c>
      <c r="K11" s="15">
        <v>1649</v>
      </c>
      <c r="L11" s="15">
        <v>1669</v>
      </c>
      <c r="M11" s="15"/>
      <c r="N11" s="28"/>
    </row>
    <row r="12" spans="1:14" x14ac:dyDescent="0.25">
      <c r="A12" s="21"/>
      <c r="B12" s="21" t="s">
        <v>283</v>
      </c>
      <c r="C12" s="22" t="s">
        <v>284</v>
      </c>
      <c r="D12" s="23">
        <f t="shared" si="0"/>
        <v>4</v>
      </c>
      <c r="F12" s="12">
        <f>D69</f>
        <v>24</v>
      </c>
      <c r="G12" s="13" t="s">
        <v>397</v>
      </c>
      <c r="H12" s="13" t="s">
        <v>398</v>
      </c>
      <c r="I12" s="13">
        <v>735</v>
      </c>
      <c r="J12" s="13" t="s">
        <v>423</v>
      </c>
      <c r="K12" s="13">
        <v>1695</v>
      </c>
      <c r="L12" s="13">
        <v>1699</v>
      </c>
      <c r="M12" s="13"/>
      <c r="N12" s="28"/>
    </row>
    <row r="13" spans="1:14" x14ac:dyDescent="0.25">
      <c r="A13" s="24"/>
      <c r="B13" s="24" t="s">
        <v>283</v>
      </c>
      <c r="C13" s="25" t="s">
        <v>285</v>
      </c>
      <c r="D13" s="26">
        <f t="shared" si="0"/>
        <v>4</v>
      </c>
      <c r="F13" s="14">
        <f>D69</f>
        <v>24</v>
      </c>
      <c r="G13" s="15" t="s">
        <v>399</v>
      </c>
      <c r="H13" s="15" t="s">
        <v>400</v>
      </c>
      <c r="I13" s="15">
        <v>780</v>
      </c>
      <c r="J13" s="15" t="s">
        <v>424</v>
      </c>
      <c r="K13" s="15">
        <v>1725</v>
      </c>
      <c r="L13" s="15">
        <v>1799</v>
      </c>
      <c r="M13" s="15"/>
      <c r="N13" s="28"/>
    </row>
    <row r="14" spans="1:14" x14ac:dyDescent="0.25">
      <c r="A14" s="21"/>
      <c r="B14" s="21"/>
      <c r="C14" s="30" t="s">
        <v>431</v>
      </c>
      <c r="D14" s="23">
        <f>SUM(D5:D13)</f>
        <v>36</v>
      </c>
      <c r="F14" s="12"/>
      <c r="G14" s="13"/>
      <c r="H14" s="13"/>
      <c r="I14" s="13"/>
      <c r="J14" s="13"/>
      <c r="K14" s="13"/>
      <c r="L14" s="13"/>
      <c r="M14" s="13"/>
      <c r="N14" s="28"/>
    </row>
    <row r="15" spans="1:14" x14ac:dyDescent="0.25">
      <c r="A15" s="24" t="s">
        <v>267</v>
      </c>
      <c r="B15" s="24"/>
      <c r="C15" s="25"/>
      <c r="D15" s="26"/>
      <c r="F15" s="14">
        <f>D152</f>
        <v>16</v>
      </c>
      <c r="G15" s="15" t="s">
        <v>401</v>
      </c>
      <c r="H15" s="15" t="s">
        <v>402</v>
      </c>
      <c r="I15" s="15">
        <v>810</v>
      </c>
      <c r="J15" s="15" t="s">
        <v>415</v>
      </c>
      <c r="K15" s="15">
        <v>1817</v>
      </c>
      <c r="L15" s="15">
        <v>1819</v>
      </c>
      <c r="M15" s="15"/>
      <c r="N15" s="28"/>
    </row>
    <row r="16" spans="1:14" x14ac:dyDescent="0.25">
      <c r="A16" s="21"/>
      <c r="B16" s="21" t="s">
        <v>274</v>
      </c>
      <c r="C16" s="22" t="s">
        <v>275</v>
      </c>
      <c r="D16" s="23">
        <f t="shared" ref="D16:D28" si="1">_xlfn.IFS(B16="uint32_t",4,B16="int",4,B16="float",4,B16="bool",2,B16="int32_t",4)</f>
        <v>4</v>
      </c>
      <c r="F16" s="12">
        <f>D157</f>
        <v>12</v>
      </c>
      <c r="G16" s="13" t="s">
        <v>403</v>
      </c>
      <c r="H16" s="13" t="s">
        <v>404</v>
      </c>
      <c r="I16" s="13">
        <v>840</v>
      </c>
      <c r="J16" s="13" t="s">
        <v>416</v>
      </c>
      <c r="K16" s="13">
        <v>1833</v>
      </c>
      <c r="L16" s="13">
        <v>1839</v>
      </c>
      <c r="M16" s="13"/>
      <c r="N16" s="28"/>
    </row>
    <row r="17" spans="1:14" x14ac:dyDescent="0.25">
      <c r="A17" s="24"/>
      <c r="B17" s="24" t="s">
        <v>286</v>
      </c>
      <c r="C17" s="25" t="s">
        <v>287</v>
      </c>
      <c r="D17" s="26">
        <f t="shared" si="1"/>
        <v>4</v>
      </c>
      <c r="F17" s="14">
        <f>D157</f>
        <v>12</v>
      </c>
      <c r="G17" s="15" t="s">
        <v>405</v>
      </c>
      <c r="H17" s="15" t="s">
        <v>406</v>
      </c>
      <c r="I17" s="15">
        <v>860</v>
      </c>
      <c r="J17" s="15" t="s">
        <v>417</v>
      </c>
      <c r="K17" s="15">
        <v>1853</v>
      </c>
      <c r="L17" s="15">
        <v>1859</v>
      </c>
      <c r="M17" s="15"/>
      <c r="N17" s="28"/>
    </row>
    <row r="18" spans="1:14" x14ac:dyDescent="0.25">
      <c r="A18" s="21"/>
      <c r="B18" s="21" t="s">
        <v>274</v>
      </c>
      <c r="C18" s="22" t="s">
        <v>288</v>
      </c>
      <c r="D18" s="23">
        <f t="shared" si="1"/>
        <v>4</v>
      </c>
      <c r="F18" s="8">
        <f>D157</f>
        <v>12</v>
      </c>
      <c r="G18" s="9" t="s">
        <v>407</v>
      </c>
      <c r="H18" s="9" t="s">
        <v>408</v>
      </c>
      <c r="I18" s="9">
        <v>880</v>
      </c>
      <c r="J18" s="9" t="s">
        <v>418</v>
      </c>
      <c r="K18" s="9">
        <v>1873</v>
      </c>
      <c r="L18" s="9">
        <v>2048</v>
      </c>
      <c r="M18" s="9">
        <v>4096</v>
      </c>
      <c r="N18" s="28"/>
    </row>
    <row r="19" spans="1:14" x14ac:dyDescent="0.25">
      <c r="A19" s="24"/>
      <c r="B19" s="24" t="s">
        <v>286</v>
      </c>
      <c r="C19" s="25" t="s">
        <v>277</v>
      </c>
      <c r="D19" s="26">
        <f t="shared" si="1"/>
        <v>4</v>
      </c>
      <c r="F19" s="12">
        <v>20</v>
      </c>
      <c r="G19" s="13" t="s">
        <v>377</v>
      </c>
      <c r="H19" s="13" t="s">
        <v>378</v>
      </c>
      <c r="I19" s="13">
        <v>900</v>
      </c>
      <c r="J19" s="13" t="s">
        <v>429</v>
      </c>
      <c r="K19" s="13"/>
      <c r="L19" s="13"/>
      <c r="M19" s="13"/>
      <c r="N19" s="28"/>
    </row>
    <row r="20" spans="1:14" x14ac:dyDescent="0.25">
      <c r="A20" s="21"/>
      <c r="B20" s="21" t="s">
        <v>274</v>
      </c>
      <c r="C20" s="22" t="s">
        <v>278</v>
      </c>
      <c r="D20" s="23">
        <f t="shared" si="1"/>
        <v>4</v>
      </c>
      <c r="F20" s="14">
        <v>5</v>
      </c>
      <c r="G20" s="15" t="s">
        <v>379</v>
      </c>
      <c r="H20" s="15" t="s">
        <v>380</v>
      </c>
      <c r="I20" s="15">
        <v>920</v>
      </c>
      <c r="J20" s="15" t="s">
        <v>428</v>
      </c>
      <c r="K20" s="15"/>
      <c r="L20" s="15"/>
      <c r="M20" s="15"/>
      <c r="N20" s="28"/>
    </row>
    <row r="21" spans="1:14" x14ac:dyDescent="0.25">
      <c r="A21" s="24"/>
      <c r="B21" s="24" t="s">
        <v>286</v>
      </c>
      <c r="C21" s="25" t="s">
        <v>279</v>
      </c>
      <c r="D21" s="26">
        <f t="shared" si="1"/>
        <v>4</v>
      </c>
      <c r="F21" s="12">
        <v>20</v>
      </c>
      <c r="G21" s="13" t="s">
        <v>381</v>
      </c>
      <c r="H21" s="13" t="s">
        <v>382</v>
      </c>
      <c r="I21" s="13">
        <v>925</v>
      </c>
      <c r="J21" s="13" t="s">
        <v>429</v>
      </c>
      <c r="K21" s="13"/>
      <c r="L21" s="13"/>
      <c r="M21" s="13"/>
      <c r="N21" s="28"/>
    </row>
    <row r="22" spans="1:14" x14ac:dyDescent="0.25">
      <c r="A22" s="21"/>
      <c r="B22" s="21" t="s">
        <v>274</v>
      </c>
      <c r="C22" s="22" t="s">
        <v>280</v>
      </c>
      <c r="D22" s="23">
        <f t="shared" si="1"/>
        <v>4</v>
      </c>
      <c r="F22" s="14">
        <v>5</v>
      </c>
      <c r="G22" s="15" t="s">
        <v>383</v>
      </c>
      <c r="H22" s="15" t="s">
        <v>384</v>
      </c>
      <c r="I22" s="15">
        <v>945</v>
      </c>
      <c r="J22" s="15" t="s">
        <v>428</v>
      </c>
      <c r="K22" s="15">
        <v>946</v>
      </c>
      <c r="L22" s="15">
        <v>999</v>
      </c>
      <c r="M22" s="15"/>
      <c r="N22" s="28"/>
    </row>
    <row r="23" spans="1:14" x14ac:dyDescent="0.25">
      <c r="A23" s="24"/>
      <c r="B23" s="24" t="s">
        <v>286</v>
      </c>
      <c r="C23" s="25" t="s">
        <v>289</v>
      </c>
      <c r="D23" s="26">
        <f t="shared" si="1"/>
        <v>4</v>
      </c>
      <c r="N23" s="29"/>
    </row>
    <row r="24" spans="1:14" x14ac:dyDescent="0.25">
      <c r="A24" s="21"/>
      <c r="B24" s="21" t="s">
        <v>286</v>
      </c>
      <c r="C24" s="22" t="s">
        <v>281</v>
      </c>
      <c r="D24" s="23">
        <f t="shared" si="1"/>
        <v>4</v>
      </c>
    </row>
    <row r="25" spans="1:14" x14ac:dyDescent="0.25">
      <c r="A25" s="24"/>
      <c r="B25" s="24" t="s">
        <v>286</v>
      </c>
      <c r="C25" s="25" t="s">
        <v>282</v>
      </c>
      <c r="D25" s="26">
        <f t="shared" si="1"/>
        <v>4</v>
      </c>
    </row>
    <row r="26" spans="1:14" x14ac:dyDescent="0.25">
      <c r="A26" s="21"/>
      <c r="B26" s="21" t="s">
        <v>274</v>
      </c>
      <c r="C26" s="22" t="s">
        <v>290</v>
      </c>
      <c r="D26" s="23">
        <f t="shared" si="1"/>
        <v>4</v>
      </c>
    </row>
    <row r="27" spans="1:14" x14ac:dyDescent="0.25">
      <c r="A27" s="24"/>
      <c r="B27" s="24" t="s">
        <v>283</v>
      </c>
      <c r="C27" s="25" t="s">
        <v>291</v>
      </c>
      <c r="D27" s="26">
        <f t="shared" si="1"/>
        <v>4</v>
      </c>
    </row>
    <row r="28" spans="1:14" x14ac:dyDescent="0.25">
      <c r="A28" s="21"/>
      <c r="B28" s="21" t="s">
        <v>283</v>
      </c>
      <c r="C28" s="22" t="s">
        <v>292</v>
      </c>
      <c r="D28" s="23">
        <f t="shared" si="1"/>
        <v>4</v>
      </c>
    </row>
    <row r="29" spans="1:14" x14ac:dyDescent="0.25">
      <c r="A29" s="24"/>
      <c r="B29" s="24"/>
      <c r="C29" s="31" t="s">
        <v>431</v>
      </c>
      <c r="D29" s="26">
        <f>SUM(D16:D28)</f>
        <v>52</v>
      </c>
    </row>
    <row r="30" spans="1:14" x14ac:dyDescent="0.25">
      <c r="A30" s="21" t="s">
        <v>268</v>
      </c>
      <c r="B30" s="21"/>
      <c r="C30" s="22"/>
      <c r="D30" s="23"/>
    </row>
    <row r="31" spans="1:14" x14ac:dyDescent="0.25">
      <c r="A31" s="24"/>
      <c r="B31" s="24" t="s">
        <v>274</v>
      </c>
      <c r="C31" s="25" t="s">
        <v>293</v>
      </c>
      <c r="D31" s="26">
        <f>_xlfn.IFS(B31="uint32_t",4,B31="int",4,B31="float",4,B31="bool",2,B31="int32_t",4)</f>
        <v>4</v>
      </c>
    </row>
    <row r="32" spans="1:14" x14ac:dyDescent="0.25">
      <c r="A32" s="21"/>
      <c r="B32" s="21" t="s">
        <v>294</v>
      </c>
      <c r="C32" s="22" t="s">
        <v>295</v>
      </c>
      <c r="D32" s="23">
        <f t="shared" ref="D32:D68" si="2">_xlfn.IFS(B32="uint32_t",4,B32="int",4,B32="float",4,B32="bool",2,B32="int32_t",4)</f>
        <v>2</v>
      </c>
    </row>
    <row r="33" spans="1:4" x14ac:dyDescent="0.25">
      <c r="A33" s="24"/>
      <c r="B33" s="24" t="s">
        <v>274</v>
      </c>
      <c r="C33" s="25" t="s">
        <v>296</v>
      </c>
      <c r="D33" s="26">
        <f t="shared" si="2"/>
        <v>4</v>
      </c>
    </row>
    <row r="34" spans="1:4" x14ac:dyDescent="0.25">
      <c r="A34" s="21"/>
      <c r="B34" s="21" t="s">
        <v>283</v>
      </c>
      <c r="C34" s="22" t="s">
        <v>297</v>
      </c>
      <c r="D34" s="23">
        <f t="shared" si="2"/>
        <v>4</v>
      </c>
    </row>
    <row r="35" spans="1:4" x14ac:dyDescent="0.25">
      <c r="A35" s="24"/>
      <c r="B35" s="24"/>
      <c r="C35" s="25"/>
      <c r="D35" s="26"/>
    </row>
    <row r="36" spans="1:4" x14ac:dyDescent="0.25">
      <c r="A36" s="21"/>
      <c r="B36" s="21" t="s">
        <v>274</v>
      </c>
      <c r="C36" s="22" t="s">
        <v>298</v>
      </c>
      <c r="D36" s="23">
        <f t="shared" si="2"/>
        <v>4</v>
      </c>
    </row>
    <row r="37" spans="1:4" x14ac:dyDescent="0.25">
      <c r="A37" s="24"/>
      <c r="B37" s="24" t="s">
        <v>294</v>
      </c>
      <c r="C37" s="25" t="s">
        <v>299</v>
      </c>
      <c r="D37" s="26">
        <f t="shared" si="2"/>
        <v>2</v>
      </c>
    </row>
    <row r="38" spans="1:4" x14ac:dyDescent="0.25">
      <c r="A38" s="21"/>
      <c r="B38" s="21" t="s">
        <v>274</v>
      </c>
      <c r="C38" s="22" t="s">
        <v>300</v>
      </c>
      <c r="D38" s="23">
        <f t="shared" si="2"/>
        <v>4</v>
      </c>
    </row>
    <row r="39" spans="1:4" x14ac:dyDescent="0.25">
      <c r="A39" s="24"/>
      <c r="B39" s="24" t="s">
        <v>283</v>
      </c>
      <c r="C39" s="25" t="s">
        <v>301</v>
      </c>
      <c r="D39" s="26">
        <f t="shared" si="2"/>
        <v>4</v>
      </c>
    </row>
    <row r="40" spans="1:4" x14ac:dyDescent="0.25">
      <c r="A40" s="21"/>
      <c r="B40" s="21" t="s">
        <v>274</v>
      </c>
      <c r="C40" s="22" t="s">
        <v>302</v>
      </c>
      <c r="D40" s="23">
        <f t="shared" si="2"/>
        <v>4</v>
      </c>
    </row>
    <row r="41" spans="1:4" x14ac:dyDescent="0.25">
      <c r="A41" s="24"/>
      <c r="B41" s="24" t="s">
        <v>274</v>
      </c>
      <c r="C41" s="25" t="s">
        <v>303</v>
      </c>
      <c r="D41" s="26">
        <f t="shared" si="2"/>
        <v>4</v>
      </c>
    </row>
    <row r="42" spans="1:4" x14ac:dyDescent="0.25">
      <c r="A42" s="21"/>
      <c r="B42" s="21"/>
      <c r="C42" s="22"/>
      <c r="D42" s="23"/>
    </row>
    <row r="43" spans="1:4" x14ac:dyDescent="0.25">
      <c r="A43" s="24"/>
      <c r="B43" s="24" t="s">
        <v>274</v>
      </c>
      <c r="C43" s="25" t="s">
        <v>304</v>
      </c>
      <c r="D43" s="26">
        <f t="shared" si="2"/>
        <v>4</v>
      </c>
    </row>
    <row r="44" spans="1:4" x14ac:dyDescent="0.25">
      <c r="A44" s="21"/>
      <c r="B44" s="21" t="s">
        <v>294</v>
      </c>
      <c r="C44" s="22" t="s">
        <v>305</v>
      </c>
      <c r="D44" s="23">
        <f t="shared" si="2"/>
        <v>2</v>
      </c>
    </row>
    <row r="45" spans="1:4" x14ac:dyDescent="0.25">
      <c r="A45" s="24"/>
      <c r="B45" s="24" t="s">
        <v>274</v>
      </c>
      <c r="C45" s="25" t="s">
        <v>306</v>
      </c>
      <c r="D45" s="26">
        <f t="shared" si="2"/>
        <v>4</v>
      </c>
    </row>
    <row r="46" spans="1:4" x14ac:dyDescent="0.25">
      <c r="A46" s="21"/>
      <c r="B46" s="21" t="s">
        <v>283</v>
      </c>
      <c r="C46" s="22" t="s">
        <v>307</v>
      </c>
      <c r="D46" s="23">
        <f t="shared" si="2"/>
        <v>4</v>
      </c>
    </row>
    <row r="47" spans="1:4" x14ac:dyDescent="0.25">
      <c r="A47" s="24"/>
      <c r="B47" s="24" t="s">
        <v>274</v>
      </c>
      <c r="C47" s="25" t="s">
        <v>308</v>
      </c>
      <c r="D47" s="26">
        <f t="shared" si="2"/>
        <v>4</v>
      </c>
    </row>
    <row r="48" spans="1:4" x14ac:dyDescent="0.25">
      <c r="A48" s="21"/>
      <c r="B48" s="21" t="s">
        <v>274</v>
      </c>
      <c r="C48" s="22" t="s">
        <v>309</v>
      </c>
      <c r="D48" s="23">
        <f t="shared" si="2"/>
        <v>4</v>
      </c>
    </row>
    <row r="49" spans="1:4" x14ac:dyDescent="0.25">
      <c r="A49" s="24"/>
      <c r="B49" s="24"/>
      <c r="C49" s="25"/>
      <c r="D49" s="26"/>
    </row>
    <row r="50" spans="1:4" x14ac:dyDescent="0.25">
      <c r="A50" s="21"/>
      <c r="B50" s="21" t="s">
        <v>274</v>
      </c>
      <c r="C50" s="22" t="s">
        <v>310</v>
      </c>
      <c r="D50" s="23">
        <f t="shared" si="2"/>
        <v>4</v>
      </c>
    </row>
    <row r="51" spans="1:4" x14ac:dyDescent="0.25">
      <c r="A51" s="24"/>
      <c r="B51" s="24" t="s">
        <v>294</v>
      </c>
      <c r="C51" s="25" t="s">
        <v>311</v>
      </c>
      <c r="D51" s="26">
        <f t="shared" si="2"/>
        <v>2</v>
      </c>
    </row>
    <row r="52" spans="1:4" x14ac:dyDescent="0.25">
      <c r="A52" s="21"/>
      <c r="B52" s="21" t="s">
        <v>274</v>
      </c>
      <c r="C52" s="22" t="s">
        <v>312</v>
      </c>
      <c r="D52" s="23">
        <f t="shared" si="2"/>
        <v>4</v>
      </c>
    </row>
    <row r="53" spans="1:4" x14ac:dyDescent="0.25">
      <c r="A53" s="24"/>
      <c r="B53" s="24" t="s">
        <v>283</v>
      </c>
      <c r="C53" s="25" t="s">
        <v>313</v>
      </c>
      <c r="D53" s="26">
        <f t="shared" si="2"/>
        <v>4</v>
      </c>
    </row>
    <row r="54" spans="1:4" x14ac:dyDescent="0.25">
      <c r="A54" s="21"/>
      <c r="B54" s="21" t="s">
        <v>274</v>
      </c>
      <c r="C54" s="22" t="s">
        <v>314</v>
      </c>
      <c r="D54" s="23">
        <f t="shared" si="2"/>
        <v>4</v>
      </c>
    </row>
    <row r="55" spans="1:4" x14ac:dyDescent="0.25">
      <c r="A55" s="24"/>
      <c r="B55" s="24" t="s">
        <v>274</v>
      </c>
      <c r="C55" s="25" t="s">
        <v>315</v>
      </c>
      <c r="D55" s="26">
        <f t="shared" si="2"/>
        <v>4</v>
      </c>
    </row>
    <row r="56" spans="1:4" x14ac:dyDescent="0.25">
      <c r="A56" s="21"/>
      <c r="B56" s="21"/>
      <c r="C56" s="22"/>
      <c r="D56" s="23"/>
    </row>
    <row r="57" spans="1:4" x14ac:dyDescent="0.25">
      <c r="A57" s="24"/>
      <c r="B57" s="24" t="s">
        <v>286</v>
      </c>
      <c r="C57" s="25" t="s">
        <v>316</v>
      </c>
      <c r="D57" s="26">
        <f t="shared" si="2"/>
        <v>4</v>
      </c>
    </row>
    <row r="58" spans="1:4" x14ac:dyDescent="0.25">
      <c r="A58" s="21"/>
      <c r="B58" s="21" t="s">
        <v>274</v>
      </c>
      <c r="C58" s="22" t="s">
        <v>317</v>
      </c>
      <c r="D58" s="23">
        <f t="shared" si="2"/>
        <v>4</v>
      </c>
    </row>
    <row r="59" spans="1:4" x14ac:dyDescent="0.25">
      <c r="A59" s="24"/>
      <c r="B59" s="24" t="s">
        <v>286</v>
      </c>
      <c r="C59" s="25" t="s">
        <v>318</v>
      </c>
      <c r="D59" s="26">
        <f t="shared" si="2"/>
        <v>4</v>
      </c>
    </row>
    <row r="60" spans="1:4" x14ac:dyDescent="0.25">
      <c r="A60" s="21"/>
      <c r="B60" s="21" t="s">
        <v>274</v>
      </c>
      <c r="C60" s="22" t="s">
        <v>319</v>
      </c>
      <c r="D60" s="23">
        <f t="shared" si="2"/>
        <v>4</v>
      </c>
    </row>
    <row r="61" spans="1:4" x14ac:dyDescent="0.25">
      <c r="A61" s="24"/>
      <c r="B61" s="24"/>
      <c r="C61" s="31" t="s">
        <v>431</v>
      </c>
      <c r="D61" s="26">
        <f>SUM(D31:D60)</f>
        <v>96</v>
      </c>
    </row>
    <row r="62" spans="1:4" x14ac:dyDescent="0.25">
      <c r="A62" s="21" t="s">
        <v>269</v>
      </c>
      <c r="B62" s="21"/>
      <c r="C62" s="22"/>
      <c r="D62" s="23"/>
    </row>
    <row r="63" spans="1:4" x14ac:dyDescent="0.25">
      <c r="A63" s="24"/>
      <c r="B63" s="24" t="s">
        <v>286</v>
      </c>
      <c r="C63" s="25" t="s">
        <v>287</v>
      </c>
      <c r="D63" s="26">
        <f t="shared" si="2"/>
        <v>4</v>
      </c>
    </row>
    <row r="64" spans="1:4" x14ac:dyDescent="0.25">
      <c r="A64" s="21"/>
      <c r="B64" s="21" t="s">
        <v>274</v>
      </c>
      <c r="C64" s="22" t="s">
        <v>288</v>
      </c>
      <c r="D64" s="23">
        <f t="shared" si="2"/>
        <v>4</v>
      </c>
    </row>
    <row r="65" spans="1:4" x14ac:dyDescent="0.25">
      <c r="A65" s="24"/>
      <c r="B65" s="24" t="s">
        <v>286</v>
      </c>
      <c r="C65" s="25" t="s">
        <v>320</v>
      </c>
      <c r="D65" s="26">
        <f t="shared" si="2"/>
        <v>4</v>
      </c>
    </row>
    <row r="66" spans="1:4" x14ac:dyDescent="0.25">
      <c r="A66" s="21"/>
      <c r="B66" s="21" t="s">
        <v>274</v>
      </c>
      <c r="C66" s="22" t="s">
        <v>321</v>
      </c>
      <c r="D66" s="23">
        <f t="shared" si="2"/>
        <v>4</v>
      </c>
    </row>
    <row r="67" spans="1:4" x14ac:dyDescent="0.25">
      <c r="A67" s="24"/>
      <c r="B67" s="24" t="s">
        <v>286</v>
      </c>
      <c r="C67" s="25" t="s">
        <v>289</v>
      </c>
      <c r="D67" s="26">
        <f t="shared" si="2"/>
        <v>4</v>
      </c>
    </row>
    <row r="68" spans="1:4" x14ac:dyDescent="0.25">
      <c r="A68" s="21"/>
      <c r="B68" s="21" t="s">
        <v>286</v>
      </c>
      <c r="C68" s="22" t="s">
        <v>322</v>
      </c>
      <c r="D68" s="23">
        <f t="shared" si="2"/>
        <v>4</v>
      </c>
    </row>
    <row r="69" spans="1:4" x14ac:dyDescent="0.25">
      <c r="A69" s="24"/>
      <c r="B69" s="24"/>
      <c r="C69" s="31" t="s">
        <v>431</v>
      </c>
      <c r="D69" s="26">
        <f>SUM(D63:D68)</f>
        <v>24</v>
      </c>
    </row>
    <row r="70" spans="1:4" x14ac:dyDescent="0.25">
      <c r="A70" s="21" t="s">
        <v>371</v>
      </c>
      <c r="B70" s="21"/>
      <c r="C70" s="22"/>
      <c r="D70" s="23"/>
    </row>
    <row r="71" spans="1:4" x14ac:dyDescent="0.25">
      <c r="A71" s="24"/>
      <c r="B71" s="24" t="s">
        <v>286</v>
      </c>
      <c r="C71" s="25" t="s">
        <v>287</v>
      </c>
      <c r="D71" s="26">
        <f>_xlfn.IFS(B71="uint32_t",4,B71="int",4,B71="float",4,B71="bool",2,B71="int32_t",4)</f>
        <v>4</v>
      </c>
    </row>
    <row r="72" spans="1:4" x14ac:dyDescent="0.25">
      <c r="A72" s="21"/>
      <c r="B72" s="21" t="s">
        <v>274</v>
      </c>
      <c r="C72" s="22" t="s">
        <v>288</v>
      </c>
      <c r="D72" s="23">
        <f t="shared" ref="D72:D135" si="3">_xlfn.IFS(B72="uint32_t",4,B72="int",4,B72="float",4,B72="bool",2,B72="int32_t",4)</f>
        <v>4</v>
      </c>
    </row>
    <row r="73" spans="1:4" x14ac:dyDescent="0.25">
      <c r="A73" s="24"/>
      <c r="B73" s="24" t="s">
        <v>286</v>
      </c>
      <c r="C73" s="25" t="s">
        <v>277</v>
      </c>
      <c r="D73" s="26">
        <f t="shared" si="3"/>
        <v>4</v>
      </c>
    </row>
    <row r="74" spans="1:4" x14ac:dyDescent="0.25">
      <c r="A74" s="21"/>
      <c r="B74" s="21" t="s">
        <v>286</v>
      </c>
      <c r="C74" s="22" t="s">
        <v>279</v>
      </c>
      <c r="D74" s="23">
        <f t="shared" si="3"/>
        <v>4</v>
      </c>
    </row>
    <row r="75" spans="1:4" x14ac:dyDescent="0.25">
      <c r="A75" s="24"/>
      <c r="B75" s="24" t="s">
        <v>286</v>
      </c>
      <c r="C75" s="25" t="s">
        <v>289</v>
      </c>
      <c r="D75" s="26">
        <f t="shared" si="3"/>
        <v>4</v>
      </c>
    </row>
    <row r="76" spans="1:4" x14ac:dyDescent="0.25">
      <c r="A76" s="21"/>
      <c r="B76" s="21" t="s">
        <v>286</v>
      </c>
      <c r="C76" s="22" t="s">
        <v>281</v>
      </c>
      <c r="D76" s="23">
        <f t="shared" si="3"/>
        <v>4</v>
      </c>
    </row>
    <row r="77" spans="1:4" x14ac:dyDescent="0.25">
      <c r="A77" s="24"/>
      <c r="B77" s="24" t="s">
        <v>286</v>
      </c>
      <c r="C77" s="25" t="s">
        <v>282</v>
      </c>
      <c r="D77" s="26">
        <f t="shared" si="3"/>
        <v>4</v>
      </c>
    </row>
    <row r="78" spans="1:4" x14ac:dyDescent="0.25">
      <c r="A78" s="21"/>
      <c r="B78" s="21" t="s">
        <v>274</v>
      </c>
      <c r="C78" s="22" t="s">
        <v>278</v>
      </c>
      <c r="D78" s="23">
        <f t="shared" si="3"/>
        <v>4</v>
      </c>
    </row>
    <row r="79" spans="1:4" x14ac:dyDescent="0.25">
      <c r="A79" s="24"/>
      <c r="B79" s="24" t="s">
        <v>274</v>
      </c>
      <c r="C79" s="25" t="s">
        <v>280</v>
      </c>
      <c r="D79" s="26">
        <f t="shared" si="3"/>
        <v>4</v>
      </c>
    </row>
    <row r="80" spans="1:4" x14ac:dyDescent="0.25">
      <c r="A80" s="21"/>
      <c r="B80" s="21" t="s">
        <v>286</v>
      </c>
      <c r="C80" s="22" t="s">
        <v>325</v>
      </c>
      <c r="D80" s="23">
        <f t="shared" si="3"/>
        <v>4</v>
      </c>
    </row>
    <row r="81" spans="1:4" x14ac:dyDescent="0.25">
      <c r="A81" s="24"/>
      <c r="B81" s="24" t="s">
        <v>286</v>
      </c>
      <c r="C81" s="25" t="s">
        <v>326</v>
      </c>
      <c r="D81" s="26">
        <f t="shared" si="3"/>
        <v>4</v>
      </c>
    </row>
    <row r="82" spans="1:4" x14ac:dyDescent="0.25">
      <c r="A82" s="21"/>
      <c r="B82" s="21" t="s">
        <v>286</v>
      </c>
      <c r="C82" s="22" t="s">
        <v>327</v>
      </c>
      <c r="D82" s="23">
        <f t="shared" si="3"/>
        <v>4</v>
      </c>
    </row>
    <row r="83" spans="1:4" x14ac:dyDescent="0.25">
      <c r="A83" s="24"/>
      <c r="B83" s="24" t="s">
        <v>286</v>
      </c>
      <c r="C83" s="25" t="s">
        <v>328</v>
      </c>
      <c r="D83" s="26">
        <f t="shared" si="3"/>
        <v>4</v>
      </c>
    </row>
    <row r="84" spans="1:4" x14ac:dyDescent="0.25">
      <c r="A84" s="21"/>
      <c r="B84" s="21"/>
      <c r="C84" s="22"/>
      <c r="D84" s="23"/>
    </row>
    <row r="85" spans="1:4" x14ac:dyDescent="0.25">
      <c r="A85" s="24"/>
      <c r="B85" s="24" t="s">
        <v>283</v>
      </c>
      <c r="C85" s="25" t="s">
        <v>329</v>
      </c>
      <c r="D85" s="26">
        <f t="shared" si="3"/>
        <v>4</v>
      </c>
    </row>
    <row r="86" spans="1:4" x14ac:dyDescent="0.25">
      <c r="A86" s="21"/>
      <c r="B86" s="21" t="s">
        <v>283</v>
      </c>
      <c r="C86" s="22" t="s">
        <v>330</v>
      </c>
      <c r="D86" s="23">
        <f t="shared" si="3"/>
        <v>4</v>
      </c>
    </row>
    <row r="87" spans="1:4" x14ac:dyDescent="0.25">
      <c r="A87" s="24"/>
      <c r="B87" s="24" t="s">
        <v>283</v>
      </c>
      <c r="C87" s="25" t="s">
        <v>331</v>
      </c>
      <c r="D87" s="26">
        <f t="shared" si="3"/>
        <v>4</v>
      </c>
    </row>
    <row r="88" spans="1:4" x14ac:dyDescent="0.25">
      <c r="A88" s="21"/>
      <c r="B88" s="21" t="s">
        <v>283</v>
      </c>
      <c r="C88" s="22" t="s">
        <v>332</v>
      </c>
      <c r="D88" s="23">
        <f t="shared" si="3"/>
        <v>4</v>
      </c>
    </row>
    <row r="89" spans="1:4" x14ac:dyDescent="0.25">
      <c r="A89" s="24"/>
      <c r="B89" s="24" t="s">
        <v>283</v>
      </c>
      <c r="C89" s="25" t="s">
        <v>333</v>
      </c>
      <c r="D89" s="26">
        <f t="shared" si="3"/>
        <v>4</v>
      </c>
    </row>
    <row r="90" spans="1:4" x14ac:dyDescent="0.25">
      <c r="A90" s="21"/>
      <c r="B90" s="21" t="s">
        <v>283</v>
      </c>
      <c r="C90" s="22" t="s">
        <v>334</v>
      </c>
      <c r="D90" s="23">
        <f t="shared" si="3"/>
        <v>4</v>
      </c>
    </row>
    <row r="91" spans="1:4" x14ac:dyDescent="0.25">
      <c r="A91" s="24"/>
      <c r="B91" s="24" t="s">
        <v>283</v>
      </c>
      <c r="C91" s="25" t="s">
        <v>335</v>
      </c>
      <c r="D91" s="26">
        <f t="shared" si="3"/>
        <v>4</v>
      </c>
    </row>
    <row r="92" spans="1:4" x14ac:dyDescent="0.25">
      <c r="A92" s="21"/>
      <c r="B92" s="21" t="s">
        <v>283</v>
      </c>
      <c r="C92" s="22" t="s">
        <v>336</v>
      </c>
      <c r="D92" s="23">
        <f t="shared" si="3"/>
        <v>4</v>
      </c>
    </row>
    <row r="93" spans="1:4" x14ac:dyDescent="0.25">
      <c r="A93" s="24"/>
      <c r="B93" s="24" t="s">
        <v>274</v>
      </c>
      <c r="C93" s="25" t="s">
        <v>275</v>
      </c>
      <c r="D93" s="26">
        <f t="shared" si="3"/>
        <v>4</v>
      </c>
    </row>
    <row r="94" spans="1:4" x14ac:dyDescent="0.25">
      <c r="A94" s="21"/>
      <c r="B94" s="21" t="s">
        <v>274</v>
      </c>
      <c r="C94" s="22" t="s">
        <v>337</v>
      </c>
      <c r="D94" s="23">
        <f t="shared" si="3"/>
        <v>4</v>
      </c>
    </row>
    <row r="95" spans="1:4" x14ac:dyDescent="0.25">
      <c r="A95" s="24"/>
      <c r="B95" s="24"/>
      <c r="C95" s="31" t="s">
        <v>431</v>
      </c>
      <c r="D95" s="26">
        <f>SUM(D71:D94)</f>
        <v>92</v>
      </c>
    </row>
    <row r="96" spans="1:4" x14ac:dyDescent="0.25">
      <c r="A96" s="21" t="s">
        <v>270</v>
      </c>
      <c r="B96" s="21"/>
      <c r="C96" s="22"/>
      <c r="D96" s="23"/>
    </row>
    <row r="97" spans="1:4" x14ac:dyDescent="0.25">
      <c r="A97" s="24"/>
      <c r="B97" s="24" t="s">
        <v>286</v>
      </c>
      <c r="C97" s="25" t="s">
        <v>287</v>
      </c>
      <c r="D97" s="26">
        <f t="shared" si="3"/>
        <v>4</v>
      </c>
    </row>
    <row r="98" spans="1:4" x14ac:dyDescent="0.25">
      <c r="A98" s="21"/>
      <c r="B98" s="21" t="s">
        <v>274</v>
      </c>
      <c r="C98" s="22" t="s">
        <v>288</v>
      </c>
      <c r="D98" s="23">
        <f t="shared" si="3"/>
        <v>4</v>
      </c>
    </row>
    <row r="99" spans="1:4" x14ac:dyDescent="0.25">
      <c r="A99" s="24"/>
      <c r="B99" s="24" t="s">
        <v>286</v>
      </c>
      <c r="C99" s="25" t="s">
        <v>277</v>
      </c>
      <c r="D99" s="26">
        <f t="shared" si="3"/>
        <v>4</v>
      </c>
    </row>
    <row r="100" spans="1:4" x14ac:dyDescent="0.25">
      <c r="A100" s="21"/>
      <c r="B100" s="21" t="s">
        <v>274</v>
      </c>
      <c r="C100" s="22" t="s">
        <v>278</v>
      </c>
      <c r="D100" s="23">
        <f t="shared" si="3"/>
        <v>4</v>
      </c>
    </row>
    <row r="101" spans="1:4" x14ac:dyDescent="0.25">
      <c r="A101" s="24"/>
      <c r="B101" s="24" t="s">
        <v>274</v>
      </c>
      <c r="C101" s="25" t="s">
        <v>279</v>
      </c>
      <c r="D101" s="26">
        <f t="shared" si="3"/>
        <v>4</v>
      </c>
    </row>
    <row r="102" spans="1:4" x14ac:dyDescent="0.25">
      <c r="A102" s="21"/>
      <c r="B102" s="21" t="s">
        <v>274</v>
      </c>
      <c r="C102" s="22" t="s">
        <v>280</v>
      </c>
      <c r="D102" s="23">
        <f t="shared" si="3"/>
        <v>4</v>
      </c>
    </row>
    <row r="103" spans="1:4" x14ac:dyDescent="0.25">
      <c r="A103" s="24"/>
      <c r="B103" s="24" t="s">
        <v>286</v>
      </c>
      <c r="C103" s="25" t="s">
        <v>289</v>
      </c>
      <c r="D103" s="26">
        <f t="shared" si="3"/>
        <v>4</v>
      </c>
    </row>
    <row r="104" spans="1:4" x14ac:dyDescent="0.25">
      <c r="A104" s="21"/>
      <c r="B104" s="21" t="s">
        <v>286</v>
      </c>
      <c r="C104" s="22" t="s">
        <v>338</v>
      </c>
      <c r="D104" s="23">
        <f t="shared" si="3"/>
        <v>4</v>
      </c>
    </row>
    <row r="105" spans="1:4" x14ac:dyDescent="0.25">
      <c r="A105" s="24"/>
      <c r="B105" s="24" t="s">
        <v>286</v>
      </c>
      <c r="C105" s="25" t="s">
        <v>339</v>
      </c>
      <c r="D105" s="26">
        <f t="shared" si="3"/>
        <v>4</v>
      </c>
    </row>
    <row r="106" spans="1:4" x14ac:dyDescent="0.25">
      <c r="A106" s="21"/>
      <c r="B106" s="21" t="s">
        <v>274</v>
      </c>
      <c r="C106" s="22" t="s">
        <v>275</v>
      </c>
      <c r="D106" s="23">
        <f t="shared" si="3"/>
        <v>4</v>
      </c>
    </row>
    <row r="107" spans="1:4" x14ac:dyDescent="0.25">
      <c r="A107" s="24"/>
      <c r="B107" s="24" t="s">
        <v>274</v>
      </c>
      <c r="C107" s="25" t="s">
        <v>340</v>
      </c>
      <c r="D107" s="26">
        <f t="shared" si="3"/>
        <v>4</v>
      </c>
    </row>
    <row r="108" spans="1:4" x14ac:dyDescent="0.25">
      <c r="A108" s="21"/>
      <c r="B108" s="21" t="s">
        <v>286</v>
      </c>
      <c r="C108" s="22" t="s">
        <v>281</v>
      </c>
      <c r="D108" s="23">
        <f t="shared" si="3"/>
        <v>4</v>
      </c>
    </row>
    <row r="109" spans="1:4" x14ac:dyDescent="0.25">
      <c r="A109" s="24"/>
      <c r="B109" s="24" t="s">
        <v>286</v>
      </c>
      <c r="C109" s="25" t="s">
        <v>282</v>
      </c>
      <c r="D109" s="26">
        <f t="shared" si="3"/>
        <v>4</v>
      </c>
    </row>
    <row r="110" spans="1:4" x14ac:dyDescent="0.25">
      <c r="A110" s="21"/>
      <c r="B110" s="21" t="s">
        <v>283</v>
      </c>
      <c r="C110" s="22" t="s">
        <v>341</v>
      </c>
      <c r="D110" s="23">
        <f t="shared" si="3"/>
        <v>4</v>
      </c>
    </row>
    <row r="111" spans="1:4" x14ac:dyDescent="0.25">
      <c r="A111" s="24"/>
      <c r="B111" s="24" t="s">
        <v>283</v>
      </c>
      <c r="C111" s="25" t="s">
        <v>342</v>
      </c>
      <c r="D111" s="26">
        <f t="shared" si="3"/>
        <v>4</v>
      </c>
    </row>
    <row r="112" spans="1:4" x14ac:dyDescent="0.25">
      <c r="A112" s="21"/>
      <c r="B112" s="21" t="s">
        <v>283</v>
      </c>
      <c r="C112" s="22" t="s">
        <v>343</v>
      </c>
      <c r="D112" s="23">
        <f t="shared" si="3"/>
        <v>4</v>
      </c>
    </row>
    <row r="113" spans="1:4" x14ac:dyDescent="0.25">
      <c r="A113" s="24"/>
      <c r="B113" s="24" t="s">
        <v>283</v>
      </c>
      <c r="C113" s="25" t="s">
        <v>344</v>
      </c>
      <c r="D113" s="26">
        <f t="shared" si="3"/>
        <v>4</v>
      </c>
    </row>
    <row r="114" spans="1:4" x14ac:dyDescent="0.25">
      <c r="A114" s="21"/>
      <c r="B114" s="21"/>
      <c r="C114" s="30" t="s">
        <v>431</v>
      </c>
      <c r="D114" s="23">
        <f>SUM(D97:D113)</f>
        <v>68</v>
      </c>
    </row>
    <row r="115" spans="1:4" x14ac:dyDescent="0.25">
      <c r="A115" s="24" t="s">
        <v>273</v>
      </c>
      <c r="B115" s="24"/>
      <c r="C115" s="25"/>
      <c r="D115" s="26"/>
    </row>
    <row r="116" spans="1:4" x14ac:dyDescent="0.25">
      <c r="A116" s="21"/>
      <c r="B116" s="21" t="s">
        <v>274</v>
      </c>
      <c r="C116" s="22" t="s">
        <v>345</v>
      </c>
      <c r="D116" s="23">
        <f t="shared" si="3"/>
        <v>4</v>
      </c>
    </row>
    <row r="117" spans="1:4" x14ac:dyDescent="0.25">
      <c r="A117" s="24"/>
      <c r="B117" s="24" t="s">
        <v>286</v>
      </c>
      <c r="C117" s="25" t="s">
        <v>287</v>
      </c>
      <c r="D117" s="26">
        <f t="shared" si="3"/>
        <v>4</v>
      </c>
    </row>
    <row r="118" spans="1:4" x14ac:dyDescent="0.25">
      <c r="A118" s="21"/>
      <c r="B118" s="21" t="s">
        <v>286</v>
      </c>
      <c r="C118" s="22" t="s">
        <v>277</v>
      </c>
      <c r="D118" s="23">
        <f t="shared" si="3"/>
        <v>4</v>
      </c>
    </row>
    <row r="119" spans="1:4" x14ac:dyDescent="0.25">
      <c r="A119" s="24"/>
      <c r="B119" s="24" t="s">
        <v>286</v>
      </c>
      <c r="C119" s="25" t="s">
        <v>279</v>
      </c>
      <c r="D119" s="26">
        <f t="shared" si="3"/>
        <v>4</v>
      </c>
    </row>
    <row r="120" spans="1:4" x14ac:dyDescent="0.25">
      <c r="A120" s="21"/>
      <c r="B120" s="21" t="s">
        <v>286</v>
      </c>
      <c r="C120" s="22" t="s">
        <v>347</v>
      </c>
      <c r="D120" s="23">
        <f t="shared" si="3"/>
        <v>4</v>
      </c>
    </row>
    <row r="121" spans="1:4" x14ac:dyDescent="0.25">
      <c r="A121" s="24"/>
      <c r="B121" s="24" t="s">
        <v>286</v>
      </c>
      <c r="C121" s="25" t="s">
        <v>289</v>
      </c>
      <c r="D121" s="26">
        <f t="shared" si="3"/>
        <v>4</v>
      </c>
    </row>
    <row r="122" spans="1:4" x14ac:dyDescent="0.25">
      <c r="A122" s="21"/>
      <c r="B122" s="21" t="s">
        <v>286</v>
      </c>
      <c r="C122" s="22" t="s">
        <v>281</v>
      </c>
      <c r="D122" s="23">
        <f t="shared" si="3"/>
        <v>4</v>
      </c>
    </row>
    <row r="123" spans="1:4" x14ac:dyDescent="0.25">
      <c r="A123" s="24"/>
      <c r="B123" s="24" t="s">
        <v>286</v>
      </c>
      <c r="C123" s="25" t="s">
        <v>282</v>
      </c>
      <c r="D123" s="26">
        <f t="shared" si="3"/>
        <v>4</v>
      </c>
    </row>
    <row r="124" spans="1:4" x14ac:dyDescent="0.25">
      <c r="A124" s="21"/>
      <c r="B124" s="21" t="s">
        <v>286</v>
      </c>
      <c r="C124" s="22" t="s">
        <v>348</v>
      </c>
      <c r="D124" s="23">
        <f t="shared" si="3"/>
        <v>4</v>
      </c>
    </row>
    <row r="125" spans="1:4" x14ac:dyDescent="0.25">
      <c r="A125" s="24"/>
      <c r="B125" s="24" t="s">
        <v>274</v>
      </c>
      <c r="C125" s="25" t="s">
        <v>288</v>
      </c>
      <c r="D125" s="26">
        <f t="shared" si="3"/>
        <v>4</v>
      </c>
    </row>
    <row r="126" spans="1:4" x14ac:dyDescent="0.25">
      <c r="A126" s="21"/>
      <c r="B126" s="21" t="s">
        <v>274</v>
      </c>
      <c r="C126" s="22" t="s">
        <v>278</v>
      </c>
      <c r="D126" s="23">
        <f t="shared" si="3"/>
        <v>4</v>
      </c>
    </row>
    <row r="127" spans="1:4" x14ac:dyDescent="0.25">
      <c r="A127" s="24"/>
      <c r="B127" s="24" t="s">
        <v>274</v>
      </c>
      <c r="C127" s="25" t="s">
        <v>280</v>
      </c>
      <c r="D127" s="26">
        <f t="shared" si="3"/>
        <v>4</v>
      </c>
    </row>
    <row r="128" spans="1:4" x14ac:dyDescent="0.25">
      <c r="A128" s="21"/>
      <c r="B128" s="21" t="s">
        <v>274</v>
      </c>
      <c r="C128" s="22" t="s">
        <v>349</v>
      </c>
      <c r="D128" s="23">
        <f t="shared" si="3"/>
        <v>4</v>
      </c>
    </row>
    <row r="129" spans="1:4" x14ac:dyDescent="0.25">
      <c r="A129" s="24"/>
      <c r="B129" s="24" t="s">
        <v>274</v>
      </c>
      <c r="C129" s="25" t="s">
        <v>275</v>
      </c>
      <c r="D129" s="26">
        <f t="shared" si="3"/>
        <v>4</v>
      </c>
    </row>
    <row r="130" spans="1:4" x14ac:dyDescent="0.25">
      <c r="A130" s="21"/>
      <c r="B130" s="21"/>
      <c r="C130" s="30" t="s">
        <v>431</v>
      </c>
      <c r="D130" s="23">
        <f>SUM(D116:D129)</f>
        <v>56</v>
      </c>
    </row>
    <row r="131" spans="1:4" x14ac:dyDescent="0.25">
      <c r="A131" s="24" t="s">
        <v>271</v>
      </c>
      <c r="B131" s="24"/>
      <c r="C131" s="25"/>
      <c r="D131" s="26"/>
    </row>
    <row r="132" spans="1:4" x14ac:dyDescent="0.25">
      <c r="A132" s="21"/>
      <c r="B132" s="21" t="s">
        <v>274</v>
      </c>
      <c r="C132" s="22" t="s">
        <v>275</v>
      </c>
      <c r="D132" s="23">
        <f t="shared" si="3"/>
        <v>4</v>
      </c>
    </row>
    <row r="133" spans="1:4" x14ac:dyDescent="0.25">
      <c r="A133" s="24"/>
      <c r="B133" s="24" t="s">
        <v>274</v>
      </c>
      <c r="C133" s="25" t="s">
        <v>350</v>
      </c>
      <c r="D133" s="26">
        <f t="shared" si="3"/>
        <v>4</v>
      </c>
    </row>
    <row r="134" spans="1:4" x14ac:dyDescent="0.25">
      <c r="A134" s="21"/>
      <c r="B134" s="21" t="s">
        <v>346</v>
      </c>
      <c r="C134" s="22" t="s">
        <v>351</v>
      </c>
      <c r="D134" s="23"/>
    </row>
    <row r="135" spans="1:4" x14ac:dyDescent="0.25">
      <c r="A135" s="24"/>
      <c r="B135" s="24" t="s">
        <v>274</v>
      </c>
      <c r="C135" s="25" t="s">
        <v>352</v>
      </c>
      <c r="D135" s="26">
        <f t="shared" si="3"/>
        <v>4</v>
      </c>
    </row>
    <row r="136" spans="1:4" x14ac:dyDescent="0.25">
      <c r="A136" s="21"/>
      <c r="B136" s="21" t="s">
        <v>283</v>
      </c>
      <c r="C136" s="22" t="s">
        <v>353</v>
      </c>
      <c r="D136" s="23">
        <f t="shared" ref="D136:D156" si="4">_xlfn.IFS(B136="uint32_t",4,B136="int",4,B136="float",4,B136="bool",2,B136="int32_t",4)</f>
        <v>4</v>
      </c>
    </row>
    <row r="137" spans="1:4" x14ac:dyDescent="0.25">
      <c r="A137" s="24"/>
      <c r="B137" s="24" t="s">
        <v>286</v>
      </c>
      <c r="C137" s="25" t="s">
        <v>354</v>
      </c>
      <c r="D137" s="26">
        <f t="shared" si="4"/>
        <v>4</v>
      </c>
    </row>
    <row r="138" spans="1:4" x14ac:dyDescent="0.25">
      <c r="A138" s="21"/>
      <c r="B138" s="21" t="s">
        <v>286</v>
      </c>
      <c r="C138" s="22" t="s">
        <v>355</v>
      </c>
      <c r="D138" s="23">
        <f t="shared" si="4"/>
        <v>4</v>
      </c>
    </row>
    <row r="139" spans="1:4" x14ac:dyDescent="0.25">
      <c r="A139" s="24"/>
      <c r="B139" s="24" t="s">
        <v>283</v>
      </c>
      <c r="C139" s="25" t="s">
        <v>356</v>
      </c>
      <c r="D139" s="26">
        <f t="shared" si="4"/>
        <v>4</v>
      </c>
    </row>
    <row r="140" spans="1:4" x14ac:dyDescent="0.25">
      <c r="A140" s="21"/>
      <c r="B140" s="21" t="s">
        <v>346</v>
      </c>
      <c r="C140" s="22" t="s">
        <v>357</v>
      </c>
      <c r="D140" s="23"/>
    </row>
    <row r="141" spans="1:4" x14ac:dyDescent="0.25">
      <c r="A141" s="24"/>
      <c r="B141" s="24" t="s">
        <v>286</v>
      </c>
      <c r="C141" s="25" t="s">
        <v>358</v>
      </c>
      <c r="D141" s="26">
        <f t="shared" si="4"/>
        <v>4</v>
      </c>
    </row>
    <row r="142" spans="1:4" x14ac:dyDescent="0.25">
      <c r="A142" s="21"/>
      <c r="B142" s="21" t="s">
        <v>283</v>
      </c>
      <c r="C142" s="22" t="s">
        <v>359</v>
      </c>
      <c r="D142" s="23">
        <f t="shared" si="4"/>
        <v>4</v>
      </c>
    </row>
    <row r="143" spans="1:4" x14ac:dyDescent="0.25">
      <c r="A143" s="24"/>
      <c r="B143" s="24" t="s">
        <v>286</v>
      </c>
      <c r="C143" s="25" t="s">
        <v>360</v>
      </c>
      <c r="D143" s="26">
        <f t="shared" si="4"/>
        <v>4</v>
      </c>
    </row>
    <row r="144" spans="1:4" x14ac:dyDescent="0.25">
      <c r="A144" s="21"/>
      <c r="B144" s="21" t="s">
        <v>286</v>
      </c>
      <c r="C144" s="22" t="s">
        <v>361</v>
      </c>
      <c r="D144" s="23">
        <f t="shared" si="4"/>
        <v>4</v>
      </c>
    </row>
    <row r="145" spans="1:4" x14ac:dyDescent="0.25">
      <c r="A145" s="24"/>
      <c r="B145" s="24" t="s">
        <v>283</v>
      </c>
      <c r="C145" s="25" t="s">
        <v>362</v>
      </c>
      <c r="D145" s="26">
        <f t="shared" si="4"/>
        <v>4</v>
      </c>
    </row>
    <row r="146" spans="1:4" x14ac:dyDescent="0.25">
      <c r="A146" s="21"/>
      <c r="B146" s="21"/>
      <c r="C146" s="30" t="s">
        <v>431</v>
      </c>
      <c r="D146" s="23">
        <f>SUM(D132:D145)</f>
        <v>48</v>
      </c>
    </row>
    <row r="147" spans="1:4" x14ac:dyDescent="0.25">
      <c r="A147" s="24" t="s">
        <v>272</v>
      </c>
      <c r="B147" s="24"/>
      <c r="C147" s="25"/>
      <c r="D147" s="26"/>
    </row>
    <row r="148" spans="1:4" x14ac:dyDescent="0.25">
      <c r="A148" s="21"/>
      <c r="B148" s="21" t="s">
        <v>286</v>
      </c>
      <c r="C148" s="22" t="s">
        <v>363</v>
      </c>
      <c r="D148" s="23">
        <f t="shared" si="4"/>
        <v>4</v>
      </c>
    </row>
    <row r="149" spans="1:4" x14ac:dyDescent="0.25">
      <c r="A149" s="24"/>
      <c r="B149" s="24" t="s">
        <v>286</v>
      </c>
      <c r="C149" s="25" t="s">
        <v>323</v>
      </c>
      <c r="D149" s="26">
        <f t="shared" si="4"/>
        <v>4</v>
      </c>
    </row>
    <row r="150" spans="1:4" x14ac:dyDescent="0.25">
      <c r="A150" s="21"/>
      <c r="B150" s="21" t="s">
        <v>286</v>
      </c>
      <c r="C150" s="22" t="s">
        <v>364</v>
      </c>
      <c r="D150" s="23">
        <f t="shared" si="4"/>
        <v>4</v>
      </c>
    </row>
    <row r="151" spans="1:4" x14ac:dyDescent="0.25">
      <c r="A151" s="24"/>
      <c r="B151" s="24" t="s">
        <v>274</v>
      </c>
      <c r="C151" s="25" t="s">
        <v>324</v>
      </c>
      <c r="D151" s="26">
        <f t="shared" si="4"/>
        <v>4</v>
      </c>
    </row>
    <row r="152" spans="1:4" x14ac:dyDescent="0.25">
      <c r="A152" s="21"/>
      <c r="B152" s="21"/>
      <c r="C152" s="30" t="s">
        <v>431</v>
      </c>
      <c r="D152" s="23">
        <f>SUM(D148:D151)</f>
        <v>16</v>
      </c>
    </row>
    <row r="153" spans="1:4" x14ac:dyDescent="0.25">
      <c r="A153" s="24" t="s">
        <v>372</v>
      </c>
      <c r="B153" s="24"/>
      <c r="C153" s="25"/>
      <c r="D153" s="26"/>
    </row>
    <row r="154" spans="1:4" x14ac:dyDescent="0.25">
      <c r="A154" s="21"/>
      <c r="B154" s="21" t="s">
        <v>274</v>
      </c>
      <c r="C154" s="22" t="s">
        <v>365</v>
      </c>
      <c r="D154" s="23">
        <f t="shared" si="4"/>
        <v>4</v>
      </c>
    </row>
    <row r="155" spans="1:4" x14ac:dyDescent="0.25">
      <c r="A155" s="24"/>
      <c r="B155" s="24" t="s">
        <v>274</v>
      </c>
      <c r="C155" s="25" t="s">
        <v>367</v>
      </c>
      <c r="D155" s="26">
        <f t="shared" si="4"/>
        <v>4</v>
      </c>
    </row>
    <row r="156" spans="1:4" x14ac:dyDescent="0.25">
      <c r="A156" s="21"/>
      <c r="B156" s="21" t="s">
        <v>286</v>
      </c>
      <c r="C156" s="22" t="s">
        <v>368</v>
      </c>
      <c r="D156" s="23">
        <f t="shared" si="4"/>
        <v>4</v>
      </c>
    </row>
    <row r="157" spans="1:4" x14ac:dyDescent="0.25">
      <c r="A157" s="16"/>
      <c r="B157" s="16"/>
      <c r="C157" s="32" t="s">
        <v>431</v>
      </c>
      <c r="D157" s="17">
        <f>SUM(D154:D156)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Eeprom</vt:lpstr>
      <vt:lpstr>Sheet1</vt:lpstr>
      <vt:lpstr>PinOuts</vt:lpstr>
      <vt:lpstr>Struct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Elf</dc:creator>
  <cp:lastModifiedBy>Elf</cp:lastModifiedBy>
  <dcterms:created xsi:type="dcterms:W3CDTF">2017-07-28T07:37:15Z</dcterms:created>
  <dcterms:modified xsi:type="dcterms:W3CDTF">2019-11-23T07:07:07Z</dcterms:modified>
</cp:coreProperties>
</file>