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110D91BB-8F8A-4D94-A8F6-DB4EED851822}" xr6:coauthVersionLast="47" xr6:coauthVersionMax="47" xr10:uidLastSave="{966B437A-32BC-412B-B236-A1A5E3D0383D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Event_Details_Next!$A$1:$E$21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<sst xmlns="http://schemas.openxmlformats.org/spreadsheetml/2006/main" count="441" uniqueCount="211">
  <si>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</si>
  <si>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</si>
  <si>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</si>
  <si>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</si>
  <si>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</si>
  <si>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</si>
  <si>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</si>
  <si>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</si>
  <si>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</si>
  <si>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</si>
  <si>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</si>
  <si>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</si>
  <si>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</si>
  <si>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</si>
  <si>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</si>
  <si>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</si>
  <si>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</si>
  <si>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</si>
  <si>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</si>
  <si>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</si>
  <si>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</si>
  <si>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</si>
  <si>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</si>
  <si>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</si>
  <si>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</si>
  <si>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</si>
  <si>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</si>
  <si>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</si>
  <si>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</si>
  <si>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</si>
  <si>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</si>
  <si>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</si>
  <si>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</si>
  <si>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</si>
  <si>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</si>
  <si>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</si>
  <si>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</si>
  <si>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</si>
  <si>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</si>
  <si>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</si>
  <si>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</si>
  <si>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</si>
  <si>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</si>
  <si>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</si>
  <si>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</si>
  <si>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</si>
  <si>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</si>
  <si>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</si>
  <si>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</si>
  <si>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</si>
  <si>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</si>
  <si>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</si>
  <si>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</si>
  <si>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</si>
  <si>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</si>
  <si>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</si>
  <si>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</si>
  <si>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</si>
  <si>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</si>
  <si>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</si>
  <si>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</si>
  <si>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</si>
  <si>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</si>
  <si>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</si>
  <si>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</si>
  <si>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</si>
  <si>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</si>
  <si>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</si>
  <si>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</si>
  <si>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</si>
  <si>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</si>
  <si>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</si>
  <si>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</si>
  <si>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</si>
  <si>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</si>
  <si>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</si>
  <si>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</si>
  <si>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</si>
  <si>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</si>
  <si>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</si>
  <si>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</si>
  <si>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</si>
  <si>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</si>
  <si>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</si>
  <si>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</si>
  <si>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</si>
  <si>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</si>
  <si>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</si>
  <si>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</si>
  <si>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</si>
  <si>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</si>
  <si>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</si>
  <si>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</si>
  <si>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</si>
  <si>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</si>
  <si>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</si>
  <si>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</si>
  <si>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</si>
  <si>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</si>
  <si>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</si>
  <si>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</si>
  <si>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</si>
  <si>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</si>
  <si>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</si>
  <si>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</si>
  <si>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</si>
  <si>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</si>
  <si>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</si>
  <si>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</si>
  <si>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</si>
  <si>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</si>
  <si>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</si>
  <si>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</si>
  <si>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</si>
  <si>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</si>
  <si>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</si>
  <si>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</si>
  <si>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</si>
  <si>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</si>
  <si>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</si>
  <si>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</si>
  <si>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</si>
  <si>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</si>
  <si>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</si>
  <si>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</si>
  <si>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</si>
  <si>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</si>
  <si>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</si>
  <si>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</si>
  <si>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</si>
  <si>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</si>
  <si>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</si>
  <si>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</si>
  <si>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</si>
  <si>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</si>
  <si>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</si>
  <si>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</si>
  <si>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</si>
  <si>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1:00 PM</t>
  </si>
  <si>
    <t>5:00 PM</t>
  </si>
  <si>
    <t>Snack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</si>
  <si>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</si>
  <si>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</si>
  <si>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</si>
  <si>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</si>
  <si>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</si>
  <si>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</si>
  <si>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</si>
  <si>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</si>
  <si>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</si>
  <si>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</si>
  <si>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</si>
  <si>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</si>
  <si>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11:30 PM</t>
  </si>
  <si>
    <t>8:45 PM</t>
  </si>
  <si>
    <t>9:05 PM</t>
  </si>
  <si>
    <t>11:59 PM</t>
  </si>
  <si>
    <t>Friday</t>
  </si>
  <si>
    <t>Staying in Cummins Hall</t>
  </si>
  <si>
    <t>10:00 AM</t>
  </si>
  <si>
    <t>2:00 PM</t>
  </si>
  <si>
    <t>7:45 PM</t>
  </si>
  <si>
    <t>9:15 PM</t>
  </si>
  <si>
    <t>9:35 PM</t>
  </si>
  <si>
    <t>9:51 PM</t>
  </si>
  <si>
    <t>9:56 PM</t>
  </si>
  <si>
    <t>11:50 PM</t>
  </si>
  <si>
    <t>Depart for Alpharetta, Ga - 270 miles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</si>
  <si>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</si>
  <si>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</si>
  <si>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</si>
  <si>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</si>
  <si>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</si>
  <si>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</si>
  <si>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</si>
  <si>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</si>
  <si>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</si>
  <si>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</si>
  <si>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</si>
  <si>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</si>
  <si>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</si>
  <si>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</si>
  <si>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</si>
  <si>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</si>
  <si>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</si>
  <si>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</si>
  <si>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</si>
  <si>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</si>
  <si>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</si>
  <si>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</si>
  <si>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</si>
  <si>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</si>
  <si>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</si>
  <si>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</si>
  <si>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</si>
  <si>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</si>
  <si>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</si>
  <si>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</si>
  <si>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</si>
  <si>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</si>
  <si>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</si>
  <si>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</si>
  <si>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</si>
  <si>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3:00 PM</t>
  </si>
  <si>
    <t>Dinner, make sack lunch, load, clean</t>
  </si>
  <si>
    <t>5:45 PM</t>
  </si>
  <si>
    <t>Depart for show</t>
  </si>
  <si>
    <t>9:10 PM</t>
  </si>
  <si>
    <t>9:43 PM</t>
  </si>
  <si>
    <t>9:48 PM</t>
  </si>
  <si>
    <t>To Newton, NC - 275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</si>
</sst>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1" tableType="queryTable" totalsRowShown="0">
  <autoFilter ref="A1:E21" xr:uid="{A59324BF-4E1D-4253-9B49-7E759DA7C6F5}"/>
  <tableColumns count="5">
    <tableColumn id="1" xr3:uid="{2B85A589-CF17-43A5-8BE0-1CD6E94EDC40}" uniqueName="1" name="Column1" queryTableFieldId="1" dataDxfId="6"/>
    <tableColumn id="2" xr3:uid="{76E8B6BD-C058-4DDF-AE06-E7E940F0AEB2}" uniqueName="2" name="Address1" queryTableFieldId="2" dataDxfId="5"/>
    <tableColumn id="3" xr3:uid="{C68BC5DA-96B5-4D97-9C78-A46412757A8D}" uniqueName="3" name="Address2" queryTableFieldId="3" dataDxfId="4"/>
    <tableColumn id="4" xr3:uid="{E0C83E79-65E5-424B-84C3-9F1741D9FA94}" uniqueName="4" name="Address3" queryTableFieldId="4" dataDxfId="3"/>
    <tableColumn id="5" xr3:uid="{DF9C93B3-C799-4892-8881-A8B629C8740A}" uniqueName="5" name="Column3" queryTableFieldId="5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6"/>
    <tableColumn id="1" xr3:uid="{05566E41-6E4C-43EA-82D1-F5B55022E077}" uniqueName="1" name="Address1" queryTableFieldId="14" dataDxfId="25"/>
    <tableColumn id="2" xr3:uid="{1C9D734B-6608-4C8B-A5BE-2FF7D37E376D}" uniqueName="2" name="Address2" queryTableFieldId="15" dataDxfId="24"/>
    <tableColumn id="3" xr3:uid="{47379C93-0D5D-4402-9B1F-91FA59BAF1A5}" uniqueName="3" name="Address3" queryTableFieldId="16" dataDxfId="23"/>
    <tableColumn id="10" xr3:uid="{AAD3CFB0-5A01-415B-8987-6DE1775F5C19}" uniqueName="10" name="Column3" queryTableFieldId="7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8" zoomScaleNormal="100" workbookViewId="0">
      <selection activeCell="G87" sqref="G8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45136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Chattahoochee HS</v>
      </c>
      <c r="C9" s="20" t="str">
        <f>VLOOKUP("Location",Table_Event_Details_Today[],2,FALSE)</f>
        <v>Center Parc Credit Union Stadium</v>
      </c>
    </row>
    <row r="10" spans="2:3" x14ac:dyDescent="0.25">
      <c r="B10" s="21" t="str">
        <f>VLOOKUP("Housing Location",Table_Event_Details_Today[],3,FALSE)</f>
        <v>5230 Taylor Road</v>
      </c>
      <c r="C10" s="21" t="str">
        <f>VLOOKUP("Location",Table_Event_Details_Today[],3,FALSE)</f>
        <v>755 Hank Aaron Dr SE</v>
      </c>
    </row>
    <row r="11" spans="2:3" ht="15.75" thickBot="1" x14ac:dyDescent="0.3">
      <c r="B11" s="22" t="str">
        <f>VLOOKUP("Housing Location",Table_Event_Details_Today[],4,FALSE)</f>
        <v>Alpharetta, GA 30022</v>
      </c>
      <c r="C11" s="22" t="str">
        <f>VLOOKUP("Location",Table_Event_Details_Today[],4,FALSE)</f>
        <v>Atlanta, Ga 30315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45136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45135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10594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Center Parc Credit Union Stadium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755 Hank Aaron Dr SE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Atlanta, Ga 30315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45136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10595</v>
      </c>
      <c r="B16" t="str">
        <f>VLOOKUP("Housing Location",Table_Event_Details_Today[],2,FALSE)</f>
        <v>Chattahoochee HS</v>
      </c>
      <c r="C16" t="str">
        <f>VLOOKUP("Location",Table_Event_Details_Today[],2,FALSE)</f>
        <v>Center Parc Credit Union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5230 Taylor Road</v>
      </c>
      <c r="C17" t="str">
        <f>VLOOKUP("Location",Table_Event_Details_Today[],3,FALSE)</f>
        <v>755 Hank Aaron Dr SE</v>
      </c>
      <c r="E17" t="str">
        <f>CONCATENATE("origin=",B17,"+",B18 )</f>
        <v>origin=5230 Taylor Road+Alpharetta, GA 30022</v>
      </c>
      <c r="J17" t="str">
        <f>CONCATENATE("origin=",C17,"+",C18 )</f>
        <v>origin=755 Hank Aaron Dr SE+Atlanta, Ga 30315</v>
      </c>
    </row>
    <row r="18" spans="1:10" x14ac:dyDescent="0.25">
      <c r="B18" t="str">
        <f>VLOOKUP("Housing Location",Table_Event_Details_Today[],4,FALSE)</f>
        <v>Alpharetta, GA 30022</v>
      </c>
      <c r="C18" t="str">
        <f>VLOOKUP("Location",Table_Event_Details_Today[],4,FALSE)</f>
        <v>Atlanta, Ga 30315</v>
      </c>
      <c r="E18" t="str">
        <f>CONCATENATE("destination=",C17,"+",C18 )</f>
        <v>destination=755 Hank Aaron Dr SE+Atlanta, Ga 30315</v>
      </c>
      <c r="J18" t="str">
        <f>CONCATENATE("destination=",B27,"+",B28 )</f>
        <v>destination=338 W. 15th St+Newton, NC 28658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Chattahoochee HS to Center Parc Credit Union Stadium</v>
      </c>
      <c r="J21" s="13" t="str">
        <f>CONCATENATE(C16, " to ", B26)</f>
        <v>Center Parc Credit Union Stadium to Newton Conover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45137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10596</v>
      </c>
      <c r="B26" t="str">
        <f>VLOOKUP("Housing Location",Table_Event_Details_Next[],2,FALSE)</f>
        <v>Newton Conover HS</v>
      </c>
      <c r="C26" t="str">
        <f>VLOOKUP("Location",Table_Event_Details_Today[],2,FALSE)</f>
        <v>Center Parc Credit Union Stadium</v>
      </c>
      <c r="E26" t="s">
        <v>93</v>
      </c>
    </row>
    <row r="27" spans="1:10" x14ac:dyDescent="0.25">
      <c r="B27" t="str">
        <f>VLOOKUP("Housing Location",Table_Event_Details_Next[],3,FALSE)</f>
        <v>338 W. 15th St</v>
      </c>
      <c r="C27" t="str">
        <f>VLOOKUP("Location",Table_Event_Details_Today[],3,FALSE)</f>
        <v>755 Hank Aaron Dr SE</v>
      </c>
      <c r="E27" t="str">
        <f>CONCATENATE("origin=",B17,"+",B18 )</f>
        <v>origin=5230 Taylor Road+Alpharetta, GA 30022</v>
      </c>
    </row>
    <row r="28" spans="1:10" x14ac:dyDescent="0.25">
      <c r="B28" t="str">
        <f>VLOOKUP("Housing Location",Table_Event_Details_Next[],4,FALSE)</f>
        <v>Newton, NC 28658</v>
      </c>
      <c r="C28" t="str">
        <f>VLOOKUP("Location",Table_Event_Details_Today[],4,FALSE)</f>
        <v>Atlanta, Ga 30315</v>
      </c>
      <c r="E28" t="str">
        <f>CONCATENATE("destination=",B27,"+",B28 )</f>
        <v>destination=338 W. 15th St+Newton, NC 28658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Chattahoochee HS to Newton Conover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1"/>
  <sheetViews>
    <sheetView workbookViewId="0"/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168</v>
      </c>
      <c r="C2" s="48" t="s">
        <v>169</v>
      </c>
      <c r="D2" s="48" t="s">
        <v>170</v>
      </c>
      <c r="E2" s="48" t="s">
        <v>171</v>
      </c>
    </row>
    <row r="3" spans="1:5" x14ac:dyDescent="0.25">
      <c r="A3" s="48" t="s">
        <v>132</v>
      </c>
      <c r="B3" s="48" t="s">
        <v>172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173</v>
      </c>
      <c r="C5" s="48" t="s">
        <v>174</v>
      </c>
      <c r="D5" s="48" t="s">
        <v>175</v>
      </c>
      <c r="E5" s="48"/>
    </row>
    <row r="6" spans="1:5" x14ac:dyDescent="0.25">
      <c r="A6" s="48"/>
      <c r="B6" s="48" t="s">
        <v>176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177</v>
      </c>
      <c r="B8" s="48" t="s">
        <v>178</v>
      </c>
      <c r="C8" s="48"/>
      <c r="D8" s="48"/>
      <c r="E8" s="48"/>
    </row>
    <row r="9" spans="1:5" x14ac:dyDescent="0.25">
      <c r="A9" s="48" t="s">
        <v>179</v>
      </c>
      <c r="B9" s="48" t="s">
        <v>180</v>
      </c>
      <c r="C9" s="48"/>
      <c r="D9" s="48"/>
      <c r="E9" s="48"/>
    </row>
    <row r="10" spans="1:5" x14ac:dyDescent="0.25">
      <c r="A10" s="48" t="s">
        <v>137</v>
      </c>
      <c r="B10" s="48" t="s">
        <v>142</v>
      </c>
      <c r="C10" s="48"/>
      <c r="D10" s="48"/>
      <c r="E10" s="48"/>
    </row>
    <row r="11" spans="1:5" x14ac:dyDescent="0.25">
      <c r="A11" s="48" t="s">
        <v>181</v>
      </c>
      <c r="B11" s="48" t="s">
        <v>182</v>
      </c>
      <c r="C11" s="48"/>
      <c r="D11" s="48"/>
      <c r="E11" s="48"/>
    </row>
    <row r="12" spans="1:5" x14ac:dyDescent="0.25">
      <c r="A12" s="48" t="s">
        <v>183</v>
      </c>
      <c r="B12" s="48" t="s">
        <v>184</v>
      </c>
      <c r="C12" s="48"/>
      <c r="D12" s="48"/>
      <c r="E12" s="48"/>
    </row>
    <row r="13" spans="1:5" x14ac:dyDescent="0.25">
      <c r="A13" s="48" t="s">
        <v>185</v>
      </c>
      <c r="B13" s="48" t="s">
        <v>186</v>
      </c>
      <c r="C13" s="48"/>
      <c r="D13" s="48"/>
      <c r="E13" s="48"/>
    </row>
    <row r="14" spans="1:5" x14ac:dyDescent="0.25">
      <c r="A14" s="48" t="s">
        <v>187</v>
      </c>
      <c r="B14" s="48" t="s">
        <v>144</v>
      </c>
      <c r="C14" s="48"/>
      <c r="D14" s="48"/>
      <c r="E14" s="48"/>
    </row>
    <row r="15" spans="1:5" x14ac:dyDescent="0.25">
      <c r="A15" s="48" t="s">
        <v>154</v>
      </c>
      <c r="B15" s="48" t="s">
        <v>145</v>
      </c>
      <c r="C15" s="48"/>
      <c r="D15" s="48"/>
      <c r="E15" s="48"/>
    </row>
    <row r="16" spans="1:5" x14ac:dyDescent="0.25">
      <c r="A16" s="48" t="s">
        <v>155</v>
      </c>
      <c r="B16" s="48" t="s">
        <v>146</v>
      </c>
      <c r="C16" s="48"/>
      <c r="D16" s="48"/>
      <c r="E16" s="48"/>
    </row>
    <row r="17" spans="1:5" x14ac:dyDescent="0.25">
      <c r="A17" s="48" t="s">
        <v>188</v>
      </c>
      <c r="B17" s="48" t="s">
        <v>147</v>
      </c>
      <c r="C17" s="48"/>
      <c r="D17" s="48"/>
      <c r="E17" s="48"/>
    </row>
    <row r="18" spans="1:5" x14ac:dyDescent="0.25">
      <c r="A18" s="48" t="s">
        <v>189</v>
      </c>
      <c r="B18" s="48" t="s">
        <v>106</v>
      </c>
      <c r="C18" s="48"/>
      <c r="D18" s="48"/>
      <c r="E18" s="48"/>
    </row>
    <row r="19" spans="1:5" x14ac:dyDescent="0.25">
      <c r="A19" s="48" t="s">
        <v>190</v>
      </c>
      <c r="B19" s="48" t="s">
        <v>140</v>
      </c>
      <c r="C19" s="48"/>
      <c r="D19" s="48"/>
      <c r="E19" s="48"/>
    </row>
    <row r="20" spans="1:5" x14ac:dyDescent="0.25">
      <c r="A20" s="48" t="s">
        <v>156</v>
      </c>
      <c r="B20" s="48" t="s">
        <v>191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149</v>
      </c>
      <c r="C2" s="48" t="s">
        <v>150</v>
      </c>
      <c r="D2" s="48" t="s">
        <v>151</v>
      </c>
      <c r="E2" s="48" t="s">
        <v>152</v>
      </c>
    </row>
    <row r="3" spans="1:5" x14ac:dyDescent="0.25">
      <c r="A3" s="48" t="s">
        <v>132</v>
      </c>
      <c r="B3" s="48" t="s">
        <v>157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149</v>
      </c>
      <c r="C5" s="48" t="s">
        <v>150</v>
      </c>
      <c r="D5" s="48" t="s">
        <v>151</v>
      </c>
      <c r="E5" s="48"/>
    </row>
    <row r="6" spans="1:5" x14ac:dyDescent="0.25">
      <c r="A6" s="48"/>
      <c r="B6" s="48" t="s">
        <v>158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141</v>
      </c>
      <c r="B8" s="48" t="s">
        <v>135</v>
      </c>
      <c r="C8" s="48"/>
      <c r="D8" s="48"/>
      <c r="E8" s="48"/>
    </row>
    <row r="9" spans="1:5" x14ac:dyDescent="0.25">
      <c r="A9" s="48" t="s">
        <v>159</v>
      </c>
      <c r="B9" s="48" t="s">
        <v>142</v>
      </c>
      <c r="C9" s="48"/>
      <c r="D9" s="48"/>
      <c r="E9" s="48"/>
    </row>
    <row r="10" spans="1:5" x14ac:dyDescent="0.25">
      <c r="A10" s="48" t="s">
        <v>138</v>
      </c>
      <c r="B10" s="48" t="s">
        <v>133</v>
      </c>
      <c r="C10" s="48"/>
      <c r="D10" s="48"/>
      <c r="E10" s="48"/>
    </row>
    <row r="11" spans="1:5" x14ac:dyDescent="0.25">
      <c r="A11" s="48" t="s">
        <v>160</v>
      </c>
      <c r="B11" s="48" t="s">
        <v>142</v>
      </c>
      <c r="C11" s="48"/>
      <c r="D11" s="48"/>
      <c r="E11" s="48"/>
    </row>
    <row r="12" spans="1:5" x14ac:dyDescent="0.25">
      <c r="A12" s="48" t="s">
        <v>139</v>
      </c>
      <c r="B12" s="48" t="s">
        <v>143</v>
      </c>
      <c r="C12" s="48"/>
      <c r="D12" s="48"/>
      <c r="E12" s="48"/>
    </row>
    <row r="13" spans="1:5" x14ac:dyDescent="0.25">
      <c r="A13" s="48" t="s">
        <v>161</v>
      </c>
      <c r="B13" s="48" t="s">
        <v>144</v>
      </c>
      <c r="C13" s="48"/>
      <c r="D13" s="48"/>
      <c r="E13" s="48"/>
    </row>
    <row r="14" spans="1:5" x14ac:dyDescent="0.25">
      <c r="A14" s="48" t="s">
        <v>162</v>
      </c>
      <c r="B14" s="48" t="s">
        <v>145</v>
      </c>
      <c r="C14" s="48"/>
      <c r="D14" s="48"/>
      <c r="E14" s="48"/>
    </row>
    <row r="15" spans="1:5" x14ac:dyDescent="0.25">
      <c r="A15" s="48" t="s">
        <v>163</v>
      </c>
      <c r="B15" s="48" t="s">
        <v>146</v>
      </c>
      <c r="C15" s="48"/>
      <c r="D15" s="48"/>
      <c r="E15" s="48"/>
    </row>
    <row r="16" spans="1:5" x14ac:dyDescent="0.25">
      <c r="A16" s="48" t="s">
        <v>164</v>
      </c>
      <c r="B16" s="48" t="s">
        <v>147</v>
      </c>
      <c r="C16" s="48"/>
      <c r="D16" s="48"/>
      <c r="E16" s="48"/>
    </row>
    <row r="17" spans="1:5" x14ac:dyDescent="0.25">
      <c r="A17" s="48" t="s">
        <v>165</v>
      </c>
      <c r="B17" s="48" t="s">
        <v>106</v>
      </c>
      <c r="C17" s="48"/>
      <c r="D17" s="48"/>
      <c r="E17" s="48"/>
    </row>
    <row r="18" spans="1:5" x14ac:dyDescent="0.25">
      <c r="A18" s="48" t="s">
        <v>134</v>
      </c>
      <c r="B18" s="48" t="s">
        <v>148</v>
      </c>
      <c r="C18" s="48"/>
      <c r="D18" s="48"/>
      <c r="E18" s="48"/>
    </row>
    <row r="19" spans="1:5" x14ac:dyDescent="0.25">
      <c r="A19" s="48" t="s">
        <v>166</v>
      </c>
      <c r="B19" s="48" t="s">
        <v>167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192</v>
      </c>
      <c r="C2" t="s">
        <v>193</v>
      </c>
      <c r="D2" t="s">
        <v>194</v>
      </c>
      <c r="E2" t="s">
        <v>195</v>
      </c>
    </row>
    <row r="3" spans="1:5" x14ac:dyDescent="0.25">
      <c r="A3" t="s">
        <v>132</v>
      </c>
      <c r="B3" t="s">
        <v>196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197</v>
      </c>
      <c r="C5" t="s">
        <v>198</v>
      </c>
      <c r="D5" t="s">
        <v>199</v>
      </c>
    </row>
    <row r="6" spans="1:5" x14ac:dyDescent="0.25">
      <c r="B6" t="s">
        <v>200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201</v>
      </c>
      <c r="B8" t="s">
        <v>202</v>
      </c>
    </row>
    <row r="9" spans="1:5" x14ac:dyDescent="0.25">
      <c r="A9" t="s">
        <v>159</v>
      </c>
      <c r="B9" t="s">
        <v>135</v>
      </c>
    </row>
    <row r="10" spans="1:5" x14ac:dyDescent="0.25">
      <c r="A10" t="s">
        <v>179</v>
      </c>
      <c r="B10" t="s">
        <v>17</v>
      </c>
    </row>
    <row r="11" spans="1:5" x14ac:dyDescent="0.25">
      <c r="A11" t="s">
        <v>203</v>
      </c>
      <c r="B11" t="s">
        <v>204</v>
      </c>
    </row>
    <row r="12" spans="1:5" x14ac:dyDescent="0.25">
      <c r="A12" t="s">
        <v>205</v>
      </c>
      <c r="B12" t="s">
        <v>206</v>
      </c>
    </row>
    <row r="13" spans="1:5" x14ac:dyDescent="0.25">
      <c r="A13" t="s">
        <v>185</v>
      </c>
      <c r="B13" t="s">
        <v>186</v>
      </c>
    </row>
    <row r="14" spans="1:5" x14ac:dyDescent="0.25">
      <c r="A14" t="s">
        <v>187</v>
      </c>
      <c r="B14" t="s">
        <v>144</v>
      </c>
    </row>
    <row r="15" spans="1:5" x14ac:dyDescent="0.25">
      <c r="A15" t="s">
        <v>207</v>
      </c>
      <c r="B15" t="s">
        <v>145</v>
      </c>
    </row>
    <row r="16" spans="1:5" x14ac:dyDescent="0.25">
      <c r="A16" t="s">
        <v>189</v>
      </c>
      <c r="B16" t="s">
        <v>146</v>
      </c>
    </row>
    <row r="17" spans="1:5" x14ac:dyDescent="0.25">
      <c r="A17" t="s">
        <v>208</v>
      </c>
      <c r="B17" t="s">
        <v>147</v>
      </c>
    </row>
    <row r="18" spans="1:5" x14ac:dyDescent="0.25">
      <c r="A18" t="s">
        <v>209</v>
      </c>
      <c r="B18" t="s">
        <v>106</v>
      </c>
    </row>
    <row r="19" spans="1:5" x14ac:dyDescent="0.25">
      <c r="A19" t="s">
        <v>134</v>
      </c>
      <c r="B19" t="s">
        <v>140</v>
      </c>
    </row>
    <row r="20" spans="1:5" x14ac:dyDescent="0.25">
      <c r="A20" t="s">
        <v>153</v>
      </c>
      <c r="B20" t="s">
        <v>210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2023-07-26T07:48:38Z</dcterms:modified>
</cp:coreProperties>
</file>