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89" documentId="13_ncr:1_{322E07C2-8E32-4F74-A1C2-916D85512E1A}" xr6:coauthVersionLast="47" xr6:coauthVersionMax="47" xr10:uidLastSave="{973031B8-B585-4F36-89D1-AD49CFC96C85}"/>
  <bookViews>
    <workbookView xWindow="4200" yWindow="570" windowWidth="18900" windowHeight="1185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Event_Details_Previous!$A$1:$E$15</definedName>
    <definedName name="ExternalData_2" localSheetId="3" hidden="1">Event_Details_Next!$A$1:$E$18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Event_Details_Today!$A$1:$E$19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5" i="1" l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<sst xmlns="http://schemas.openxmlformats.org/spreadsheetml/2006/main" count="423" uniqueCount="192">
  <si>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</si>
  <si>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</si>
  <si>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</si>
  <si>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</si>
  <si>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</si>
  <si>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</si>
  <si>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</si>
  <si>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</si>
  <si>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</si>
  <si>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</si>
  <si>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</si>
  <si>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</si>
  <si>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</si>
  <si>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</si>
  <si>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</si>
  <si>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</si>
  <si>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</si>
  <si>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</si>
  <si>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</si>
  <si>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</si>
  <si>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</si>
  <si>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</si>
  <si>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</si>
  <si>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</si>
  <si>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</si>
  <si>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</si>
  <si>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</si>
  <si>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</si>
  <si>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</si>
  <si>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</si>
  <si>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</si>
  <si>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</si>
  <si>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</si>
  <si>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</si>
  <si>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</si>
  <si>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</si>
  <si>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</si>
  <si>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</si>
  <si>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</si>
  <si>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</si>
  <si>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</si>
  <si>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</si>
  <si>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</si>
  <si>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</si>
  <si>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</si>
  <si>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</si>
  <si>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</si>
  <si>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</si>
  <si>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</si>
  <si>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</si>
  <si>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</si>
  <si>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</si>
  <si>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</si>
  <si>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</si>
  <si>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</si>
  <si>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</si>
  <si>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</si>
  <si>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</si>
  <si>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</si>
  <si>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</si>
  <si>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</si>
  <si>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</si>
  <si>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</si>
  <si>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</si>
  <si>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</si>
  <si>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</si>
  <si>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</si>
  <si>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</si>
  <si>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</si>
  <si>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</si>
  <si>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</si>
  <si>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</si>
  <si>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</si>
  <si>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</si>
  <si>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</si>
  <si>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</si>
  <si>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</si>
  <si>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</si>
  <si>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</si>
  <si>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</si>
  <si>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</si>
  <si>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</si>
  <si>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</si>
  <si>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</si>
  <si>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</si>
  <si>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</si>
  <si>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</si>
  <si>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</si>
  <si>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</si>
  <si>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</si>
  <si>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</si>
  <si>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</si>
  <si>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</si>
  <si>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</si>
  <si>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</si>
  <si>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</si>
  <si>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</si>
  <si>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</si>
  <si>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</si>
  <si>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</si>
  <si>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</si>
  <si>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</si>
  <si>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</si>
  <si>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</si>
  <si>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</si>
  <si>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</si>
  <si>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Performance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</si>
  <si>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</si>
  <si>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</si>
  <si>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</si>
  <si>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</si>
  <si>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</si>
  <si>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</si>
  <si>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</si>
  <si>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</si>
  <si>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</si>
  <si>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</si>
  <si>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</si>
  <si>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</si>
  <si>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</si>
  <si>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</si>
  <si>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</si>
  <si>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</si>
  <si>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</si>
  <si>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</si>
  <si>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</si>
  <si>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</si>
  <si>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</si>
  <si>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</si>
  <si>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</si>
  <si>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</si>
  <si>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</si>
  <si>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</si>
  <si>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Lunch</t>
  </si>
  <si>
    <t>10:30 PM</t>
  </si>
  <si>
    <t>Breakfast</t>
  </si>
  <si>
    <t>Springdale, MD</t>
  </si>
  <si>
    <t>12:00 PM</t>
  </si>
  <si>
    <t>6:30 PM</t>
  </si>
  <si>
    <t>7:00 AM</t>
  </si>
  <si>
    <t>1:00 PM</t>
  </si>
  <si>
    <t>5:00 PM</t>
  </si>
  <si>
    <t>Dinner</t>
  </si>
  <si>
    <t>10:00 PM</t>
  </si>
  <si>
    <t>Snack</t>
  </si>
  <si>
    <t>Lights out</t>
  </si>
  <si>
    <t>9:00 AM</t>
  </si>
  <si>
    <t>Rehearse</t>
  </si>
  <si>
    <t>Dinner, pre-pack</t>
  </si>
  <si>
    <t>7:15 PM</t>
  </si>
  <si>
    <t>Warm-up</t>
  </si>
  <si>
    <t>Walk to gate</t>
  </si>
  <si>
    <t>At gate</t>
  </si>
  <si>
    <t>Walk on</t>
  </si>
  <si>
    <t>Snack, load, clean</t>
  </si>
  <si>
    <t>11:45 PM</t>
  </si>
  <si>
    <t>2:00 PM</t>
  </si>
  <si>
    <t>Middle Tennessee State University</t>
  </si>
  <si>
    <t>1301 East Main St.</t>
  </si>
  <si>
    <t>Murfreesboro, TN 37132</t>
  </si>
  <si>
    <t>Middle Tennessee State University_x000D_
1301 East Main St._x000D_
Murfreesboro, TN 37132</t>
  </si>
  <si>
    <t>Thursday</t>
  </si>
  <si>
    <t>Staying in Cummins Hall 24-hour dorm contact 615-971-1738 Parking in lot nest to stadium in front of baseball stadium</t>
  </si>
  <si>
    <t>Arrive, move into dorms, sleep</t>
  </si>
  <si>
    <t>Center Parc Credit Union Stadium</t>
  </si>
  <si>
    <t>755 Hank Aaron Dr SE</t>
  </si>
  <si>
    <t>Atlanta, Ga 30315</t>
  </si>
  <si>
    <t>Center Parc Credit Union Stadium_x000D_
755 Hank Aaron Dr SE_x000D_
Atlanta, Ga 30315</t>
  </si>
  <si>
    <t>Saturday</t>
  </si>
  <si>
    <t>Chattahoochee HS</t>
  </si>
  <si>
    <t>5230 Taylor Road</t>
  </si>
  <si>
    <t>Alpharetta, GA 30022</t>
  </si>
  <si>
    <t>NEW TIME ZONE = Now on Eastern Time!! Staff Showers: Before Wake-Up, 3-3:30pm</t>
  </si>
  <si>
    <t>3:00 PM</t>
  </si>
  <si>
    <t>Dinner, make snack sack, load, clean</t>
  </si>
  <si>
    <t>Depart for show</t>
  </si>
  <si>
    <t>Arrive</t>
  </si>
  <si>
    <t>9:11 PM</t>
  </si>
  <si>
    <t>9:31 PM</t>
  </si>
  <si>
    <t>9:46 PM</t>
  </si>
  <si>
    <t>9:51 PM</t>
  </si>
  <si>
    <t>11:30 PM</t>
  </si>
  <si>
    <t>To Mooresville, NC - 265 miles</t>
  </si>
  <si>
    <t>Friday</t>
  </si>
  <si>
    <t>Staying in Cummings Hall</t>
  </si>
  <si>
    <t>10:00 AM</t>
  </si>
  <si>
    <t>5:15 PM</t>
  </si>
  <si>
    <t>7:45 PM</t>
  </si>
  <si>
    <t>10:20 PM</t>
  </si>
  <si>
    <t>10:40 PM</t>
  </si>
  <si>
    <t>10:56 PM</t>
  </si>
  <si>
    <t>11:01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</si>
</sst>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8" tableType="queryTable" totalsRowShown="0">
  <autoFilter ref="A1:E18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5" tableType="queryTable" totalsRowShown="0">
  <autoFilter ref="A1:E15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9" tableType="queryTable" totalsRowShown="0">
  <autoFilter ref="A1:E19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53" zoomScaleNormal="100" workbookViewId="0">
      <selection activeCell="E66" sqref="E6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18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45135</v>
      </c>
    </row>
    <row r="5" spans="2:3" ht="18.75" x14ac:dyDescent="0.25">
      <c r="B5" s="2" t="s">
        <v>99</v>
      </c>
    </row>
    <row r="6" spans="2:3" ht="18.75" x14ac:dyDescent="0.25">
      <c r="B6" s="2" t="s">
        <v>100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Middle Tennessee State University</v>
      </c>
      <c r="C9" s="20" t="str">
        <f>VLOOKUP("Location",Table_Event_Details_Today[],2,FALSE)</f>
        <v>Middle Tennessee State University</v>
      </c>
    </row>
    <row r="10" spans="2:3" x14ac:dyDescent="0.25">
      <c r="B10" s="21" t="str">
        <f>VLOOKUP("Housing Location",Table_Event_Details_Today[],3,FALSE)</f>
        <v>1301 East Main St.</v>
      </c>
      <c r="C10" s="21" t="str">
        <f>VLOOKUP("Location",Table_Event_Details_Today[],3,FALSE)</f>
        <v>1301 East Main St.</v>
      </c>
    </row>
    <row r="11" spans="2:3" ht="15.75" thickBot="1" x14ac:dyDescent="0.3">
      <c r="B11" s="22" t="str">
        <f>VLOOKUP("Housing Location",Table_Event_Details_Today[],4,FALSE)</f>
        <v>Murfreesboro, TN 37132</v>
      </c>
      <c r="C11" s="22" t="str">
        <f>VLOOKUP("Location",Table_Event_Details_Today[],4,FALSE)</f>
        <v>Murfreesboro, TN 37132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101</v>
      </c>
      <c r="C21" s="28"/>
    </row>
    <row r="22" spans="2:3" x14ac:dyDescent="0.25">
      <c r="B22" s="27"/>
      <c r="C22" s="30"/>
    </row>
    <row r="23" spans="2:3" x14ac:dyDescent="0.25">
      <c r="B23" s="27" t="s">
        <v>102</v>
      </c>
      <c r="C23" s="30"/>
    </row>
    <row r="24" spans="2:3" x14ac:dyDescent="0.25">
      <c r="B24" s="27"/>
      <c r="C24" s="30"/>
    </row>
    <row r="25" spans="2:3" x14ac:dyDescent="0.25">
      <c r="B25" s="27" t="s">
        <v>103</v>
      </c>
      <c r="C25" s="30"/>
    </row>
    <row r="26" spans="2:3" x14ac:dyDescent="0.25">
      <c r="B26" s="27"/>
      <c r="C26" s="28"/>
    </row>
    <row r="27" spans="2:3" x14ac:dyDescent="0.25">
      <c r="B27" s="27" t="s">
        <v>104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10" workbookViewId="0">
      <selection activeCell="E30" sqref="E3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45135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45134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10593</v>
      </c>
      <c r="B8" t="str">
        <f>VLOOKUP("Housing Location",Table_Event_Details_Previous[],2,FALSE)</f>
        <v>Middle Tennessee State University</v>
      </c>
      <c r="C8" t="str">
        <f>VLOOKUP("Location",Table_Event_Details_Today[],2,FALSE)</f>
        <v>Middle Tennessee State University</v>
      </c>
    </row>
    <row r="9" spans="1:10" x14ac:dyDescent="0.25">
      <c r="B9" t="str">
        <f>VLOOKUP("Housing Location",Table_Event_Details_Previous[],3,FALSE)</f>
        <v>1301 East Main St.</v>
      </c>
      <c r="C9" t="str">
        <f>VLOOKUP("Location",Table_Event_Details_Today[],3,FALSE)</f>
        <v>1301 East Main St.</v>
      </c>
    </row>
    <row r="10" spans="1:10" x14ac:dyDescent="0.25">
      <c r="B10" t="str">
        <f>VLOOKUP("Housing Location",Table_Event_Details_Previous[],4,FALSE)</f>
        <v>Murfreesboro, TN 37132</v>
      </c>
      <c r="C10" t="str">
        <f>VLOOKUP("Location",Table_Event_Details_Today[],4,FALSE)</f>
        <v>Murfreesboro, TN 37132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45135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10594</v>
      </c>
      <c r="B16" t="str">
        <f>VLOOKUP("Housing Location",Table_Event_Details_Today[],2,FALSE)</f>
        <v>Middle Tennessee State University</v>
      </c>
      <c r="C16" t="str">
        <f>VLOOKUP("Location",Table_Event_Details_Today[],2,FALSE)</f>
        <v>Middle Tennessee State University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1301 East Main St.</v>
      </c>
      <c r="C17" t="str">
        <f>VLOOKUP("Location",Table_Event_Details_Today[],3,FALSE)</f>
        <v>1301 East Main St.</v>
      </c>
      <c r="E17" t="str">
        <f>CONCATENATE("origin=",B17,"+",B18 )</f>
        <v>origin=1301 East Main St.+Murfreesboro, TN 37132</v>
      </c>
      <c r="J17" t="str">
        <f>CONCATENATE("origin=",C17,"+",C18 )</f>
        <v>origin=1301 East Main St.+Murfreesboro, TN 37132</v>
      </c>
    </row>
    <row r="18" spans="1:10" x14ac:dyDescent="0.25">
      <c r="B18" t="str">
        <f>VLOOKUP("Housing Location",Table_Event_Details_Today[],4,FALSE)</f>
        <v>Murfreesboro, TN 37132</v>
      </c>
      <c r="C18" t="str">
        <f>VLOOKUP("Location",Table_Event_Details_Today[],4,FALSE)</f>
        <v>Murfreesboro, TN 37132</v>
      </c>
      <c r="E18" t="str">
        <f>CONCATENATE("destination=",C17,"+",C18 )</f>
        <v>destination=1301 East Main St.+Murfreesboro, TN 37132</v>
      </c>
      <c r="J18" t="str">
        <f>CONCATENATE("destination=",B27,"+",B28 )</f>
        <v>destination=5230 Taylor Road+Alpharetta, GA 30022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Middle Tennessee State University to Middle Tennessee State University</v>
      </c>
      <c r="J21" s="13" t="str">
        <f>CONCATENATE(C16, " to ", B26)</f>
        <v>Middle Tennessee State University to Chattahoochee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45136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10595</v>
      </c>
      <c r="B26" t="str">
        <f>VLOOKUP("Housing Location",Table_Event_Details_Next[],2,FALSE)</f>
        <v>Chattahoochee HS</v>
      </c>
      <c r="C26" t="str">
        <f>VLOOKUP("Location",Table_Event_Details_Today[],2,FALSE)</f>
        <v>Middle Tennessee State University</v>
      </c>
      <c r="E26" t="s">
        <v>93</v>
      </c>
    </row>
    <row r="27" spans="1:10" x14ac:dyDescent="0.25">
      <c r="B27" t="str">
        <f>VLOOKUP("Housing Location",Table_Event_Details_Next[],3,FALSE)</f>
        <v>5230 Taylor Road</v>
      </c>
      <c r="C27" t="str">
        <f>VLOOKUP("Location",Table_Event_Details_Today[],3,FALSE)</f>
        <v>1301 East Main St.</v>
      </c>
      <c r="E27" t="str">
        <f>CONCATENATE("origin=",B17,"+",B18 )</f>
        <v>origin=1301 East Main St.+Murfreesboro, TN 37132</v>
      </c>
    </row>
    <row r="28" spans="1:10" x14ac:dyDescent="0.25">
      <c r="B28" t="str">
        <f>VLOOKUP("Housing Location",Table_Event_Details_Next[],4,FALSE)</f>
        <v>Alpharetta, GA 30022</v>
      </c>
      <c r="C28" t="str">
        <f>VLOOKUP("Location",Table_Event_Details_Today[],4,FALSE)</f>
        <v>Murfreesboro, TN 37132</v>
      </c>
      <c r="E28" t="str">
        <f>CONCATENATE("destination=",B27,"+",B28 )</f>
        <v>destination=5230 Taylor Road+Alpharetta, GA 30022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Middle Tennessee State University to Chattahoochee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8"/>
  <sheetViews>
    <sheetView workbookViewId="0"/>
  </sheetViews>
  <sheetFormatPr defaultRowHeight="15" x14ac:dyDescent="0.25"/>
  <cols>
    <col min="1" max="1" width="54.140625" bestFit="1" customWidth="1"/>
    <col min="2" max="2" width="76.85546875" bestFit="1" customWidth="1"/>
    <col min="3" max="4" width="19.7109375" bestFit="1" customWidth="1"/>
    <col min="5" max="5" width="68.285156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164</v>
      </c>
      <c r="C2" t="s">
        <v>165</v>
      </c>
      <c r="D2" t="s">
        <v>166</v>
      </c>
      <c r="E2" t="s">
        <v>167</v>
      </c>
    </row>
    <row r="3" spans="1:5" x14ac:dyDescent="0.25">
      <c r="A3" t="s">
        <v>132</v>
      </c>
      <c r="B3" t="s">
        <v>168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169</v>
      </c>
      <c r="C5" t="s">
        <v>170</v>
      </c>
      <c r="D5" t="s">
        <v>171</v>
      </c>
    </row>
    <row r="6" spans="1:5" x14ac:dyDescent="0.25">
      <c r="B6" t="s">
        <v>172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173</v>
      </c>
      <c r="B8" t="s">
        <v>174</v>
      </c>
    </row>
    <row r="9" spans="1:5" x14ac:dyDescent="0.25">
      <c r="A9" t="s">
        <v>141</v>
      </c>
      <c r="B9" t="s">
        <v>175</v>
      </c>
    </row>
    <row r="10" spans="1:5" x14ac:dyDescent="0.25">
      <c r="A10" t="s">
        <v>138</v>
      </c>
      <c r="B10" t="s">
        <v>176</v>
      </c>
    </row>
    <row r="11" spans="1:5" x14ac:dyDescent="0.25">
      <c r="A11" t="s">
        <v>149</v>
      </c>
      <c r="B11" t="s">
        <v>150</v>
      </c>
    </row>
    <row r="12" spans="1:5" x14ac:dyDescent="0.25">
      <c r="A12" t="s">
        <v>177</v>
      </c>
      <c r="B12" t="s">
        <v>151</v>
      </c>
    </row>
    <row r="13" spans="1:5" x14ac:dyDescent="0.25">
      <c r="A13" t="s">
        <v>178</v>
      </c>
      <c r="B13" t="s">
        <v>152</v>
      </c>
    </row>
    <row r="14" spans="1:5" x14ac:dyDescent="0.25">
      <c r="A14" t="s">
        <v>179</v>
      </c>
      <c r="B14" t="s">
        <v>153</v>
      </c>
    </row>
    <row r="15" spans="1:5" x14ac:dyDescent="0.25">
      <c r="A15" t="s">
        <v>180</v>
      </c>
      <c r="B15" t="s">
        <v>106</v>
      </c>
    </row>
    <row r="16" spans="1:5" x14ac:dyDescent="0.25">
      <c r="A16" t="s">
        <v>134</v>
      </c>
      <c r="B16" t="s">
        <v>144</v>
      </c>
    </row>
    <row r="17" spans="1:5" x14ac:dyDescent="0.25">
      <c r="A17" t="s">
        <v>181</v>
      </c>
      <c r="B17" t="s">
        <v>182</v>
      </c>
    </row>
    <row r="18" spans="1:5" x14ac:dyDescent="0.25">
      <c r="A18" t="s">
        <v>40</v>
      </c>
      <c r="B18" t="s">
        <v>40</v>
      </c>
      <c r="E18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5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81.140625" bestFit="1" customWidth="1"/>
    <col min="3" max="3" width="16.7109375" bestFit="1" customWidth="1"/>
    <col min="4" max="4" width="22.5703125" bestFit="1" customWidth="1"/>
    <col min="5" max="5" width="72.8554687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157</v>
      </c>
      <c r="C2" t="s">
        <v>158</v>
      </c>
      <c r="D2" t="s">
        <v>159</v>
      </c>
      <c r="E2" t="s">
        <v>160</v>
      </c>
    </row>
    <row r="3" spans="1:5" x14ac:dyDescent="0.25">
      <c r="A3" t="s">
        <v>132</v>
      </c>
      <c r="B3" t="s">
        <v>161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157</v>
      </c>
      <c r="C5" t="s">
        <v>158</v>
      </c>
      <c r="D5" t="s">
        <v>159</v>
      </c>
    </row>
    <row r="6" spans="1:5" x14ac:dyDescent="0.25">
      <c r="B6" t="s">
        <v>162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139</v>
      </c>
      <c r="B8" t="s">
        <v>163</v>
      </c>
    </row>
    <row r="9" spans="1:5" x14ac:dyDescent="0.25">
      <c r="A9" t="s">
        <v>137</v>
      </c>
      <c r="B9" t="s">
        <v>133</v>
      </c>
    </row>
    <row r="10" spans="1:5" x14ac:dyDescent="0.25">
      <c r="A10" t="s">
        <v>140</v>
      </c>
      <c r="B10" t="s">
        <v>147</v>
      </c>
    </row>
    <row r="11" spans="1:5" x14ac:dyDescent="0.25">
      <c r="A11" t="s">
        <v>141</v>
      </c>
      <c r="B11" t="s">
        <v>142</v>
      </c>
    </row>
    <row r="12" spans="1:5" x14ac:dyDescent="0.25">
      <c r="A12" t="s">
        <v>138</v>
      </c>
      <c r="B12" t="s">
        <v>147</v>
      </c>
    </row>
    <row r="13" spans="1:5" x14ac:dyDescent="0.25">
      <c r="A13" t="s">
        <v>143</v>
      </c>
      <c r="B13" t="s">
        <v>144</v>
      </c>
    </row>
    <row r="14" spans="1:5" x14ac:dyDescent="0.25">
      <c r="A14" t="s">
        <v>155</v>
      </c>
      <c r="B14" t="s">
        <v>145</v>
      </c>
    </row>
    <row r="15" spans="1:5" x14ac:dyDescent="0.25">
      <c r="A15" t="s">
        <v>40</v>
      </c>
      <c r="B15" t="s">
        <v>40</v>
      </c>
      <c r="E15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9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6.7109375" bestFit="1" customWidth="1"/>
    <col min="4" max="4" width="22.5703125" bestFit="1" customWidth="1"/>
    <col min="5" max="5" width="72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157</v>
      </c>
      <c r="C2" t="s">
        <v>158</v>
      </c>
      <c r="D2" t="s">
        <v>159</v>
      </c>
      <c r="E2" t="s">
        <v>160</v>
      </c>
    </row>
    <row r="3" spans="1:5" x14ac:dyDescent="0.25">
      <c r="A3" t="s">
        <v>132</v>
      </c>
      <c r="B3" t="s">
        <v>183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157</v>
      </c>
      <c r="C5" t="s">
        <v>158</v>
      </c>
      <c r="D5" t="s">
        <v>159</v>
      </c>
    </row>
    <row r="6" spans="1:5" x14ac:dyDescent="0.25">
      <c r="B6" t="s">
        <v>184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146</v>
      </c>
      <c r="B8" t="s">
        <v>135</v>
      </c>
    </row>
    <row r="9" spans="1:5" x14ac:dyDescent="0.25">
      <c r="A9" t="s">
        <v>185</v>
      </c>
      <c r="B9" t="s">
        <v>147</v>
      </c>
    </row>
    <row r="10" spans="1:5" x14ac:dyDescent="0.25">
      <c r="A10" t="s">
        <v>140</v>
      </c>
      <c r="B10" t="s">
        <v>133</v>
      </c>
    </row>
    <row r="11" spans="1:5" x14ac:dyDescent="0.25">
      <c r="A11" t="s">
        <v>156</v>
      </c>
      <c r="B11" t="s">
        <v>147</v>
      </c>
    </row>
    <row r="12" spans="1:5" x14ac:dyDescent="0.25">
      <c r="A12" t="s">
        <v>186</v>
      </c>
      <c r="B12" t="s">
        <v>148</v>
      </c>
    </row>
    <row r="13" spans="1:5" x14ac:dyDescent="0.25">
      <c r="A13" t="s">
        <v>187</v>
      </c>
      <c r="B13" t="s">
        <v>150</v>
      </c>
    </row>
    <row r="14" spans="1:5" x14ac:dyDescent="0.25">
      <c r="A14" t="s">
        <v>188</v>
      </c>
      <c r="B14" t="s">
        <v>151</v>
      </c>
    </row>
    <row r="15" spans="1:5" x14ac:dyDescent="0.25">
      <c r="A15" t="s">
        <v>189</v>
      </c>
      <c r="B15" t="s">
        <v>152</v>
      </c>
    </row>
    <row r="16" spans="1:5" x14ac:dyDescent="0.25">
      <c r="A16" t="s">
        <v>190</v>
      </c>
      <c r="B16" t="s">
        <v>153</v>
      </c>
    </row>
    <row r="17" spans="1:5" x14ac:dyDescent="0.25">
      <c r="A17" t="s">
        <v>191</v>
      </c>
      <c r="B17" t="s">
        <v>106</v>
      </c>
    </row>
    <row r="18" spans="1:5" x14ac:dyDescent="0.25">
      <c r="A18" t="s">
        <v>181</v>
      </c>
      <c r="B18" t="s">
        <v>154</v>
      </c>
    </row>
    <row r="19" spans="1:5" x14ac:dyDescent="0.25">
      <c r="A19" t="s">
        <v>40</v>
      </c>
      <c r="B19" t="s">
        <v>40</v>
      </c>
      <c r="E19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105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107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108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136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109</v>
      </c>
    </row>
    <row r="7" spans="1:6" x14ac:dyDescent="0.25">
      <c r="B7" t="s">
        <v>110</v>
      </c>
    </row>
    <row r="8" spans="1:6" x14ac:dyDescent="0.25">
      <c r="C8" t="s">
        <v>116</v>
      </c>
      <c r="D8" t="s">
        <v>117</v>
      </c>
      <c r="E8" t="s">
        <v>118</v>
      </c>
      <c r="F8" t="s">
        <v>119</v>
      </c>
    </row>
    <row r="10" spans="1:6" x14ac:dyDescent="0.25">
      <c r="B10" t="s">
        <v>111</v>
      </c>
    </row>
    <row r="11" spans="1:6" x14ac:dyDescent="0.25">
      <c r="C11" t="s">
        <v>120</v>
      </c>
      <c r="D11" t="s">
        <v>121</v>
      </c>
      <c r="E11" t="s">
        <v>122</v>
      </c>
      <c r="F11" t="s">
        <v>123</v>
      </c>
    </row>
    <row r="13" spans="1:6" x14ac:dyDescent="0.25">
      <c r="B13" t="s">
        <v>112</v>
      </c>
    </row>
    <row r="14" spans="1:6" x14ac:dyDescent="0.25">
      <c r="C14" t="s">
        <v>126</v>
      </c>
      <c r="D14" t="s">
        <v>127</v>
      </c>
      <c r="E14" t="s">
        <v>128</v>
      </c>
    </row>
    <row r="16" spans="1:6" x14ac:dyDescent="0.25">
      <c r="B16" t="s">
        <v>113</v>
      </c>
    </row>
    <row r="17" spans="2:4" x14ac:dyDescent="0.25">
      <c r="C17" t="s">
        <v>124</v>
      </c>
      <c r="D17" t="s">
        <v>125</v>
      </c>
    </row>
    <row r="19" spans="2:4" x14ac:dyDescent="0.25">
      <c r="B19" t="s">
        <v>114</v>
      </c>
    </row>
    <row r="20" spans="2:4" x14ac:dyDescent="0.25">
      <c r="C20" t="s">
        <v>129</v>
      </c>
      <c r="D20" t="s">
        <v>130</v>
      </c>
    </row>
    <row r="22" spans="2:4" x14ac:dyDescent="0.25">
      <c r="B22" t="s">
        <v>115</v>
      </c>
    </row>
    <row r="23" spans="2:4" x14ac:dyDescent="0.25">
      <c r="C23" t="s">
        <v>131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2023-07-22T20:27:35Z</dcterms:modified>
</cp:coreProperties>
</file>