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360" yWindow="180" windowWidth="27880" windowHeight="139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F7" i="1"/>
  <c r="F8" i="1"/>
  <c r="G5" i="1"/>
  <c r="F5" i="1"/>
  <c r="G3" i="1"/>
  <c r="F3" i="1"/>
  <c r="B5" i="1"/>
  <c r="F4" i="1"/>
  <c r="G4" i="1"/>
  <c r="F6" i="1"/>
  <c r="G6" i="1"/>
</calcChain>
</file>

<file path=xl/sharedStrings.xml><?xml version="1.0" encoding="utf-8"?>
<sst xmlns="http://schemas.openxmlformats.org/spreadsheetml/2006/main" count="34" uniqueCount="30">
  <si>
    <t>c3.8xlarge</t>
    <phoneticPr fontId="4" type="noConversion"/>
  </si>
  <si>
    <t>i2.4xlarge</t>
    <phoneticPr fontId="4" type="noConversion"/>
  </si>
  <si>
    <t>Disk Size (TB)</t>
    <phoneticPr fontId="4" type="noConversion"/>
  </si>
  <si>
    <t>Memory Size (TB)</t>
    <phoneticPr fontId="4" type="noConversion"/>
  </si>
  <si>
    <t>640GB (= 2 * 320GB)</t>
    <phoneticPr fontId="4" type="noConversion"/>
  </si>
  <si>
    <t>60GB</t>
    <phoneticPr fontId="4" type="noConversion"/>
  </si>
  <si>
    <t>3.2TB (= 4 * 800GB)</t>
    <phoneticPr fontId="4" type="noConversion"/>
  </si>
  <si>
    <t>122GB</t>
    <phoneticPr fontId="4" type="noConversion"/>
  </si>
  <si>
    <t>Assumptions</t>
    <phoneticPr fontId="4" type="noConversion"/>
  </si>
  <si>
    <t>Number of objects</t>
  </si>
  <si>
    <t>Average object size (KB)</t>
  </si>
  <si>
    <t>Replication factor</t>
  </si>
  <si>
    <t>Total required disk space (TB)</t>
  </si>
  <si>
    <t>Total required memory space (TB)</t>
  </si>
  <si>
    <t>Average TPS</t>
  </si>
  <si>
    <t>2.6B objects</t>
  </si>
  <si>
    <t>2.6B objects * 10KB * 3</t>
  </si>
  <si>
    <t>Read:Write = 1:1</t>
  </si>
  <si>
    <t>Number of nodes</t>
  </si>
  <si>
    <t>Total disk size (TB)</t>
  </si>
  <si>
    <t>Disk utilization</t>
  </si>
  <si>
    <t>Total memory size (TB)</t>
  </si>
  <si>
    <t>Memory utilization</t>
  </si>
  <si>
    <t>Per node TPS (K)</t>
  </si>
  <si>
    <t>Per node throughput (Mbps)</t>
  </si>
  <si>
    <t xml:space="preserve">2. Verify the sizing factor and step-by-step calculation for i2.4xlarge </t>
    <phoneticPr fontId="4" type="noConversion"/>
  </si>
  <si>
    <t xml:space="preserve">   (We think 1,334 Per-node TPS is rather low and not the subject of being network bound)</t>
  </si>
  <si>
    <t>3. Please explain if there is any recommended high-water-mark for memory
 utilization for performance guarantee</t>
    <phoneticPr fontId="4" type="noConversion"/>
  </si>
  <si>
    <t>1. Estimate total required memory space for each AWS instance type, fill the cell B6, and explain the fomular behind</t>
    <phoneticPr fontId="4" type="noConversion"/>
  </si>
  <si>
    <t>No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</si>
</sst>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#,##0_ "/>
    <numFmt numFmtId="165" formatCode="0_ "/>
  </numFmts>
  <fonts count="6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3" fillId="3" borderId="1" xfId="4" applyNumberFormat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right" vertical="center"/>
    </xf>
    <xf numFmtId="165" fontId="0" fillId="5" borderId="1" xfId="0" applyNumberFormat="1" applyFill="1" applyBorder="1">
      <alignment vertical="center"/>
    </xf>
    <xf numFmtId="0" fontId="3" fillId="3" borderId="1" xfId="4" applyBorder="1" applyAlignment="1">
      <alignment horizontal="right" vertical="center"/>
    </xf>
    <xf numFmtId="0" fontId="0" fillId="5" borderId="1" xfId="0" applyFill="1" applyBorder="1">
      <alignment vertical="center"/>
    </xf>
    <xf numFmtId="41" fontId="0" fillId="5" borderId="1" xfId="1" applyFont="1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5" fillId="5" borderId="1" xfId="4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3" fillId="3" borderId="1" xfId="4" applyBorder="1" applyAlignment="1">
      <alignment horizontal="left" vertical="center"/>
    </xf>
    <xf numFmtId="9" fontId="2" fillId="2" borderId="1" xfId="3" applyNumberFormat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0" xfId="0">
      <alignment vertical="center"/>
    </xf>
    <xf numFmtId="9" fontId="3" fillId="3" borderId="1" xfId="4" applyNumberFormat="1" applyBorder="1" applyAlignment="1">
      <alignment horizontal="right"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</cellXfs>
  <cellStyles count="5">
    <cellStyle name="Bad" xfId="4" builtinId="27"/>
    <cellStyle name="Comma [0]" xfId="1" builtinId="6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4" sqref="E14"/>
    </sheetView>
  </sheetViews>
  <sheetFormatPr baseColWidth="10" defaultColWidth="8.83203125" defaultRowHeight="14" x14ac:dyDescent="0"/>
  <cols>
    <col min="1" max="1" width="32.6640625" bestFit="1" customWidth="1"/>
    <col min="2" max="2" width="14.6640625" style="3" bestFit="1" customWidth="1"/>
    <col min="3" max="3" width="25.6640625" bestFit="1" customWidth="1"/>
    <col min="4" max="4" width="5" style="1" customWidth="1"/>
    <col min="5" max="5" width="28.6640625" style="1" bestFit="1" customWidth="1"/>
    <col min="6" max="6" width="9.83203125" bestFit="1" customWidth="1"/>
    <col min="7" max="7" width="9.5" bestFit="1" customWidth="1"/>
    <col min="9" max="9" width="89.5" customWidth="1"/>
  </cols>
  <sheetData>
    <row r="1" spans="1:9">
      <c r="A1" s="27" t="s">
        <v>8</v>
      </c>
      <c r="B1" s="28"/>
      <c r="C1" s="29"/>
      <c r="E1" s="20"/>
      <c r="F1" s="21" t="s">
        <v>0</v>
      </c>
      <c r="G1" s="20" t="s">
        <v>1</v>
      </c>
    </row>
    <row r="2" spans="1:9">
      <c r="A2" s="12" t="s">
        <v>9</v>
      </c>
      <c r="B2" s="10">
        <v>2600000000</v>
      </c>
      <c r="C2" s="14" t="s">
        <v>15</v>
      </c>
      <c r="E2" s="21" t="s">
        <v>18</v>
      </c>
      <c r="F2" s="19">
        <v>244</v>
      </c>
      <c r="G2" s="19">
        <v>150</v>
      </c>
      <c r="I2" s="26" t="s">
        <v>28</v>
      </c>
    </row>
    <row r="3" spans="1:9">
      <c r="A3" s="12" t="s">
        <v>10</v>
      </c>
      <c r="B3" s="5">
        <v>10</v>
      </c>
      <c r="C3" s="14"/>
      <c r="E3" s="21" t="s">
        <v>19</v>
      </c>
      <c r="F3" s="17">
        <f>$B$10*F2</f>
        <v>156.16</v>
      </c>
      <c r="G3" s="17">
        <f>$B$14*G2</f>
        <v>480</v>
      </c>
      <c r="I3" s="23" t="s">
        <v>25</v>
      </c>
    </row>
    <row r="4" spans="1:9">
      <c r="A4" s="12" t="s">
        <v>11</v>
      </c>
      <c r="B4" s="5">
        <v>3</v>
      </c>
      <c r="C4" s="14"/>
      <c r="E4" s="21" t="s">
        <v>20</v>
      </c>
      <c r="F4" s="16">
        <f t="shared" ref="F4:G4" si="0">$B$5/F3</f>
        <v>0.49948770491803279</v>
      </c>
      <c r="G4" s="18">
        <f t="shared" si="0"/>
        <v>0.16250000000000001</v>
      </c>
      <c r="I4" s="25" t="s">
        <v>26</v>
      </c>
    </row>
    <row r="5" spans="1:9" ht="28">
      <c r="A5" s="12" t="s">
        <v>12</v>
      </c>
      <c r="B5" s="5">
        <f>B2*B3*B4/1000000000</f>
        <v>78</v>
      </c>
      <c r="C5" s="14" t="s">
        <v>16</v>
      </c>
      <c r="E5" s="21" t="s">
        <v>21</v>
      </c>
      <c r="F5" s="17">
        <f>$B$11*F2</f>
        <v>14.639999999999999</v>
      </c>
      <c r="G5" s="17">
        <f>$B$15*G2</f>
        <v>18.3</v>
      </c>
      <c r="I5" s="26" t="s">
        <v>27</v>
      </c>
    </row>
    <row r="6" spans="1:9">
      <c r="A6" s="13" t="s">
        <v>13</v>
      </c>
      <c r="B6" s="8">
        <v>4.8</v>
      </c>
      <c r="C6" s="15" t="s">
        <v>29</v>
      </c>
      <c r="E6" s="21" t="s">
        <v>22</v>
      </c>
      <c r="F6" s="24">
        <f t="shared" ref="F6:G6" si="1">$B$6/F5</f>
        <v>0.32786885245901642</v>
      </c>
      <c r="G6" s="24">
        <f t="shared" si="1"/>
        <v>0.26229508196721307</v>
      </c>
    </row>
    <row r="7" spans="1:9">
      <c r="A7" s="12" t="s">
        <v>14</v>
      </c>
      <c r="B7" s="10">
        <v>200000</v>
      </c>
      <c r="C7" s="14" t="s">
        <v>17</v>
      </c>
      <c r="E7" s="21" t="s">
        <v>23</v>
      </c>
      <c r="F7" s="6">
        <f t="shared" ref="F7:G7" si="2">$B$7/F2</f>
        <v>819.67213114754099</v>
      </c>
      <c r="G7" s="4">
        <f t="shared" si="2"/>
        <v>1333.3333333333333</v>
      </c>
    </row>
    <row r="8" spans="1:9">
      <c r="E8" s="22" t="s">
        <v>24</v>
      </c>
      <c r="F8" s="7">
        <f t="shared" ref="F8:G8" si="3">$B$3*F7*8/1000</f>
        <v>65.573770491803288</v>
      </c>
      <c r="G8" s="7">
        <f t="shared" si="3"/>
        <v>106.66666666666666</v>
      </c>
    </row>
    <row r="9" spans="1:9">
      <c r="A9" s="27" t="s">
        <v>0</v>
      </c>
      <c r="B9" s="28"/>
      <c r="C9" s="29"/>
    </row>
    <row r="10" spans="1:9">
      <c r="A10" s="9" t="s">
        <v>2</v>
      </c>
      <c r="B10" s="5">
        <v>0.64</v>
      </c>
      <c r="C10" s="11" t="s">
        <v>4</v>
      </c>
    </row>
    <row r="11" spans="1:9">
      <c r="A11" s="9" t="s">
        <v>3</v>
      </c>
      <c r="B11" s="5">
        <v>0.06</v>
      </c>
      <c r="C11" s="11" t="s">
        <v>5</v>
      </c>
    </row>
    <row r="12" spans="1:9">
      <c r="C12" s="2"/>
    </row>
    <row r="13" spans="1:9">
      <c r="A13" s="27" t="s">
        <v>1</v>
      </c>
      <c r="B13" s="28"/>
      <c r="C13" s="29"/>
    </row>
    <row r="14" spans="1:9">
      <c r="A14" s="9" t="s">
        <v>2</v>
      </c>
      <c r="B14" s="5">
        <v>3.2</v>
      </c>
      <c r="C14" s="11" t="s">
        <v>6</v>
      </c>
    </row>
    <row r="15" spans="1:9">
      <c r="A15" s="9" t="s">
        <v>3</v>
      </c>
      <c r="B15" s="5">
        <v>0.122</v>
      </c>
      <c r="C15" s="11" t="s">
        <v>7</v>
      </c>
    </row>
    <row r="17" spans="3:3">
      <c r="C17" s="2"/>
    </row>
  </sheetData>
  <mergeCells count="3">
    <mergeCell ref="A13:C13"/>
    <mergeCell ref="A1:C1"/>
    <mergeCell ref="A9:C9"/>
  </mergeCells>
  <phoneticPr fontId="4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DB4EBBB30CF7542BFDD86427989FFFD" ma:contentTypeVersion="0" ma:contentTypeDescription="새 문서를 만듭니다." ma:contentTypeScope="" ma:versionID="042ce4bdeca7eafec4f21e78c2e8f7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8509c16e2068e4d5d0612c501c1975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EC7DAD-69EC-4E57-8080-D42E7EFC63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2AC1C25-7692-42F7-87AD-732E525935EB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8DF44512-7805-42C4-B3DC-28D9FD208F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Avinash Mandava</cp:lastModifiedBy>
  <dcterms:created xsi:type="dcterms:W3CDTF">2016-02-22T01:55:16Z</dcterms:created>
  <dcterms:modified xsi:type="dcterms:W3CDTF">2016-02-26T16:18:47Z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0x0101008DB4EBBB30CF7542BFDD86427989FFFD</vt:lpwstr>
  </property>
</Properties>
</file>