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ST\git\SimsSwerve\SimsSwerve\"/>
    </mc:Choice>
  </mc:AlternateContent>
  <xr:revisionPtr revIDLastSave="0" documentId="13_ncr:1_{1E9AD350-79C5-4C26-A29A-F1EB79CA307F}" xr6:coauthVersionLast="47" xr6:coauthVersionMax="47" xr10:uidLastSave="{00000000-0000-0000-0000-000000000000}"/>
  <bookViews>
    <workbookView xWindow="57480" yWindow="-120" windowWidth="29040" windowHeight="15720" xr2:uid="{39565DBC-9CD2-4124-9F4E-694FFB047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6" i="1"/>
  <c r="J25" i="1"/>
  <c r="J24" i="1"/>
  <c r="J23" i="1"/>
  <c r="J18" i="1"/>
  <c r="J17" i="1"/>
  <c r="J16" i="1"/>
  <c r="J15" i="1"/>
  <c r="J14" i="1"/>
  <c r="J13" i="1"/>
  <c r="J4" i="1"/>
  <c r="J5" i="1"/>
  <c r="J6" i="1"/>
  <c r="J7" i="1"/>
  <c r="J8" i="1"/>
  <c r="J3" i="1"/>
  <c r="N23" i="1" a="1"/>
  <c r="N23" i="1" s="1"/>
  <c r="N13" i="1" a="1"/>
  <c r="N13" i="1" s="1"/>
  <c r="N3" i="1" a="1"/>
  <c r="N3" i="1" s="1"/>
  <c r="K23" i="1" a="1"/>
  <c r="K23" i="1" s="1"/>
  <c r="K13" i="1" a="1"/>
  <c r="K13" i="1" s="1"/>
  <c r="K3" i="1" a="1"/>
  <c r="K3" i="1" s="1"/>
  <c r="M23" i="1" a="1"/>
  <c r="M23" i="1" s="1"/>
  <c r="L23" i="1" a="1"/>
  <c r="L23" i="1" s="1"/>
  <c r="M13" i="1" a="1"/>
  <c r="M13" i="1" s="1"/>
  <c r="L13" i="1" a="1"/>
  <c r="L13" i="1" s="1"/>
  <c r="N22" i="1"/>
  <c r="M22" i="1"/>
  <c r="L22" i="1"/>
  <c r="K22" i="1"/>
  <c r="J22" i="1"/>
  <c r="N12" i="1"/>
  <c r="M12" i="1"/>
  <c r="L12" i="1"/>
  <c r="K12" i="1"/>
  <c r="J12" i="1"/>
  <c r="M3" i="1" a="1"/>
  <c r="M3" i="1" s="1"/>
  <c r="L3" i="1" a="1"/>
  <c r="L3" i="1" s="1"/>
  <c r="N2" i="1"/>
  <c r="M2" i="1"/>
  <c r="L2" i="1"/>
  <c r="K2" i="1"/>
  <c r="J2" i="1"/>
  <c r="B38" i="1"/>
  <c r="B37" i="1"/>
  <c r="B36" i="1"/>
  <c r="B35" i="1"/>
  <c r="B34" i="1"/>
  <c r="B33" i="1"/>
  <c r="B28" i="1"/>
  <c r="B27" i="1"/>
  <c r="B26" i="1"/>
  <c r="B25" i="1"/>
  <c r="B24" i="1"/>
  <c r="B23" i="1"/>
  <c r="B18" i="1"/>
  <c r="B17" i="1"/>
  <c r="B16" i="1"/>
  <c r="B15" i="1"/>
  <c r="B14" i="1"/>
  <c r="B13" i="1"/>
  <c r="B4" i="1"/>
  <c r="B5" i="1"/>
  <c r="B6" i="1"/>
  <c r="B7" i="1"/>
  <c r="B8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<sst xmlns="http://schemas.openxmlformats.org/spreadsheetml/2006/main" count="32" uniqueCount="14">
  <si>
    <t>Distance (m)</t>
  </si>
  <si>
    <t>Distance (in)</t>
  </si>
  <si>
    <t>FrontLeft (OV9231) 1280x720, 30FPS MJPEG</t>
  </si>
  <si>
    <t>Yaw (targetYaw)</t>
  </si>
  <si>
    <t>FrontRight (AR0144) 1280x720, 50FPS MJPEG</t>
  </si>
  <si>
    <t>lots of Z angle jumping</t>
  </si>
  <si>
    <t>BackLeft (OV9281) 1280x800, 120FPS MJPEG</t>
  </si>
  <si>
    <t>BackRight (OV9281) 1280x800, 120FPS MJPEG</t>
  </si>
  <si>
    <t>Decimate by 3</t>
  </si>
  <si>
    <t>X Axis</t>
  </si>
  <si>
    <t>Y Axis</t>
  </si>
  <si>
    <t>Yaw</t>
  </si>
  <si>
    <t>X (visionPose0)</t>
  </si>
  <si>
    <t>Y (visionPose1)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</si>
</sst>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Sheet1!$J$1</c:f>
          <c:strCache>
            <c:ptCount val="1"/>
            <c:pt idx="0">
              <c:v>X Axis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FrontLeft (OV9231) 1280x720, 30FPS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1E-3</c:v>
                </c:pt>
                <c:pt idx="1">
                  <c:v>6.0000000000000001E-3</c:v>
                </c:pt>
                <c:pt idx="2">
                  <c:v>2.5000000000000001E-2</c:v>
                </c:pt>
                <c:pt idx="3">
                  <c:v>6.5000000000000002E-2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43-4227-BA3B-D36C4D9521FE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FrontRight (AR0144) 1280x720, 50FPS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>1E-3</c:v>
                </c:pt>
                <c:pt idx="1">
                  <c:v>6.0000000000000001E-3</c:v>
                </c:pt>
                <c:pt idx="2">
                  <c:v>0.03</c:v>
                </c:pt>
                <c:pt idx="3">
                  <c:v>1.0999999999999999E-2</c:v>
                </c:pt>
                <c:pt idx="4">
                  <c:v>4.2000000000000003E-2</c:v>
                </c:pt>
                <c:pt idx="5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3-4227-BA3B-D36C4D9521FE}"/>
            </c:ext>
          </c:extLst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BackLeft (OV9281) 1280x800, 120FPS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Sheet1!$M$3:$M$8</c:f>
              <c:numCache>
                <c:formatCode>General</c:formatCode>
                <c:ptCount val="6"/>
                <c:pt idx="0">
                  <c:v>1E-3</c:v>
                </c:pt>
                <c:pt idx="1">
                  <c:v>3.0000000000000001E-3</c:v>
                </c:pt>
                <c:pt idx="2">
                  <c:v>1.7000000000000001E-2</c:v>
                </c:pt>
                <c:pt idx="3">
                  <c:v>3.2000000000000001E-2</c:v>
                </c:pt>
                <c:pt idx="4">
                  <c:v>4.2999999999999997E-2</c:v>
                </c:pt>
                <c:pt idx="5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3-4227-BA3B-D36C4D9521FE}"/>
            </c:ext>
          </c:extLst>
        </c:ser>
        <c:ser>
          <c:idx val="3"/>
          <c:order val="3"/>
          <c:tx>
            <c:strRef>
              <c:f>Sheet1!$N$2</c:f>
              <c:strCache>
                <c:ptCount val="1"/>
                <c:pt idx="0">
                  <c:v>BackRight (OV9281) 1280x800, 120FPS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Sheet1!$N$3:$N$8</c:f>
              <c:numCache>
                <c:formatCode>General</c:formatCode>
                <c:ptCount val="6"/>
                <c:pt idx="0">
                  <c:v>1E-3</c:v>
                </c:pt>
                <c:pt idx="1">
                  <c:v>1.2999999999999999E-2</c:v>
                </c:pt>
                <c:pt idx="2">
                  <c:v>3.6999999999999998E-2</c:v>
                </c:pt>
                <c:pt idx="3">
                  <c:v>7.4999999999999997E-2</c:v>
                </c:pt>
                <c:pt idx="4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3-4227-BA3B-D36C4D952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813200"/>
        <c:axId val="936174848"/>
      </c:scatterChart>
      <c:valAx>
        <c:axId val="9398132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36174848"/>
        <c:crosses val="autoZero"/>
        <c:crossBetween val="midCat"/>
      </c:valAx>
      <c:valAx>
        <c:axId val="9361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1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Sheet1!$J$11</c:f>
          <c:strCache>
            <c:ptCount val="1"/>
            <c:pt idx="0">
              <c:v>Y Axis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FrontLeft (OV9231) 1280x720, 30FPS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Sheet1!$J$13:$J$18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Sheet1!$K$13:$K$18</c:f>
              <c:numCache>
                <c:formatCode>General</c:formatCode>
                <c:ptCount val="6"/>
                <c:pt idx="0">
                  <c:v>1E-3</c:v>
                </c:pt>
                <c:pt idx="1">
                  <c:v>1.2E-2</c:v>
                </c:pt>
                <c:pt idx="2">
                  <c:v>5.6000000000000001E-2</c:v>
                </c:pt>
                <c:pt idx="3">
                  <c:v>0.17899999999999999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5-4F70-BFFC-1055E2ACC686}"/>
            </c:ext>
          </c:extLst>
        </c:ser>
        <c:ser>
          <c:idx val="1"/>
          <c:order val="1"/>
          <c:tx>
            <c:strRef>
              <c:f>Sheet1!$L$12</c:f>
              <c:strCache>
                <c:ptCount val="1"/>
                <c:pt idx="0">
                  <c:v>FrontRight (AR0144) 1280x720, 50FPS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Sheet1!$J$13:$J$18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Sheet1!$L$13:$L$18</c:f>
              <c:numCache>
                <c:formatCode>General</c:formatCode>
                <c:ptCount val="6"/>
                <c:pt idx="0">
                  <c:v>1E-3</c:v>
                </c:pt>
                <c:pt idx="1">
                  <c:v>4.0000000000000001E-3</c:v>
                </c:pt>
                <c:pt idx="2">
                  <c:v>0.13900000000000001</c:v>
                </c:pt>
                <c:pt idx="3">
                  <c:v>4.8000000000000001E-2</c:v>
                </c:pt>
                <c:pt idx="4">
                  <c:v>0.13900000000000001</c:v>
                </c:pt>
                <c:pt idx="5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35-4F70-BFFC-1055E2ACC686}"/>
            </c:ext>
          </c:extLst>
        </c:ser>
        <c:ser>
          <c:idx val="2"/>
          <c:order val="2"/>
          <c:tx>
            <c:strRef>
              <c:f>Sheet1!$M$12</c:f>
              <c:strCache>
                <c:ptCount val="1"/>
                <c:pt idx="0">
                  <c:v>BackLeft (OV9281) 1280x800, 120FPS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Sheet1!$J$13:$J$18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Sheet1!$M$13:$M$18</c:f>
              <c:numCache>
                <c:formatCode>General</c:formatCode>
                <c:ptCount val="6"/>
                <c:pt idx="0">
                  <c:v>1E-3</c:v>
                </c:pt>
                <c:pt idx="1">
                  <c:v>8.9999999999999993E-3</c:v>
                </c:pt>
                <c:pt idx="2">
                  <c:v>5.8999999999999997E-2</c:v>
                </c:pt>
                <c:pt idx="3">
                  <c:v>0.182</c:v>
                </c:pt>
                <c:pt idx="4">
                  <c:v>0.26100000000000001</c:v>
                </c:pt>
                <c:pt idx="5">
                  <c:v>0.94199999999999995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35-4F70-BFFC-1055E2ACC686}"/>
            </c:ext>
          </c:extLst>
        </c:ser>
        <c:ser>
          <c:idx val="3"/>
          <c:order val="3"/>
          <c:tx>
            <c:strRef>
              <c:f>Sheet1!$N$12</c:f>
              <c:strCache>
                <c:ptCount val="1"/>
                <c:pt idx="0">
                  <c:v>BackRight (OV9281) 1280x800, 120FPS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Sheet1!$J$13:$J$18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Sheet1!$N$13:$N$18</c:f>
              <c:numCache>
                <c:formatCode>General</c:formatCode>
                <c:ptCount val="6"/>
                <c:pt idx="0">
                  <c:v>1E-3</c:v>
                </c:pt>
                <c:pt idx="1">
                  <c:v>2.8000000000000001E-2</c:v>
                </c:pt>
                <c:pt idx="2">
                  <c:v>9.1999999999999998E-2</c:v>
                </c:pt>
                <c:pt idx="3">
                  <c:v>0.25</c:v>
                </c:pt>
                <c:pt idx="4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35-4F70-BFFC-1055E2ACC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813200"/>
        <c:axId val="936174848"/>
      </c:scatterChart>
      <c:valAx>
        <c:axId val="9398132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36174848"/>
        <c:crosses val="autoZero"/>
        <c:crossBetween val="midCat"/>
      </c:valAx>
      <c:valAx>
        <c:axId val="9361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1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Sheet1!$J$21</c:f>
          <c:strCache>
            <c:ptCount val="1"/>
            <c:pt idx="0">
              <c:v>Yaw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Sheet1!$K$22</c:f>
              <c:strCache>
                <c:ptCount val="1"/>
                <c:pt idx="0">
                  <c:v>FrontLeft (OV9231) 1280x720, 30FPS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7265589646121821E-2"/>
                  <c:y val="-9.41751588821731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Sheet1!$J$23:$J$28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Sheet1!$K$23:$K$28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EC-42BF-AD95-9FB26EC85561}"/>
            </c:ext>
          </c:extLst>
        </c:ser>
        <c:ser>
          <c:idx val="1"/>
          <c:order val="1"/>
          <c:tx>
            <c:strRef>
              <c:f>Sheet1!$L$22</c:f>
              <c:strCache>
                <c:ptCount val="1"/>
                <c:pt idx="0">
                  <c:v>FrontRight (AR0144) 1280x720, 50FPS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Sheet1!$J$23:$J$28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Sheet1!$L$23:$L$28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2E-3</c:v>
                </c:pt>
                <c:pt idx="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EC-42BF-AD95-9FB26EC85561}"/>
            </c:ext>
          </c:extLst>
        </c:ser>
        <c:ser>
          <c:idx val="2"/>
          <c:order val="2"/>
          <c:tx>
            <c:strRef>
              <c:f>Sheet1!$M$22</c:f>
              <c:strCache>
                <c:ptCount val="1"/>
                <c:pt idx="0">
                  <c:v>BackLeft (OV9281) 1280x800, 120FPS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Sheet1!$J$23:$J$28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Sheet1!$M$23:$M$28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EC-42BF-AD95-9FB26EC85561}"/>
            </c:ext>
          </c:extLst>
        </c:ser>
        <c:ser>
          <c:idx val="3"/>
          <c:order val="3"/>
          <c:tx>
            <c:strRef>
              <c:f>Sheet1!$N$22</c:f>
              <c:strCache>
                <c:ptCount val="1"/>
                <c:pt idx="0">
                  <c:v>BackRight (OV9281) 1280x800, 120FPS MJPEG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Sheet1!$J$23:$J$28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</c:numCache>
            </c:numRef>
          </c:xVal>
          <c:yVal>
            <c:numRef>
              <c:f>Sheet1!$N$23:$N$28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EC-42BF-AD95-9FB26EC85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813200"/>
        <c:axId val="936174848"/>
      </c:scatterChart>
      <c:valAx>
        <c:axId val="9398132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36174848"/>
        <c:crosses val="autoZero"/>
        <c:crossBetween val="midCat"/>
      </c:valAx>
      <c:valAx>
        <c:axId val="9361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1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167639</xdr:colOff>
      <xdr:row>0</xdr:row>
      <xdr:rowOff>164782</xdr:rowOff>
    </xdr:from>
    <xdr:to>
      <xdr:col>32</xdr:col>
      <xdr:colOff>485774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40367-7A82-0A3B-E0C0-25FF76BD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104775</xdr:colOff>
      <xdr:row>31</xdr:row>
      <xdr:rowOff>0</xdr:rowOff>
    </xdr:from>
    <xdr:to>
      <xdr:col>32</xdr:col>
      <xdr:colOff>409575</xdr:colOff>
      <xdr:row>59</xdr:row>
      <xdr:rowOff>140018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421353-0A97-4831-A814-072B5EC40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66675</xdr:colOff>
      <xdr:row>61</xdr:row>
      <xdr:rowOff>161925</xdr:rowOff>
    </xdr:from>
    <xdr:to>
      <xdr:col>32</xdr:col>
      <xdr:colOff>371475</xdr:colOff>
      <xdr:row>90</xdr:row>
      <xdr:rowOff>120968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9696F1-819A-453A-A77B-3495A86C3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3BEB-42D2-4DCD-B6E4-3DE5CA00C8D1}">
  <dimension ref="A1:N38"/>
  <sheetViews>
    <sheetView tabSelected="1" workbookViewId="0">
      <selection activeCell="C16" sqref="C16:E16"/>
    </sheetView>
  </sheetViews>
  <sheetFormatPr defaultRowHeight="14.4" x14ac:dyDescent="0.55000000000000004"/>
  <cols>
    <col min="1" max="1" width="11.1015625" bestFit="1" customWidth="1"/>
    <col min="2" max="2" width="11" bestFit="1" customWidth="1"/>
    <col min="3" max="3" width="14.3125" bestFit="1" customWidth="1"/>
    <col min="4" max="4" width="14.1015625" bestFit="1" customWidth="1"/>
    <col min="5" max="5" width="16.7890625" bestFit="1" customWidth="1"/>
    <col min="10" max="10" width="11.7890625" bestFit="1" customWidth="1"/>
  </cols>
  <sheetData>
    <row r="1" spans="1:14" x14ac:dyDescent="0.55000000000000004">
      <c r="C1" s="4" t="s">
        <v>2</v>
      </c>
      <c r="D1" s="4"/>
      <c r="E1" s="4"/>
      <c r="F1" t="s">
        <v>8</v>
      </c>
      <c r="J1" t="s">
        <v>9</v>
      </c>
    </row>
    <row r="2" spans="1:14" x14ac:dyDescent="0.55000000000000004">
      <c r="A2" t="s">
        <v>0</v>
      </c>
      <c r="B2" t="s">
        <v>1</v>
      </c>
      <c r="C2" t="s">
        <v>12</v>
      </c>
      <c r="D2" t="s">
        <v>13</v>
      </c>
      <c r="E2" t="s">
        <v>3</v>
      </c>
      <c r="J2" t="str">
        <f>A2</f>
        <v>Distance (m)</v>
      </c>
      <c r="K2" t="str">
        <f>$C$1</f>
        <v>FrontLeft (OV9231) 1280x720, 30FPS MJPEG</v>
      </c>
      <c r="L2" t="str">
        <f>$C$11</f>
        <v>FrontRight (AR0144) 1280x720, 50FPS MJPEG</v>
      </c>
      <c r="M2" t="str">
        <f>$C$21</f>
        <v>BackLeft (OV9281) 1280x800, 120FPS MJPEG</v>
      </c>
      <c r="N2" t="str">
        <f>$C$31</f>
        <v>BackRight (OV9281) 1280x800, 120FPS MJPEG</v>
      </c>
    </row>
    <row r="3" spans="1:14" x14ac:dyDescent="0.55000000000000004">
      <c r="A3">
        <v>1</v>
      </c>
      <c r="B3" s="2">
        <f>A3*100/2.54</f>
        <v>39.370078740157481</v>
      </c>
      <c r="C3">
        <v>1E-3</v>
      </c>
      <c r="D3">
        <v>1E-3</v>
      </c>
      <c r="E3">
        <v>2E-3</v>
      </c>
      <c r="J3">
        <f>A3*A3</f>
        <v>1</v>
      </c>
      <c r="K3" cm="1">
        <f t="array" ref="K3:K6">C3:C6</f>
        <v>1E-3</v>
      </c>
      <c r="L3" cm="1">
        <f t="array" ref="L3:L8">C13:C18</f>
        <v>1E-3</v>
      </c>
      <c r="M3" cm="1">
        <f t="array" ref="M3:M8">C23:C28</f>
        <v>1E-3</v>
      </c>
      <c r="N3" cm="1">
        <f t="array" ref="N3:N7">C33:C37</f>
        <v>1E-3</v>
      </c>
    </row>
    <row r="4" spans="1:14" x14ac:dyDescent="0.55000000000000004">
      <c r="A4">
        <v>2</v>
      </c>
      <c r="B4" s="2">
        <f t="shared" ref="B4:B18" si="0">A4*100/2.54</f>
        <v>78.740157480314963</v>
      </c>
      <c r="C4">
        <v>6.0000000000000001E-3</v>
      </c>
      <c r="D4">
        <v>1.2E-2</v>
      </c>
      <c r="E4">
        <v>2E-3</v>
      </c>
      <c r="J4">
        <f t="shared" ref="J4:J8" si="1">A4*A4</f>
        <v>4</v>
      </c>
      <c r="K4">
        <v>6.0000000000000001E-3</v>
      </c>
      <c r="L4">
        <v>6.0000000000000001E-3</v>
      </c>
      <c r="M4">
        <v>3.0000000000000001E-3</v>
      </c>
      <c r="N4">
        <v>1.2999999999999999E-2</v>
      </c>
    </row>
    <row r="5" spans="1:14" x14ac:dyDescent="0.55000000000000004">
      <c r="A5">
        <v>3</v>
      </c>
      <c r="B5" s="2">
        <f t="shared" si="0"/>
        <v>118.11023622047244</v>
      </c>
      <c r="C5">
        <v>2.5000000000000001E-2</v>
      </c>
      <c r="D5">
        <v>5.6000000000000001E-2</v>
      </c>
      <c r="E5">
        <v>2E-3</v>
      </c>
      <c r="J5">
        <f t="shared" si="1"/>
        <v>9</v>
      </c>
      <c r="K5">
        <v>2.5000000000000001E-2</v>
      </c>
      <c r="L5">
        <v>0.03</v>
      </c>
      <c r="M5">
        <v>1.7000000000000001E-2</v>
      </c>
      <c r="N5">
        <v>3.6999999999999998E-2</v>
      </c>
    </row>
    <row r="6" spans="1:14" x14ac:dyDescent="0.55000000000000004">
      <c r="A6">
        <v>4</v>
      </c>
      <c r="B6" s="2">
        <f t="shared" si="0"/>
        <v>157.48031496062993</v>
      </c>
      <c r="C6">
        <v>6.5000000000000002E-2</v>
      </c>
      <c r="D6">
        <v>0.17899999999999999</v>
      </c>
      <c r="E6">
        <v>2E-3</v>
      </c>
      <c r="J6">
        <f t="shared" si="1"/>
        <v>16</v>
      </c>
      <c r="K6">
        <v>6.5000000000000002E-2</v>
      </c>
      <c r="L6">
        <v>1.0999999999999999E-2</v>
      </c>
      <c r="M6">
        <v>3.2000000000000001E-2</v>
      </c>
      <c r="N6">
        <v>7.4999999999999997E-2</v>
      </c>
    </row>
    <row r="7" spans="1:14" x14ac:dyDescent="0.55000000000000004">
      <c r="A7">
        <v>5</v>
      </c>
      <c r="B7" s="2">
        <f t="shared" si="0"/>
        <v>196.85039370078741</v>
      </c>
      <c r="C7">
        <v>6.3E-2</v>
      </c>
      <c r="D7">
        <v>0.28799999999999998</v>
      </c>
      <c r="J7">
        <f t="shared" si="1"/>
        <v>25</v>
      </c>
      <c r="L7">
        <v>4.2000000000000003E-2</v>
      </c>
      <c r="M7">
        <v>4.2999999999999997E-2</v>
      </c>
      <c r="N7">
        <v>0.16</v>
      </c>
    </row>
    <row r="8" spans="1:14" x14ac:dyDescent="0.55000000000000004">
      <c r="A8">
        <v>6</v>
      </c>
      <c r="B8" s="2">
        <f t="shared" si="0"/>
        <v>236.22047244094489</v>
      </c>
      <c r="J8">
        <f t="shared" si="1"/>
        <v>36</v>
      </c>
      <c r="L8">
        <v>5.1999999999999998E-2</v>
      </c>
      <c r="M8">
        <v>0.105</v>
      </c>
    </row>
    <row r="9" spans="1:14" x14ac:dyDescent="0.55000000000000004">
      <c r="B9" s="2"/>
    </row>
    <row r="10" spans="1:14" x14ac:dyDescent="0.55000000000000004">
      <c r="B10" s="2"/>
    </row>
    <row r="11" spans="1:14" x14ac:dyDescent="0.55000000000000004">
      <c r="C11" s="4" t="s">
        <v>4</v>
      </c>
      <c r="D11" s="4"/>
      <c r="E11" s="4"/>
      <c r="F11" t="s">
        <v>8</v>
      </c>
      <c r="J11" t="s">
        <v>10</v>
      </c>
    </row>
    <row r="12" spans="1:14" x14ac:dyDescent="0.55000000000000004">
      <c r="A12" t="s">
        <v>0</v>
      </c>
      <c r="B12" t="s">
        <v>1</v>
      </c>
      <c r="C12" t="s">
        <v>12</v>
      </c>
      <c r="D12" t="s">
        <v>13</v>
      </c>
      <c r="E12" t="s">
        <v>3</v>
      </c>
      <c r="J12" t="str">
        <f>A12</f>
        <v>Distance (m)</v>
      </c>
      <c r="K12" t="str">
        <f>$C$1</f>
        <v>FrontLeft (OV9231) 1280x720, 30FPS MJPEG</v>
      </c>
      <c r="L12" t="str">
        <f>$C$11</f>
        <v>FrontRight (AR0144) 1280x720, 50FPS MJPEG</v>
      </c>
      <c r="M12" t="str">
        <f>$C$21</f>
        <v>BackLeft (OV9281) 1280x800, 120FPS MJPEG</v>
      </c>
      <c r="N12" t="str">
        <f>$C$31</f>
        <v>BackRight (OV9281) 1280x800, 120FPS MJPEG</v>
      </c>
    </row>
    <row r="13" spans="1:14" x14ac:dyDescent="0.55000000000000004">
      <c r="A13">
        <v>1</v>
      </c>
      <c r="B13" s="2">
        <f>A13*100/2.54</f>
        <v>39.370078740157481</v>
      </c>
      <c r="C13">
        <v>1E-3</v>
      </c>
      <c r="D13">
        <v>1E-3</v>
      </c>
      <c r="E13">
        <v>2E-3</v>
      </c>
      <c r="J13">
        <f>A13*A13</f>
        <v>1</v>
      </c>
      <c r="K13" cm="1">
        <f t="array" ref="K13:K16">D3:D6</f>
        <v>1E-3</v>
      </c>
      <c r="L13" cm="1">
        <f t="array" ref="L13:L18">D13:D18</f>
        <v>1E-3</v>
      </c>
      <c r="M13" cm="1">
        <f t="array" ref="M13:M18">D23:D28</f>
        <v>1E-3</v>
      </c>
      <c r="N13" cm="1">
        <f t="array" ref="N13:N17">D33:D37</f>
        <v>1E-3</v>
      </c>
    </row>
    <row r="14" spans="1:14" x14ac:dyDescent="0.55000000000000004">
      <c r="A14">
        <v>2</v>
      </c>
      <c r="B14" s="2">
        <f t="shared" si="0"/>
        <v>78.740157480314963</v>
      </c>
      <c r="C14">
        <v>6.0000000000000001E-3</v>
      </c>
      <c r="D14">
        <v>4.0000000000000001E-3</v>
      </c>
      <c r="E14">
        <v>2E-3</v>
      </c>
      <c r="J14">
        <f t="shared" ref="J14:J18" si="2">A14*A14</f>
        <v>4</v>
      </c>
      <c r="K14">
        <v>1.2E-2</v>
      </c>
      <c r="L14">
        <v>4.0000000000000001E-3</v>
      </c>
      <c r="M14">
        <v>8.9999999999999993E-3</v>
      </c>
      <c r="N14">
        <v>2.8000000000000001E-2</v>
      </c>
    </row>
    <row r="15" spans="1:14" x14ac:dyDescent="0.55000000000000004">
      <c r="A15">
        <v>3</v>
      </c>
      <c r="B15" s="2">
        <f t="shared" si="0"/>
        <v>118.11023622047244</v>
      </c>
      <c r="C15">
        <v>0.03</v>
      </c>
      <c r="D15">
        <v>0.13900000000000001</v>
      </c>
      <c r="E15">
        <v>3.0000000000000001E-3</v>
      </c>
      <c r="F15" t="s">
        <v>5</v>
      </c>
      <c r="J15">
        <f t="shared" si="2"/>
        <v>9</v>
      </c>
      <c r="K15">
        <v>5.6000000000000001E-2</v>
      </c>
      <c r="L15">
        <v>0.13900000000000001</v>
      </c>
      <c r="M15">
        <v>5.8999999999999997E-2</v>
      </c>
      <c r="N15">
        <v>9.1999999999999998E-2</v>
      </c>
    </row>
    <row r="16" spans="1:14" x14ac:dyDescent="0.55000000000000004">
      <c r="A16">
        <v>4</v>
      </c>
      <c r="B16" s="2">
        <f t="shared" si="0"/>
        <v>157.48031496062993</v>
      </c>
      <c r="C16" s="1">
        <v>1.0999999999999999E-2</v>
      </c>
      <c r="D16">
        <v>4.8000000000000001E-2</v>
      </c>
      <c r="E16">
        <v>1E-3</v>
      </c>
      <c r="J16">
        <f t="shared" si="2"/>
        <v>16</v>
      </c>
      <c r="K16">
        <v>0.17899999999999999</v>
      </c>
      <c r="L16">
        <v>4.8000000000000001E-2</v>
      </c>
      <c r="M16">
        <v>0.182</v>
      </c>
      <c r="N16">
        <v>0.25</v>
      </c>
    </row>
    <row r="17" spans="1:14" x14ac:dyDescent="0.55000000000000004">
      <c r="A17">
        <v>5</v>
      </c>
      <c r="B17" s="2">
        <f t="shared" si="0"/>
        <v>196.85039370078741</v>
      </c>
      <c r="C17">
        <v>4.2000000000000003E-2</v>
      </c>
      <c r="D17">
        <v>0.13900000000000001</v>
      </c>
      <c r="E17">
        <v>2E-3</v>
      </c>
      <c r="J17">
        <f t="shared" si="2"/>
        <v>25</v>
      </c>
      <c r="L17">
        <v>0.13900000000000001</v>
      </c>
      <c r="M17">
        <v>0.26100000000000001</v>
      </c>
      <c r="N17">
        <v>0.86099999999999999</v>
      </c>
    </row>
    <row r="18" spans="1:14" x14ac:dyDescent="0.55000000000000004">
      <c r="A18">
        <v>6</v>
      </c>
      <c r="B18" s="2">
        <f t="shared" si="0"/>
        <v>236.22047244094489</v>
      </c>
      <c r="C18">
        <v>5.1999999999999998E-2</v>
      </c>
      <c r="D18">
        <v>0.21</v>
      </c>
      <c r="E18">
        <v>2E-3</v>
      </c>
      <c r="J18">
        <f t="shared" si="2"/>
        <v>36</v>
      </c>
      <c r="L18">
        <v>0.21</v>
      </c>
      <c r="M18">
        <v>0.94199999999999995</v>
      </c>
    </row>
    <row r="21" spans="1:14" x14ac:dyDescent="0.55000000000000004">
      <c r="C21" s="4" t="s">
        <v>6</v>
      </c>
      <c r="D21" s="4"/>
      <c r="E21" s="4"/>
      <c r="F21" t="s">
        <v>8</v>
      </c>
      <c r="J21" t="s">
        <v>11</v>
      </c>
    </row>
    <row r="22" spans="1:14" x14ac:dyDescent="0.55000000000000004">
      <c r="A22" t="s">
        <v>0</v>
      </c>
      <c r="B22" t="s">
        <v>1</v>
      </c>
      <c r="C22" t="s">
        <v>12</v>
      </c>
      <c r="D22" t="s">
        <v>13</v>
      </c>
      <c r="E22" t="s">
        <v>3</v>
      </c>
      <c r="J22" t="str">
        <f>A22</f>
        <v>Distance (m)</v>
      </c>
      <c r="K22" t="str">
        <f>$C$1</f>
        <v>FrontLeft (OV9231) 1280x720, 30FPS MJPEG</v>
      </c>
      <c r="L22" t="str">
        <f>$C$11</f>
        <v>FrontRight (AR0144) 1280x720, 50FPS MJPEG</v>
      </c>
      <c r="M22" t="str">
        <f>$C$21</f>
        <v>BackLeft (OV9281) 1280x800, 120FPS MJPEG</v>
      </c>
      <c r="N22" t="str">
        <f>$C$31</f>
        <v>BackRight (OV9281) 1280x800, 120FPS MJPEG</v>
      </c>
    </row>
    <row r="23" spans="1:14" x14ac:dyDescent="0.55000000000000004">
      <c r="A23">
        <v>1</v>
      </c>
      <c r="B23" s="2">
        <f>A23*100/2.54</f>
        <v>39.370078740157481</v>
      </c>
      <c r="C23">
        <v>1E-3</v>
      </c>
      <c r="D23">
        <v>1E-3</v>
      </c>
      <c r="E23">
        <v>2E-3</v>
      </c>
      <c r="J23">
        <f>A23*A23</f>
        <v>1</v>
      </c>
      <c r="K23" cm="1">
        <f t="array" ref="K23:K26">E3:E6</f>
        <v>2E-3</v>
      </c>
      <c r="L23" cm="1">
        <f t="array" ref="L23:L28">E13:E18</f>
        <v>2E-3</v>
      </c>
      <c r="M23" cm="1">
        <f t="array" ref="M23:M28">E23:E28</f>
        <v>2E-3</v>
      </c>
      <c r="N23" cm="1">
        <f t="array" ref="N23:N27">E33:E37</f>
        <v>3.0000000000000001E-3</v>
      </c>
    </row>
    <row r="24" spans="1:14" x14ac:dyDescent="0.55000000000000004">
      <c r="A24">
        <v>2</v>
      </c>
      <c r="B24" s="2">
        <f t="shared" ref="B24:B28" si="3">A24*100/2.54</f>
        <v>78.740157480314963</v>
      </c>
      <c r="C24">
        <v>3.0000000000000001E-3</v>
      </c>
      <c r="D24">
        <v>8.9999999999999993E-3</v>
      </c>
      <c r="E24">
        <v>2E-3</v>
      </c>
      <c r="J24">
        <f t="shared" ref="J24:J28" si="4">A24*A24</f>
        <v>4</v>
      </c>
      <c r="K24">
        <v>2E-3</v>
      </c>
      <c r="L24">
        <v>2E-3</v>
      </c>
      <c r="M24">
        <v>2E-3</v>
      </c>
      <c r="N24">
        <v>4.0000000000000001E-3</v>
      </c>
    </row>
    <row r="25" spans="1:14" x14ac:dyDescent="0.55000000000000004">
      <c r="A25">
        <v>3</v>
      </c>
      <c r="B25" s="2">
        <f t="shared" si="3"/>
        <v>118.11023622047244</v>
      </c>
      <c r="C25">
        <v>1.7000000000000001E-2</v>
      </c>
      <c r="D25">
        <v>5.8999999999999997E-2</v>
      </c>
      <c r="E25">
        <v>3.0000000000000001E-3</v>
      </c>
      <c r="J25">
        <f t="shared" si="4"/>
        <v>9</v>
      </c>
      <c r="K25">
        <v>2E-3</v>
      </c>
      <c r="L25">
        <v>3.0000000000000001E-3</v>
      </c>
      <c r="M25">
        <v>3.0000000000000001E-3</v>
      </c>
      <c r="N25">
        <v>3.0000000000000001E-3</v>
      </c>
    </row>
    <row r="26" spans="1:14" x14ac:dyDescent="0.55000000000000004">
      <c r="A26">
        <v>4</v>
      </c>
      <c r="B26" s="2">
        <f t="shared" si="3"/>
        <v>157.48031496062993</v>
      </c>
      <c r="C26" s="1">
        <v>3.2000000000000001E-2</v>
      </c>
      <c r="D26">
        <v>0.182</v>
      </c>
      <c r="E26">
        <v>3.0000000000000001E-3</v>
      </c>
      <c r="J26">
        <f t="shared" si="4"/>
        <v>16</v>
      </c>
      <c r="K26">
        <v>2E-3</v>
      </c>
      <c r="L26">
        <v>1E-3</v>
      </c>
      <c r="M26">
        <v>3.0000000000000001E-3</v>
      </c>
      <c r="N26">
        <v>4.0000000000000001E-3</v>
      </c>
    </row>
    <row r="27" spans="1:14" x14ac:dyDescent="0.55000000000000004">
      <c r="A27">
        <v>5</v>
      </c>
      <c r="B27" s="2">
        <f t="shared" si="3"/>
        <v>196.85039370078741</v>
      </c>
      <c r="C27">
        <v>4.2999999999999997E-2</v>
      </c>
      <c r="D27">
        <v>0.26100000000000001</v>
      </c>
      <c r="E27">
        <v>3.0000000000000001E-3</v>
      </c>
      <c r="J27">
        <f t="shared" si="4"/>
        <v>25</v>
      </c>
      <c r="L27">
        <v>2E-3</v>
      </c>
      <c r="M27">
        <v>3.0000000000000001E-3</v>
      </c>
      <c r="N27">
        <v>0</v>
      </c>
    </row>
    <row r="28" spans="1:14" x14ac:dyDescent="0.55000000000000004">
      <c r="A28">
        <v>6</v>
      </c>
      <c r="B28" s="2">
        <f t="shared" si="3"/>
        <v>236.22047244094489</v>
      </c>
      <c r="C28">
        <v>0.105</v>
      </c>
      <c r="D28">
        <v>0.94199999999999995</v>
      </c>
      <c r="E28">
        <v>4.0000000000000001E-3</v>
      </c>
      <c r="J28">
        <f t="shared" si="4"/>
        <v>36</v>
      </c>
      <c r="L28">
        <v>2E-3</v>
      </c>
      <c r="M28">
        <v>4.0000000000000001E-3</v>
      </c>
    </row>
    <row r="31" spans="1:14" x14ac:dyDescent="0.55000000000000004">
      <c r="C31" s="4" t="s">
        <v>7</v>
      </c>
      <c r="D31" s="4"/>
      <c r="E31" s="4"/>
      <c r="F31" t="s">
        <v>8</v>
      </c>
    </row>
    <row r="32" spans="1:14" x14ac:dyDescent="0.55000000000000004">
      <c r="A32" t="s">
        <v>0</v>
      </c>
      <c r="B32" t="s">
        <v>1</v>
      </c>
      <c r="C32" t="s">
        <v>12</v>
      </c>
      <c r="D32" t="s">
        <v>13</v>
      </c>
      <c r="E32" t="s">
        <v>3</v>
      </c>
    </row>
    <row r="33" spans="1:5" x14ac:dyDescent="0.55000000000000004">
      <c r="A33">
        <v>1</v>
      </c>
      <c r="B33" s="2">
        <f>A33*100/2.54</f>
        <v>39.370078740157481</v>
      </c>
      <c r="C33">
        <v>1E-3</v>
      </c>
      <c r="D33">
        <v>1E-3</v>
      </c>
      <c r="E33">
        <v>3.0000000000000001E-3</v>
      </c>
    </row>
    <row r="34" spans="1:5" x14ac:dyDescent="0.55000000000000004">
      <c r="A34">
        <v>2</v>
      </c>
      <c r="B34" s="2">
        <f t="shared" ref="B34:B38" si="5">A34*100/2.54</f>
        <v>78.740157480314963</v>
      </c>
      <c r="C34">
        <v>1.2999999999999999E-2</v>
      </c>
      <c r="D34">
        <v>2.8000000000000001E-2</v>
      </c>
      <c r="E34">
        <v>4.0000000000000001E-3</v>
      </c>
    </row>
    <row r="35" spans="1:5" x14ac:dyDescent="0.55000000000000004">
      <c r="A35">
        <v>3</v>
      </c>
      <c r="B35" s="2">
        <f t="shared" si="5"/>
        <v>118.11023622047244</v>
      </c>
      <c r="C35">
        <v>3.6999999999999998E-2</v>
      </c>
      <c r="D35">
        <v>9.1999999999999998E-2</v>
      </c>
      <c r="E35">
        <v>3.0000000000000001E-3</v>
      </c>
    </row>
    <row r="36" spans="1:5" x14ac:dyDescent="0.55000000000000004">
      <c r="A36">
        <v>4</v>
      </c>
      <c r="B36" s="2">
        <f t="shared" si="5"/>
        <v>157.48031496062993</v>
      </c>
      <c r="C36">
        <v>7.4999999999999997E-2</v>
      </c>
      <c r="D36">
        <v>0.25</v>
      </c>
      <c r="E36">
        <v>4.0000000000000001E-3</v>
      </c>
    </row>
    <row r="37" spans="1:5" x14ac:dyDescent="0.55000000000000004">
      <c r="A37">
        <v>5</v>
      </c>
      <c r="B37" s="2">
        <f t="shared" si="5"/>
        <v>196.85039370078741</v>
      </c>
      <c r="C37" s="1">
        <v>0.16</v>
      </c>
      <c r="D37">
        <v>0.86099999999999999</v>
      </c>
    </row>
    <row r="38" spans="1:5" x14ac:dyDescent="0.55000000000000004">
      <c r="A38">
        <v>6</v>
      </c>
      <c r="B38" s="2">
        <f t="shared" si="5"/>
        <v>236.22047244094489</v>
      </c>
      <c r="C38" s="3"/>
      <c r="D38" s="3"/>
      <c r="E38" s="3"/>
    </row>
  </sheetData>
  <mergeCells count="4">
    <mergeCell ref="C1:E1"/>
    <mergeCell ref="C11:E11"/>
    <mergeCell ref="C21:E21"/>
    <mergeCell ref="C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Sims</dc:creator>
  <cp:lastModifiedBy>Richard Sims</cp:lastModifiedBy>
  <dcterms:created xsi:type="dcterms:W3CDTF">2023-10-15T17:25:18Z</dcterms:created>
  <dcterms:modified xsi:type="dcterms:W3CDTF">2023-10-15T21:49:40Z</dcterms:modified>
</cp:coreProperties>
</file>