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9.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tables/table10.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9.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tables/table13.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tables/table14.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tables/table15.xml" ContentType="application/vnd.openxmlformats-officedocument.spreadsheetml.table+xml"/>
  <Override PartName="/xl/charts/chartEx2.xml" ContentType="application/vnd.ms-office.chartex+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tables/table16.xml" ContentType="application/vnd.openxmlformats-officedocument.spreadsheetml.tab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tables/table17.xml" ContentType="application/vnd.openxmlformats-officedocument.spreadsheetml.tab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tables/table18.xml" ContentType="application/vnd.openxmlformats-officedocument.spreadsheetml.tab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DMIN\OneDrive\Desktop\Capstone_Sales_Analytics\Solutions\"/>
    </mc:Choice>
  </mc:AlternateContent>
  <xr:revisionPtr revIDLastSave="0" documentId="13_ncr:1_{68018D03-15AD-471B-8E0A-B4345D4A35F9}" xr6:coauthVersionLast="47" xr6:coauthVersionMax="47" xr10:uidLastSave="{00000000-0000-0000-0000-000000000000}"/>
  <bookViews>
    <workbookView xWindow="-108" yWindow="-108" windowWidth="23256" windowHeight="12456" activeTab="15" xr2:uid="{02D4212E-863B-4CCE-97B2-4F1D5ECD52C7}"/>
  </bookViews>
  <sheets>
    <sheet name="Data Dictionary" sheetId="17" r:id="rId1"/>
    <sheet name="Q1" sheetId="2" r:id="rId2"/>
    <sheet name="Q2" sheetId="1" r:id="rId3"/>
    <sheet name="Q3" sheetId="3" r:id="rId4"/>
    <sheet name="Q4" sheetId="4" r:id="rId5"/>
    <sheet name="Q5" sheetId="5" r:id="rId6"/>
    <sheet name="Q6" sheetId="6" r:id="rId7"/>
    <sheet name="Q7" sheetId="7" r:id="rId8"/>
    <sheet name="Q8" sheetId="8" r:id="rId9"/>
    <sheet name="Q9" sheetId="9" r:id="rId10"/>
    <sheet name="Q10" sheetId="10" r:id="rId11"/>
    <sheet name="Q11" sheetId="11" r:id="rId12"/>
    <sheet name="Q12" sheetId="12" r:id="rId13"/>
    <sheet name="Q13" sheetId="13" r:id="rId14"/>
    <sheet name="Q14" sheetId="14" r:id="rId15"/>
    <sheet name="Q15" sheetId="15" r:id="rId16"/>
  </sheets>
  <definedNames>
    <definedName name="_xlchart.v1.0" hidden="1">'Q6'!$B$10:$B$30</definedName>
    <definedName name="_xlchart.v1.1" hidden="1">'Q6'!$C$10:$C$30</definedName>
    <definedName name="_xlchart.v1.2" hidden="1">'Q6'!$C$9</definedName>
    <definedName name="_xlchart.v1.3" hidden="1">'Q12'!$C$10:$C$86</definedName>
  </definedNames>
  <calcPr calcId="191029"/>
  <pivotCaches>
    <pivotCache cacheId="0" r:id="rId17"/>
    <pivotCache cacheId="1" r:id="rId18"/>
    <pivotCache cacheId="2" r:id="rId19"/>
    <pivotCache cacheId="3" r:id="rId2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12" l="1"/>
  <c r="F14" i="12"/>
  <c r="F12" i="12" l="1"/>
  <c r="F10" i="12" s="1"/>
  <c r="F11" i="12"/>
</calcChain>
</file>

<file path=xl/sharedStrings.xml><?xml version="1.0" encoding="utf-8"?>
<sst xmlns="http://schemas.openxmlformats.org/spreadsheetml/2006/main" count="1201" uniqueCount="375">
  <si>
    <t>USA</t>
  </si>
  <si>
    <t>Beverages</t>
  </si>
  <si>
    <t>Germany</t>
  </si>
  <si>
    <t>Dairy Products</t>
  </si>
  <si>
    <t>Meat/Poultry</t>
  </si>
  <si>
    <t>Brazil</t>
  </si>
  <si>
    <t>Confections</t>
  </si>
  <si>
    <t>Austria</t>
  </si>
  <si>
    <t>Seafood</t>
  </si>
  <si>
    <t>Ireland</t>
  </si>
  <si>
    <t>Grains/Cereals</t>
  </si>
  <si>
    <t>Venezuela</t>
  </si>
  <si>
    <t>Condiments</t>
  </si>
  <si>
    <t>Produce</t>
  </si>
  <si>
    <t>France</t>
  </si>
  <si>
    <t>UK</t>
  </si>
  <si>
    <t>Canada</t>
  </si>
  <si>
    <t>Sweden</t>
  </si>
  <si>
    <t>Denmark</t>
  </si>
  <si>
    <t>Belgium</t>
  </si>
  <si>
    <t>Mexico</t>
  </si>
  <si>
    <t>Spain</t>
  </si>
  <si>
    <t>Switzerland</t>
  </si>
  <si>
    <t>Finland</t>
  </si>
  <si>
    <t>Italy</t>
  </si>
  <si>
    <t>Portugal</t>
  </si>
  <si>
    <t>Norway</t>
  </si>
  <si>
    <t>Argentina</t>
  </si>
  <si>
    <t>Poland</t>
  </si>
  <si>
    <t>Result</t>
  </si>
  <si>
    <t>Country</t>
  </si>
  <si>
    <t>CategoryName</t>
  </si>
  <si>
    <t>AvgUnitPrice</t>
  </si>
  <si>
    <t>TotalQuantity</t>
  </si>
  <si>
    <t>TotalSales</t>
  </si>
  <si>
    <t>SQL Query</t>
  </si>
  <si>
    <t>SELECT 
    c.Country, cat.CategoryName,
    AVG(od.UnitPrice) AS AvgUnitPrice,
    SUM(od.Quantity) AS TotalQuantity,
    SUM(od.UnitPrice * od.Quantity) AS TotalSales
FROM customers c
JOIN orders o ON c.CustomerID = o.CustomerID
JOIN order_details od ON o.OrderID = od.OrderID
JOIN products p ON od.ProductID = p.ProductID
JOIN categories cat ON p.CategoryID = cat.CategoryID
GROUP BY Country, CategoryName
Order by 5 desc;</t>
  </si>
  <si>
    <t>Result(Based on Location)</t>
  </si>
  <si>
    <t>Row Labels</t>
  </si>
  <si>
    <t>Grand Total</t>
  </si>
  <si>
    <t>SELECT 
    o.CustomerID,
    AVG(od.Discount) AS AvgDiscountRate,
    COUNT(DISTINCT o.OrderID) AS TotalOrders,
    SUM(od.UnitPrice * od.Quantity) AS TotalSpent,
    DATEDIFF(MAX(o.OrderDate), MIN(o.OrderDate)) AS DaysActive
FROM orders o
JOIN order_details od ON o.OrderID = od.OrderID
GROUP BY CustomerID
order by 3 desc;</t>
  </si>
  <si>
    <t>ALFKI</t>
  </si>
  <si>
    <t>ANATR</t>
  </si>
  <si>
    <t>ANTON</t>
  </si>
  <si>
    <t>AROUT</t>
  </si>
  <si>
    <t>BERGS</t>
  </si>
  <si>
    <t>BLAUS</t>
  </si>
  <si>
    <t>BLONP</t>
  </si>
  <si>
    <t>BOLID</t>
  </si>
  <si>
    <t>BONAP</t>
  </si>
  <si>
    <t>BOTTM</t>
  </si>
  <si>
    <t>BSBEV</t>
  </si>
  <si>
    <t>CACTU</t>
  </si>
  <si>
    <t>CENTC</t>
  </si>
  <si>
    <t>CHOPS</t>
  </si>
  <si>
    <t>COMMI</t>
  </si>
  <si>
    <t>CONSH</t>
  </si>
  <si>
    <t>DRACD</t>
  </si>
  <si>
    <t>DUMON</t>
  </si>
  <si>
    <t>EASTC</t>
  </si>
  <si>
    <t>ERNSH</t>
  </si>
  <si>
    <t>FAMIA</t>
  </si>
  <si>
    <t>FOLIG</t>
  </si>
  <si>
    <t>FOLKO</t>
  </si>
  <si>
    <t>FRANK</t>
  </si>
  <si>
    <t>FRANR</t>
  </si>
  <si>
    <t>FRANS</t>
  </si>
  <si>
    <t>FURIB</t>
  </si>
  <si>
    <t>GALED</t>
  </si>
  <si>
    <t>GODOS</t>
  </si>
  <si>
    <t>GOURL</t>
  </si>
  <si>
    <t>GREAL</t>
  </si>
  <si>
    <t>GROSR</t>
  </si>
  <si>
    <t>HANAR</t>
  </si>
  <si>
    <t>HILAA</t>
  </si>
  <si>
    <t>HUNGC</t>
  </si>
  <si>
    <t>HUNGO</t>
  </si>
  <si>
    <t>ISLAT</t>
  </si>
  <si>
    <t>KOENE</t>
  </si>
  <si>
    <t>LACOR</t>
  </si>
  <si>
    <t>LAMAI</t>
  </si>
  <si>
    <t>LAUGB</t>
  </si>
  <si>
    <t>LAZYK</t>
  </si>
  <si>
    <t>LEHMS</t>
  </si>
  <si>
    <t>LETSS</t>
  </si>
  <si>
    <t>LILAS</t>
  </si>
  <si>
    <t>LINOD</t>
  </si>
  <si>
    <t>LONEP</t>
  </si>
  <si>
    <t>MAGAA</t>
  </si>
  <si>
    <t>MAISD</t>
  </si>
  <si>
    <t>MEREP</t>
  </si>
  <si>
    <t>MORGK</t>
  </si>
  <si>
    <t>NORTS</t>
  </si>
  <si>
    <t>OCEAN</t>
  </si>
  <si>
    <t>OLDWO</t>
  </si>
  <si>
    <t>OTTIK</t>
  </si>
  <si>
    <t>PERIC</t>
  </si>
  <si>
    <t>PICCO</t>
  </si>
  <si>
    <t>PRINI</t>
  </si>
  <si>
    <t>QUEDE</t>
  </si>
  <si>
    <t>QUEEN</t>
  </si>
  <si>
    <t>QUICK</t>
  </si>
  <si>
    <t>RANCH</t>
  </si>
  <si>
    <t>RATTC</t>
  </si>
  <si>
    <t>REGGC</t>
  </si>
  <si>
    <t>RICAR</t>
  </si>
  <si>
    <t>RICSU</t>
  </si>
  <si>
    <t>ROMEY</t>
  </si>
  <si>
    <t>SANTG</t>
  </si>
  <si>
    <t>SAVEA</t>
  </si>
  <si>
    <t>SEVES</t>
  </si>
  <si>
    <t>SIMOB</t>
  </si>
  <si>
    <t>SPECD</t>
  </si>
  <si>
    <t>SPLIR</t>
  </si>
  <si>
    <t>SUPRD</t>
  </si>
  <si>
    <t>THEBI</t>
  </si>
  <si>
    <t>THECR</t>
  </si>
  <si>
    <t>TOMSP</t>
  </si>
  <si>
    <t>TORTU</t>
  </si>
  <si>
    <t>TRADH</t>
  </si>
  <si>
    <t>TRAIH</t>
  </si>
  <si>
    <t>VAFFE</t>
  </si>
  <si>
    <t>VICTE</t>
  </si>
  <si>
    <t>VINET</t>
  </si>
  <si>
    <t>WANDK</t>
  </si>
  <si>
    <t>WARTH</t>
  </si>
  <si>
    <t>WELLI</t>
  </si>
  <si>
    <t>WHITC</t>
  </si>
  <si>
    <t>WILMK</t>
  </si>
  <si>
    <t>WOLZA</t>
  </si>
  <si>
    <t>CustomerID</t>
  </si>
  <si>
    <t>AvgDiscountRate</t>
  </si>
  <si>
    <t>TotalOrders</t>
  </si>
  <si>
    <t>TotalSpent</t>
  </si>
  <si>
    <t>DaysActive</t>
  </si>
  <si>
    <t>AvgDaysToShip</t>
  </si>
  <si>
    <t>Result(Discount)</t>
  </si>
  <si>
    <t>Result(Shipping Days)</t>
  </si>
  <si>
    <t>We conclude that lesser number of shipping days makes the customers order more.</t>
  </si>
  <si>
    <t>We conclude that larger discount attract customers to make more orders.</t>
  </si>
  <si>
    <t>Discount &amp; Shipping days influence customer retention.</t>
  </si>
  <si>
    <t>SELECT 
    CustomerID,
    AVG(DATEDIFF(ShippedDate, OrderDate)) AS AvgDaysToShip,
    COUNT(DISTINCT o.OrderID) AS TotalOrders,
    SUM(UnitPrice * Quantity) AS TotalSpent
FROM orders o
JOIN order_details od ON o.OrderID = od.OrderID
WHERE ShippedDate IS NOT NULL
GROUP BY CustomerID;</t>
  </si>
  <si>
    <t>SELECT 
    c.CategoryName,
    COUNT(DISTINCT o.CustomerID) AS Total_Customers
FROM 
    order_details od
INNER JOIN 
    products p ON od.ProductID = p.ProductID
INNER JOIN 
    categories c ON p.CategoryID = c.CategoryID
INNER JOIN 
    orders o ON od.OrderID = o.OrderID
GROUP BY c.CategoryName
Order by 2 desc;</t>
  </si>
  <si>
    <t xml:space="preserve">Category Name </t>
  </si>
  <si>
    <t>Total_Customers</t>
  </si>
  <si>
    <t>SELECT 
      c.Country, COUNT( distinct o.CustomerID) AS Total_Customers
FROM 
      customers c
LEFT JOIN 
    Orders o ON c.CustomerID = o.CustomerID
GROUP BY c.Country
    Order by 2 desc;</t>
  </si>
  <si>
    <t>Customer behavior in clusters by countries and categories.</t>
  </si>
  <si>
    <t>Result(Customers by country)</t>
  </si>
  <si>
    <t>Result(Customers by category)</t>
  </si>
  <si>
    <t>Q3. Are there any interesting patterns or clusters in customer behavior that can be visualized to identify potential market segments?</t>
  </si>
  <si>
    <t>Q1. What are the key factors influencing customer retention or loyalty based on the dataset?</t>
  </si>
  <si>
    <t>Q2. How do customer preferences vary based on their location or demographics? Can we explore this through interactive visualizations?</t>
  </si>
  <si>
    <t xml:space="preserve">Q4. Are there any specific product categories or SKUs that contribute significantly to order revenue? Can we identify them through visualizations? </t>
  </si>
  <si>
    <t>Category Name</t>
  </si>
  <si>
    <t>Total_Revenue</t>
  </si>
  <si>
    <t>SELECT c.CategoryName,
    SUM(od.Quantity * od.UnitPrice) AS Total_Revenue
FROM 
    order_details od
INNER JOIN 
    products p ON od.ProductID = p.ProductID
INNER JOIN 
    categories c ON p.CategoryID = c.CategoryID
GROUP BY 
    c.CategoryName
ORDER BY 
    TotalRevenue DESC;</t>
  </si>
  <si>
    <t>Q5. Are there any correlations between order size and customer demographics or product categories? Can we explore this visually using scatter plots or heatmaps?</t>
  </si>
  <si>
    <t>Order Size</t>
  </si>
  <si>
    <t>Customer Count</t>
  </si>
  <si>
    <t xml:space="preserve">WITH OrderSize AS (
    SELECT OrderID, SUM(Quantity) AS TotalQuantity
    FROM order_details
    GROUP BY OrderID
),
CustomerOrders AS (
    SELECT o.CustomerID, COUNT(o.OrderID) AS OrderCount
    FROM orders o
    GROUP BY o.CustomerID
)
SELECT 
    os.TotalQuantity AS OrderSize,
    COUNT(co.CustomerID) AS CustomerCount
FROM OrderSize os
left JOIN CustomerOrders co ON os.OrderID = co.OrderID
GROUP BY os.TotalQuantity
ORDER BY os.TotalQuantity; </t>
  </si>
  <si>
    <t>Avg Order Size</t>
  </si>
  <si>
    <t xml:space="preserve">SELECT c.CategoryName, AVG(od.Quantity) AS AvgOrderSize
FROM order_details od
INNER JOIN 
    products p ON od.ProductID = p.ProductID
INNER JOIN 
    categories c ON p.CategoryID = c.CategoryID
GROUP BY c.CategoryName
ORDER BY AvgOrderSize DESC; </t>
  </si>
  <si>
    <t>Customer count ranges between 1-38 for different Order sizes and the average order size is is almost the same for all product categories.</t>
  </si>
  <si>
    <t>Q6. How does order frequency vary across different customer segments? Can we visualize this using bar charts or treemaps?</t>
  </si>
  <si>
    <t>Customers_Country</t>
  </si>
  <si>
    <t>Q7. Are there any correlations between employee satisfaction levels and key performance indicators? Can we explore this visually through scatter plots or line charts?</t>
  </si>
  <si>
    <t>Q8. How does employee turnover vary across different departments or job roles? Can we visualize this using bar charts or heatmaps?</t>
  </si>
  <si>
    <t>Q9. Can we identify any patterns or clusters in employee skill sets or qualifications through visualizations? How can this information be used for talent management?</t>
  </si>
  <si>
    <t>Q10. Are there any correlations between product attributes (e.g., size, color, features) and sales performance? Can we explore this visually using scatter plots or heatmaps?</t>
  </si>
  <si>
    <t>Q11.How does product demand fluctuate over different seasons or months? Can we visualize this through line charts or area charts?</t>
  </si>
  <si>
    <t>Q12. Can we identify any outliers or anomalies in product performance or sales using visualizations? How can this information be used for product optimization?</t>
  </si>
  <si>
    <t>Q13. Are there any correlations between supplier attributes (e.g., location, size, industry) and performance metrics (e.g., on-time delivery, product quality)? Can we explore this visually through scatter plots or heatmaps?</t>
  </si>
  <si>
    <t>Q14. How does supplier performance vary across different product categories or departments? Can we visualize this using stacked bar charts or grouped column charts?</t>
  </si>
  <si>
    <t>Q15. Can we identify any trends or patterns in supplier costs or pricing structures through visualizations? How can this information be used for procurement optimization?</t>
  </si>
  <si>
    <t>Steven</t>
  </si>
  <si>
    <t>Buchanan</t>
  </si>
  <si>
    <t>Michael</t>
  </si>
  <si>
    <t>Suyama</t>
  </si>
  <si>
    <t>Anne</t>
  </si>
  <si>
    <t>Dodsworth</t>
  </si>
  <si>
    <t>Laura</t>
  </si>
  <si>
    <t>Callahan</t>
  </si>
  <si>
    <t>Robert</t>
  </si>
  <si>
    <t>King</t>
  </si>
  <si>
    <t>Andrew</t>
  </si>
  <si>
    <t>Fuller</t>
  </si>
  <si>
    <t>Nancy</t>
  </si>
  <si>
    <t>Davolio</t>
  </si>
  <si>
    <t>Janet</t>
  </si>
  <si>
    <t>Leverling</t>
  </si>
  <si>
    <t>Margaret</t>
  </si>
  <si>
    <t>Peacock</t>
  </si>
  <si>
    <t>SELECT
    e.EmployeeID,
    e.FirstName,
    e.LastName,
    DATEDIFF(CURDATE(), e.HireDate) AS TenureInDays,
    SUM(od.Quantity * od.UnitPrice) AS TotalSales
FROM employees e
JOIN
    orders o ON e.EmployeeID = o.EmployeeID
JOIN
    order_details od ON o.OrderID = od.OrderID
GROUP BY e.EmployeeID
ORDER By TotalSales, TenureInDays DESC;</t>
  </si>
  <si>
    <t>EmployeeID</t>
  </si>
  <si>
    <t>FirstName</t>
  </si>
  <si>
    <t>LastName</t>
  </si>
  <si>
    <t>TenureInDays</t>
  </si>
  <si>
    <t>Total Sales</t>
  </si>
  <si>
    <t>Tenure gives us the employee satisfaction and and chose Sales as kpi.</t>
  </si>
  <si>
    <t>Sales Representative</t>
  </si>
  <si>
    <t>Inside Sales Coordinator</t>
  </si>
  <si>
    <t>Vice President, Sales</t>
  </si>
  <si>
    <t>Sales Manager</t>
  </si>
  <si>
    <t>Job Role</t>
  </si>
  <si>
    <t>Orders Placed</t>
  </si>
  <si>
    <t>SELECT
    e.Title,
    COUNT(o.OrderID) AS OrdersPlaced
FROM employees e
LEFT JOIN
    orders o ON e.EmployeeID = o.EmployeeID
GROUP BY e.Title
ORDER BY OrdersPlaced DESC;</t>
  </si>
  <si>
    <t>By comparing the order counts for all Job Roles, you can identify whose activity has decreased significantly, potentially indicating turnover.</t>
  </si>
  <si>
    <t>Education includes a BA in psychology from Colorado State University in 1970.  She also completed "The Art of the Cold Call."  Nancy is a member of Toastmasters International.</t>
  </si>
  <si>
    <t>Margaret holds a BA in English literature from Concordia College (1958) and an MA from the American Institute of Culinary Arts (1966).  She was assigned to the London office temporarily from July through November 1992.</t>
  </si>
  <si>
    <t>Laura received a BA in psychology from the University of Washington.  She has also completed a course in business French.  She reads and writes French.</t>
  </si>
  <si>
    <t>Anne has a BA degree in English from St. Lawrence College.  She is fluent in French and German.</t>
  </si>
  <si>
    <t>Janet has a BS degree in chemistry from Boston College (1984).  She has also completed a certificate program in food retailing management.  Janet was hired as a sales associate in 1991 and promoted to sales representative in February 1992.</t>
  </si>
  <si>
    <t>Steven Buchanan graduated from St. Andrews University, Scotland, with a BSC degree in 1976.  Upon joining the company as a sales representative in 1992, he spent 6 months in an orientation program at the Seattle office and then returned to his permanent ...</t>
  </si>
  <si>
    <t>Andrew received his BTS commercial in 1974 and a Ph.D. in international marketing from the University of Dallas in 1981.  He is fluent in French and Italian and reads German.  He joined the company as a sales representative, was promoted to sales manager...</t>
  </si>
  <si>
    <t>Michael is a graduate of Sussex University (MA, economics, 1983) and the University of California at Los Angeles (MBA, marketing, 1986).  He has also taken the courses "Multi-Cultural Selling" and "Time Management for the Sales Professional."  He is flue...</t>
  </si>
  <si>
    <t>Robert King served in the Peace Corps and traveled extensively before completing his degree in English at the University of Michigan in 1992, the year he joined the company.  After completing a course entitled "Selling in Europe," he was transferred to t...</t>
  </si>
  <si>
    <t>Qualifications/Achievements(psychology)</t>
  </si>
  <si>
    <t>SELECT EmployeeID, Notes
FROM Employees
where Notes like '% BA %'; / '% BS%';         '% marketing%'; / '% English %';</t>
  </si>
  <si>
    <t>Qualification type</t>
  </si>
  <si>
    <t>BA(PSYCHOLOGY)</t>
  </si>
  <si>
    <t>BSC</t>
  </si>
  <si>
    <t>MARKETING</t>
  </si>
  <si>
    <t>BA(ENGLISH)</t>
  </si>
  <si>
    <t>Count of Employee</t>
  </si>
  <si>
    <t xml:space="preserve">Talent management can give suitable work to employees according to their skillset or qualifications </t>
  </si>
  <si>
    <t>SELECT 
    p.ProductName,
    c.CategoryName,
    SUM(od.Quantity * od.UnitPrice) AS TotalSales
FROM 
    products p
JOIN 
    categories c ON p.CategoryID = c.CategoryID
JOIN 
    order_details od ON p.ProductID = od.ProductID
GROUP BY 
    p.ProductName, c.CategoryName
ORDER BY 
    TotalSales DESC;</t>
  </si>
  <si>
    <t>Côte de Blaye</t>
  </si>
  <si>
    <t>Thüringer Rostbratwurst</t>
  </si>
  <si>
    <t>Raclette Courdavault</t>
  </si>
  <si>
    <t>Camembert Pierrot</t>
  </si>
  <si>
    <t>Tarte au sucre</t>
  </si>
  <si>
    <t>Gnocchi di nonna Alice</t>
  </si>
  <si>
    <t>Manjimup Dried Apples</t>
  </si>
  <si>
    <t>Alice Mutton</t>
  </si>
  <si>
    <t>Carnarvon Tigers</t>
  </si>
  <si>
    <t>Rössle Sauerkraut</t>
  </si>
  <si>
    <t>Mozzarella di Giovanni</t>
  </si>
  <si>
    <t>Ipoh Coffee</t>
  </si>
  <si>
    <t>Gudbrandsdalsost</t>
  </si>
  <si>
    <t>Sir Rodney's Marmalade</t>
  </si>
  <si>
    <t>Wimmers gute Semmelknödel</t>
  </si>
  <si>
    <t>Uncle Bob's Organic Dried Pears</t>
  </si>
  <si>
    <t>Ikura</t>
  </si>
  <si>
    <t>Gumbär Gummibärchen</t>
  </si>
  <si>
    <t>Perth Pasties</t>
  </si>
  <si>
    <t>Fløtemysost</t>
  </si>
  <si>
    <t>Pâté chinois</t>
  </si>
  <si>
    <t>Boston Crab Meat</t>
  </si>
  <si>
    <t>Pavlova</t>
  </si>
  <si>
    <t>Chang</t>
  </si>
  <si>
    <t>Vegie-spread</t>
  </si>
  <si>
    <t>Lakkalikööri</t>
  </si>
  <si>
    <t>Sirop d'érable</t>
  </si>
  <si>
    <t>Gorgonzola Telino</t>
  </si>
  <si>
    <t>Schoggi Schokolade</t>
  </si>
  <si>
    <t>Nord-Ost Matjeshering</t>
  </si>
  <si>
    <t>Louisiana Fiery Hot Pepper Sauce</t>
  </si>
  <si>
    <t>Inlagd Sill</t>
  </si>
  <si>
    <t>Steeleye Stout</t>
  </si>
  <si>
    <t>Chai</t>
  </si>
  <si>
    <t>Queso Cabrales</t>
  </si>
  <si>
    <t>Northwoods Cranberry Sauce</t>
  </si>
  <si>
    <t>Chartreuse verte</t>
  </si>
  <si>
    <t>Queso Manchego La Pastora</t>
  </si>
  <si>
    <t>Outback Lager</t>
  </si>
  <si>
    <t>Gula Malacca</t>
  </si>
  <si>
    <t>Original Frankfurter grüne Soße</t>
  </si>
  <si>
    <t>Sir Rodney's Scones</t>
  </si>
  <si>
    <t>Maxilaku</t>
  </si>
  <si>
    <t>Chef Anton's Cajun Seasoning</t>
  </si>
  <si>
    <t>Scottish Longbreads</t>
  </si>
  <si>
    <t>Singaporean Hokkien Fried Mee</t>
  </si>
  <si>
    <t>Mascarpone Fabioli</t>
  </si>
  <si>
    <t>Jack's New England Clam Chowder</t>
  </si>
  <si>
    <t>Mishi Kobe Niku</t>
  </si>
  <si>
    <t>Rhönbräu Klosterbier</t>
  </si>
  <si>
    <t>Tofu</t>
  </si>
  <si>
    <t>Ravioli Angelo</t>
  </si>
  <si>
    <t>Grandma's Boysenberry Spread</t>
  </si>
  <si>
    <t>Gustaf's Knäckebröd</t>
  </si>
  <si>
    <t>Sasquatch Ale</t>
  </si>
  <si>
    <t>Escargots de Bourgogne</t>
  </si>
  <si>
    <t>Teatime Chocolate Biscuits</t>
  </si>
  <si>
    <t>Spegesild</t>
  </si>
  <si>
    <t>Chef Anton's Gumbo Mix</t>
  </si>
  <si>
    <t>Konbu</t>
  </si>
  <si>
    <t>Tourtière</t>
  </si>
  <si>
    <t>Tunnbröd</t>
  </si>
  <si>
    <t>Guaraná Fantástica</t>
  </si>
  <si>
    <t>Røgede sild</t>
  </si>
  <si>
    <t>Zaanse koeken</t>
  </si>
  <si>
    <t>Röd Kaviar</t>
  </si>
  <si>
    <t>NuNuCa Nuß-Nougat-Creme</t>
  </si>
  <si>
    <t>Louisiana Hot Spiced Okra</t>
  </si>
  <si>
    <t>Valkoinen suklaa</t>
  </si>
  <si>
    <t>Filo Mix</t>
  </si>
  <si>
    <t>Aniseed Syrup</t>
  </si>
  <si>
    <t>Gravad lax</t>
  </si>
  <si>
    <t>Longlife Tofu</t>
  </si>
  <si>
    <t>Laughing Lumberjack Lager</t>
  </si>
  <si>
    <t>Genen Shouyu</t>
  </si>
  <si>
    <t>Geitost</t>
  </si>
  <si>
    <t>Chocolade</t>
  </si>
  <si>
    <t>ProductName</t>
  </si>
  <si>
    <t>Category</t>
  </si>
  <si>
    <t>Product count</t>
  </si>
  <si>
    <t>Sales of different products by their categories</t>
  </si>
  <si>
    <t>SELECT 
    c.CategoryName,
    MONTH(o.RequiredDate) AS OrderMonth,
    COUNT(*) AS OrderCount
FROM 
    orders o
JOIN 
    order_details od ON o.OrderID = od.OrderID
JOIN 
    products p ON od.ProductID = p.ProductID
JOIN 
    categories c ON p.CategoryID = c.CategoryID
GROUP BY 
     c.CategoryName, OrderMonth
ORDER BY 
    OrderMonth, OrderCount DESC;</t>
  </si>
  <si>
    <t>OrderMonth</t>
  </si>
  <si>
    <t>Column Labels</t>
  </si>
  <si>
    <t>OrderCount</t>
  </si>
  <si>
    <t>Sum of OrderCount</t>
  </si>
  <si>
    <t>SELECT 
    p.ProductName,
    AVG(od.Quantity * od.UnitPrice) AS AverageSales
FROM  order_details od
JOIN 
    products p ON od.ProductID = p.ProductID
GROUP BY p.ProductName
ORDER BY AverageSales ASC;</t>
  </si>
  <si>
    <t>AverageSales</t>
  </si>
  <si>
    <t>Lower Outlier Gate</t>
  </si>
  <si>
    <t>Upper Outlier Gate</t>
  </si>
  <si>
    <t>IQR</t>
  </si>
  <si>
    <t>Q1</t>
  </si>
  <si>
    <t>Q3</t>
  </si>
  <si>
    <t>Box Plot</t>
  </si>
  <si>
    <t>By identifying outliers, businesses can investigate the underlying reasons for these anomalies and take corrective actions if necessary</t>
  </si>
  <si>
    <t>Netherlands</t>
  </si>
  <si>
    <t>Australia</t>
  </si>
  <si>
    <t>Japan</t>
  </si>
  <si>
    <t>Singapore</t>
  </si>
  <si>
    <t>SupplierCountry</t>
  </si>
  <si>
    <t>We determne supplier performance by reorder level taken across different categories of products.</t>
  </si>
  <si>
    <t>SELECT
    s.Country AS SupplierCountry,
    AVG(p.ReorderLevel) AS AvgReorderLevel
FROM
    suppliers s
JOIN
    products p ON s.SupplierID = p.SupplierID
GROUP BY
    s.Country;</t>
  </si>
  <si>
    <t>AvgReorderLevel</t>
  </si>
  <si>
    <t>Used heatmap to determine the performance of country reorder level.</t>
  </si>
  <si>
    <t>SELECT cat.CategoryName, avg(ReorderLevel) as AvgReorderlevel
from products as p
join categories as cat on p.CategoryID = cat.CategoryID
group by CategoryName
ORDER BY 2 desc;</t>
  </si>
  <si>
    <t xml:space="preserve">SELECT c.Country as Customers_Country, count(OrderID) AS OrderCount
FROM customers c
JOIN orders o ON c.CustomerID = o.CustomerID
GROUP BY c.Country
Order by 2 desc;							
					</t>
  </si>
  <si>
    <t>Order_Count</t>
  </si>
  <si>
    <t>I used location as a customer segment and calculated order count to calculate order frequency approximately as there is nothing given to determine order frequency exactly.</t>
  </si>
  <si>
    <t>SELECT
    s.CompanyName AS SupplierName,
    sum(p.UnitPrice) as Pricing
FROM
    products p
JOIN
    suppliers s ON p.SupplierID = s.SupplierID
    group by 1
    order by 2 desc;</t>
  </si>
  <si>
    <t>Aux joyeux ecclésiastiques</t>
  </si>
  <si>
    <t>Plutzer Lebensmittelgroßmärkte AG</t>
  </si>
  <si>
    <t>Pavlova, Ltd.</t>
  </si>
  <si>
    <t>Tokyo Traders</t>
  </si>
  <si>
    <t>Specialty Biscuits, Ltd.</t>
  </si>
  <si>
    <t>Grandma Kelly's Homestead</t>
  </si>
  <si>
    <t>G'day, Mate</t>
  </si>
  <si>
    <t>Heli Süßwaren GmbH &amp; Co. KG</t>
  </si>
  <si>
    <t>Gai pâturage</t>
  </si>
  <si>
    <t>New Orleans Cajun Delights</t>
  </si>
  <si>
    <t>Leka Trading</t>
  </si>
  <si>
    <t>Formaggi Fortini s.r.l.</t>
  </si>
  <si>
    <t>Forêts d'érables</t>
  </si>
  <si>
    <t>Norske Meierier</t>
  </si>
  <si>
    <t>Svensk Sjöföda AB</t>
  </si>
  <si>
    <t>Cooperativa de Quesos 'Las Cabras'</t>
  </si>
  <si>
    <t>Pasta Buttini s.r.l.</t>
  </si>
  <si>
    <t>Karkki Oy</t>
  </si>
  <si>
    <t>Exotic Liquids</t>
  </si>
  <si>
    <t>Bigfoot Breweries</t>
  </si>
  <si>
    <t>Mayumi's</t>
  </si>
  <si>
    <t>Ma Maison</t>
  </si>
  <si>
    <t>PB Knäckebröd AB</t>
  </si>
  <si>
    <t>New England Seafood Cannery</t>
  </si>
  <si>
    <t>Nord-Ost-Fisch Handelsgesellschaft mbH</t>
  </si>
  <si>
    <t>Zaanse Snoepfabriek</t>
  </si>
  <si>
    <t>Lyngbysild</t>
  </si>
  <si>
    <t>Escargots Nouveaux</t>
  </si>
  <si>
    <t>Refrescos Americanas LTDA</t>
  </si>
  <si>
    <t>Supplier Name</t>
  </si>
  <si>
    <t>Pricing</t>
  </si>
  <si>
    <t>Pricing varies for suppliers of different products between range of 4-282.</t>
  </si>
  <si>
    <t>Insights from supplier costs and pricing structures help in negotiating better deals, selecting competitive suppliers, reducing costs, optimizing the supply chain, and managing risks, leading to procurement optimization.</t>
  </si>
  <si>
    <t>We found customer preferences based on their location but not demograpics as there are no demographic given to us in in the dataset.</t>
  </si>
  <si>
    <t>Sum of TotalQuantity</t>
  </si>
  <si>
    <t>DATA DICTIONARY</t>
  </si>
  <si>
    <t xml:space="preserve">DATA DICTIONARY
1.	Employees Table:
•	Address: The street address of the employee.
•	Birthdate: The date of birth of the employee.
•	City: The city where the employee resides.
•	Country: The country where the employee resides.
•	Employee ID: Unique identifier for each employee.
•	Extension: Telephone extension number for the employee.
•	First Name: The first name of the employee.
•	Hire Date: The date when the employee was hired.
•	Home Phone: The home telephone number of the employee.
•	Last Name: The last name of the employee.
•	Notes: Additional notes or comments related to the employee.
•	Postal Code: The postal code of the employee's address.
•	Region: The region or state where the employee resides.
•	Reports To: Employee ID of the manager or supervisor to whom the employee reports.
•	Title: The job title or position of the employee.
•	Title of Courtesy: The courtesy title (e.g., Mr., Ms., Dr.) used for addressing the employee.
2.	Customers Table:
•	Address: The street address of the customer.
•	City: The city where the customer resides.
•	Company Name: The name of the customer's company.
•	Contact Name: The name of the primary contact person at the company.
•	Contact Title: The title or position of the primary contact person.
•	Country: The country where the customer resides.
•	Customer ID: Unique identifier for each customer.
•	Fax: The fax number of the customer.
•	Image: Image associated with the customer.
•	Image Thumbnail: Thumbnail image associated with the customer.
•	Phone: The phone number of the customer.
•	Postal Code: The postal code of the customer's address.
•	Region: The region or state where the customer resides.
3.	Orders Table:
•	Order ID: Unique identifier for each order.
•	Customer ID: Unique identifier for the customer placing the order.
•	Employee ID: Unique identifier for the employee processing the order.
•	Order Date: The date when the order was placed.
•	Required Date: The date by which the order is required.
•	Shipped Date: The date when the order was shipped.
•	Ship Via: The shipping company or method used for the order.
•	Freight: The freight or shipping cost associated with the order.
•	Ship Name: The name of the recipient for shipping.
•	Ship Address: The shipping address.
•	Ship City: The city for shipping.
•	Ship Region: The region or state for shipping.
•	Ship Postal Code: The postal code for shipping.
•	Ship Country: The country for shipping.
4.	Order Details Table:
•	Order Detail ID: Unique identifier for each order detail.
•	Order ID: The ID of the order to which the order detail belongs.
•	Product ID: The ID of the product included in the order detail.
•	Quantity: The quantity of the product ordered.
•	Unit Price: The price per unit of the product.
•	Discount: The discount applied to the product.
5.	Products Table:
•	Product ID: Unique identifier for each product.
•	Product Name: The name of the product.
•	Supplier ID: The ID of the supplier providing the product.
•	Category ID: The ID of the category to which the product belongs.
•	Quantity Per Unit: The quantity of the product per unit (e.g., per case, per dozen).
•	Unit Price: The price per unit of the product.
•	Units In Stock: The number of units of the product in stock.
•	Units On Order: The number of units of the product on order.
•	Reorder Level: The reorder level for the product.
•	Discontinued: Indicates whether the product is discontinued or not.
6.	Categories Table:
•	Category ID: Unique identifier for each category.
•	Category Name: The name of the category.
•	Description: Description of the category.
7.	Suppliers Table:
•	Supplier ID: Unique identifier for each supplier.
•	Company Name: The name of the supplier's company.
•	Contact Name: The name of the primary contact person at the company.
•	Contact Title: The title or position of the primary contact person.
•	Address: The street address of the supplier.
•	City: The city where the supplier is located.
•	Region: The region or state where the supplier is located.
•	Postal Code: The postal code of the supplier's address.
•	Country: The country where the supplier is located.
•	Phone: The phone number of the supplier.
•	Fax: The fax number of the supplier.
•	HomePage: The website URL or homepage of the supplier.
8.	Shippers Table:
•	Shipper ID: Unique identifier for each shipper.
•	Company Name: The name of the shipping company.
•	Phone: The phone number of the shipping company.
</t>
  </si>
  <si>
    <t>We can conclude that beverages are the most popular among customers around the world.</t>
  </si>
  <si>
    <t>qwe</t>
  </si>
  <si>
    <t>Beverages &amp; Dairy Products contribute significantly to the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</si>
</sst>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scheme val="minor"/>
    </font>
    <font>
      <sz val="18"/>
      <color theme="1"/>
      <name val="Calibri"/>
      <family val="2"/>
      <scheme val="minor"/>
    </font>
    <font>
      <sz val="14"/>
      <color theme="1"/>
      <name val="Calibri"/>
      <family val="2"/>
      <scheme val="minor"/>
    </font>
    <font>
      <sz val="12"/>
      <color theme="1"/>
      <name val="Calibri"/>
      <family val="2"/>
      <scheme val="minor"/>
    </font>
    <font>
      <sz val="13"/>
      <color theme="1"/>
      <name val="Calibri"/>
      <family val="2"/>
      <scheme val="minor"/>
    </font>
    <font>
      <sz val="14"/>
      <color rgb="FF24292E"/>
      <name val="Plus Jakarta Sans"/>
    </font>
    <font>
      <sz val="12"/>
      <color rgb="FF24292E"/>
      <name val="Plus Jakarta Sans"/>
    </font>
    <font>
      <b/>
      <sz val="2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0" fillId="0" borderId="0" xfId="0" applyAlignment="1">
      <alignment vertical="center" wrapText="1"/>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pivotButton="1"/>
    <xf numFmtId="0" fontId="0" fillId="0" borderId="0" xfId="0" applyAlignment="1">
      <alignment horizontal="left"/>
    </xf>
    <xf numFmtId="0" fontId="5" fillId="0" borderId="0" xfId="0" applyFont="1" applyAlignment="1">
      <alignment horizontal="center" vertical="center" wrapText="1"/>
    </xf>
    <xf numFmtId="2" fontId="0" fillId="0" borderId="0" xfId="0" applyNumberFormat="1" applyAlignment="1">
      <alignment vertical="center" wrapText="1"/>
    </xf>
    <xf numFmtId="164" fontId="0" fillId="0" borderId="0" xfId="0" applyNumberFormat="1" applyAlignment="1">
      <alignment vertical="center" wrapText="1"/>
    </xf>
    <xf numFmtId="1" fontId="0" fillId="0" borderId="0" xfId="0" applyNumberFormat="1" applyAlignment="1">
      <alignment vertical="center" wrapText="1"/>
    </xf>
    <xf numFmtId="0" fontId="1" fillId="0" borderId="0" xfId="0" applyFont="1"/>
    <xf numFmtId="0" fontId="0" fillId="0" borderId="0" xfId="0" applyAlignment="1">
      <alignment vertical="center"/>
    </xf>
    <xf numFmtId="0" fontId="0" fillId="0" borderId="0" xfId="0" applyAlignment="1">
      <alignment horizontal="center" vertical="top" wrapText="1"/>
    </xf>
    <xf numFmtId="0" fontId="0" fillId="0" borderId="0" xfId="0" applyAlignment="1">
      <alignment horizontal="center" vertical="top"/>
    </xf>
    <xf numFmtId="2" fontId="0" fillId="0" borderId="0" xfId="0" applyNumberFormat="1"/>
    <xf numFmtId="1" fontId="0" fillId="0" borderId="0" xfId="0" applyNumberFormat="1"/>
    <xf numFmtId="0" fontId="0" fillId="0" borderId="0" xfId="0" applyAlignment="1">
      <alignment horizontal="left" wrapText="1"/>
    </xf>
    <xf numFmtId="0" fontId="0" fillId="0" borderId="0" xfId="0" applyAlignment="1">
      <alignment horizontal="left"/>
    </xf>
    <xf numFmtId="0" fontId="7"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1"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3" fillId="0" borderId="0" xfId="0" applyFont="1" applyAlignment="1">
      <alignment horizont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vertical="center" wrapText="1"/>
    </xf>
    <xf numFmtId="0" fontId="0" fillId="0" borderId="0" xfId="0" applyAlignment="1">
      <alignment horizontal="center" wrapText="1"/>
    </xf>
    <xf numFmtId="0" fontId="3"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top" wrapText="1"/>
    </xf>
    <xf numFmtId="0" fontId="0" fillId="0" borderId="0" xfId="0" applyAlignment="1">
      <alignment horizontal="center" vertical="top"/>
    </xf>
  </cellXfs>
  <cellStyles count="1">
    <cellStyle name="Normal" xfId="0" builtinId="0"/>
  </cellStyles>
  <dxfs count="61">
    <dxf>
      <numFmt numFmtId="2" formatCode="0.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numFmt numFmtId="1"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64" formatCode="0.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'Q1'!$R$11</c:f>
              <c:strCache>
                <c:ptCount val="1"/>
                <c:pt idx="0">
                  <c:v>TotalOrders</c:v>
                </c:pt>
              </c:strCache>
            </c:strRef>
          </c:tx>
          <c:spPr>
            <a:ln w="19050" cap="rnd">
              <a:noFill/>
              <a:round/>
            </a:ln>
            <a:effectLst/>
          </c:spPr>
          <c:marker>
            <c:symbol val="circle"/>
            <c:size val="5"/>
            <c:spPr>
              <a:solidFill>
                <a:schemeClr val="accent1"/>
              </a:solidFill>
              <a:ln w="9525">
                <a:solidFill>
                  <a:schemeClr val="accent1"/>
                </a:solidFill>
              </a:ln>
              <a:effectLst/>
            </c:spPr>
          </c:marker>
          <c:xVal>
            <c:numRef>
              <c:f>'Q1'!$Q$12:$Q$100</c:f>
              <c:numCache>
                <c:formatCode>General</c:formatCode>
                <c:ptCount val="89"/>
                <c:pt idx="0">
                  <c:v>7.1666999999999996</c:v>
                </c:pt>
                <c:pt idx="1">
                  <c:v>7.2</c:v>
                </c:pt>
                <c:pt idx="2">
                  <c:v>6.2352999999999996</c:v>
                </c:pt>
                <c:pt idx="3">
                  <c:v>6.2332999999999998</c:v>
                </c:pt>
                <c:pt idx="4">
                  <c:v>10.961499999999999</c:v>
                </c:pt>
                <c:pt idx="5">
                  <c:v>7.0909000000000004</c:v>
                </c:pt>
                <c:pt idx="6">
                  <c:v>9.6922999999999995</c:v>
                </c:pt>
                <c:pt idx="7">
                  <c:v>7.8333000000000004</c:v>
                </c:pt>
                <c:pt idx="8">
                  <c:v>9.4634</c:v>
                </c:pt>
                <c:pt idx="9">
                  <c:v>5.8788</c:v>
                </c:pt>
                <c:pt idx="10">
                  <c:v>8.5</c:v>
                </c:pt>
                <c:pt idx="11">
                  <c:v>5</c:v>
                </c:pt>
                <c:pt idx="12">
                  <c:v>7</c:v>
                </c:pt>
                <c:pt idx="13">
                  <c:v>10.545500000000001</c:v>
                </c:pt>
                <c:pt idx="14">
                  <c:v>7.4</c:v>
                </c:pt>
                <c:pt idx="15">
                  <c:v>7.2857000000000003</c:v>
                </c:pt>
                <c:pt idx="16">
                  <c:v>5.9</c:v>
                </c:pt>
                <c:pt idx="17">
                  <c:v>4.5556000000000001</c:v>
                </c:pt>
                <c:pt idx="18">
                  <c:v>9.1428999999999991</c:v>
                </c:pt>
                <c:pt idx="19">
                  <c:v>7.3788999999999998</c:v>
                </c:pt>
                <c:pt idx="20">
                  <c:v>4</c:v>
                </c:pt>
                <c:pt idx="21">
                  <c:v>6.3125</c:v>
                </c:pt>
                <c:pt idx="22">
                  <c:v>9.2222000000000008</c:v>
                </c:pt>
                <c:pt idx="23">
                  <c:v>6</c:v>
                </c:pt>
                <c:pt idx="24">
                  <c:v>7</c:v>
                </c:pt>
                <c:pt idx="25">
                  <c:v>8.3000000000000007</c:v>
                </c:pt>
                <c:pt idx="26">
                  <c:v>8</c:v>
                </c:pt>
                <c:pt idx="27">
                  <c:v>17.375</c:v>
                </c:pt>
                <c:pt idx="28">
                  <c:v>6.1154000000000002</c:v>
                </c:pt>
                <c:pt idx="29">
                  <c:v>14.578900000000001</c:v>
                </c:pt>
                <c:pt idx="30">
                  <c:v>7.95</c:v>
                </c:pt>
                <c:pt idx="31">
                  <c:v>4.5</c:v>
                </c:pt>
                <c:pt idx="32">
                  <c:v>7.7187999999999999</c:v>
                </c:pt>
                <c:pt idx="33">
                  <c:v>9.4666999999999994</c:v>
                </c:pt>
                <c:pt idx="34">
                  <c:v>9.8888999999999996</c:v>
                </c:pt>
                <c:pt idx="35">
                  <c:v>12.2364</c:v>
                </c:pt>
                <c:pt idx="36">
                  <c:v>10.739100000000001</c:v>
                </c:pt>
                <c:pt idx="37">
                  <c:v>5.8461999999999996</c:v>
                </c:pt>
                <c:pt idx="38">
                  <c:v>11.818199999999999</c:v>
                </c:pt>
                <c:pt idx="39">
                  <c:v>8.7667000000000002</c:v>
                </c:pt>
                <c:pt idx="40">
                  <c:v>7.5</c:v>
                </c:pt>
                <c:pt idx="41">
                  <c:v>27.5</c:v>
                </c:pt>
                <c:pt idx="42">
                  <c:v>9.7142999999999997</c:v>
                </c:pt>
                <c:pt idx="43">
                  <c:v>7</c:v>
                </c:pt>
                <c:pt idx="44">
                  <c:v>7.3666999999999998</c:v>
                </c:pt>
                <c:pt idx="45">
                  <c:v>7.7096999999999998</c:v>
                </c:pt>
                <c:pt idx="46">
                  <c:v>6.8571</c:v>
                </c:pt>
                <c:pt idx="47">
                  <c:v>4.4286000000000003</c:v>
                </c:pt>
                <c:pt idx="48">
                  <c:v>11.235300000000001</c:v>
                </c:pt>
                <c:pt idx="49">
                  <c:v>5.3437999999999999</c:v>
                </c:pt>
                <c:pt idx="50">
                  <c:v>11.0909</c:v>
                </c:pt>
                <c:pt idx="51">
                  <c:v>4.1666999999999996</c:v>
                </c:pt>
                <c:pt idx="52">
                  <c:v>13.6364</c:v>
                </c:pt>
                <c:pt idx="53">
                  <c:v>9.6667000000000005</c:v>
                </c:pt>
                <c:pt idx="54">
                  <c:v>9.4138000000000002</c:v>
                </c:pt>
                <c:pt idx="55">
                  <c:v>10.666700000000001</c:v>
                </c:pt>
                <c:pt idx="56">
                  <c:v>7.9565000000000001</c:v>
                </c:pt>
                <c:pt idx="57">
                  <c:v>8.1999999999999993</c:v>
                </c:pt>
                <c:pt idx="58">
                  <c:v>6.2916999999999996</c:v>
                </c:pt>
                <c:pt idx="59">
                  <c:v>8.2162000000000006</c:v>
                </c:pt>
                <c:pt idx="60">
                  <c:v>10.4651</c:v>
                </c:pt>
                <c:pt idx="61">
                  <c:v>9.6999999999999993</c:v>
                </c:pt>
                <c:pt idx="62">
                  <c:v>6.8261000000000003</c:v>
                </c:pt>
                <c:pt idx="63">
                  <c:v>11.35</c:v>
                </c:pt>
                <c:pt idx="64">
                  <c:v>9.2917000000000005</c:v>
                </c:pt>
                <c:pt idx="65">
                  <c:v>8.7036999999999995</c:v>
                </c:pt>
                <c:pt idx="66">
                  <c:v>5.4286000000000003</c:v>
                </c:pt>
                <c:pt idx="67">
                  <c:v>6.9375</c:v>
                </c:pt>
                <c:pt idx="68">
                  <c:v>8.6120999999999999</c:v>
                </c:pt>
                <c:pt idx="69">
                  <c:v>9.6153999999999993</c:v>
                </c:pt>
                <c:pt idx="70">
                  <c:v>8.7857000000000003</c:v>
                </c:pt>
                <c:pt idx="71">
                  <c:v>4.5</c:v>
                </c:pt>
                <c:pt idx="72">
                  <c:v>7.85</c:v>
                </c:pt>
                <c:pt idx="73">
                  <c:v>9.0769000000000002</c:v>
                </c:pt>
                <c:pt idx="74">
                  <c:v>10.571400000000001</c:v>
                </c:pt>
                <c:pt idx="75">
                  <c:v>8.75</c:v>
                </c:pt>
                <c:pt idx="76">
                  <c:v>6.9286000000000003</c:v>
                </c:pt>
                <c:pt idx="77">
                  <c:v>7.7586000000000004</c:v>
                </c:pt>
                <c:pt idx="78">
                  <c:v>6.2308000000000003</c:v>
                </c:pt>
                <c:pt idx="79">
                  <c:v>9</c:v>
                </c:pt>
                <c:pt idx="80">
                  <c:v>6.6452</c:v>
                </c:pt>
                <c:pt idx="81">
                  <c:v>7</c:v>
                </c:pt>
                <c:pt idx="82">
                  <c:v>8.8000000000000007</c:v>
                </c:pt>
                <c:pt idx="83">
                  <c:v>7.2308000000000003</c:v>
                </c:pt>
                <c:pt idx="84">
                  <c:v>6</c:v>
                </c:pt>
                <c:pt idx="85">
                  <c:v>7.0526</c:v>
                </c:pt>
                <c:pt idx="86">
                  <c:v>11.275</c:v>
                </c:pt>
                <c:pt idx="87">
                  <c:v>3.9411999999999998</c:v>
                </c:pt>
                <c:pt idx="88">
                  <c:v>8.8125</c:v>
                </c:pt>
              </c:numCache>
            </c:numRef>
          </c:xVal>
          <c:yVal>
            <c:numRef>
              <c:f>'Q1'!$R$12:$R$100</c:f>
              <c:numCache>
                <c:formatCode>General</c:formatCode>
                <c:ptCount val="89"/>
                <c:pt idx="0">
                  <c:v>6</c:v>
                </c:pt>
                <c:pt idx="1">
                  <c:v>4</c:v>
                </c:pt>
                <c:pt idx="2">
                  <c:v>7</c:v>
                </c:pt>
                <c:pt idx="3">
                  <c:v>13</c:v>
                </c:pt>
                <c:pt idx="4">
                  <c:v>18</c:v>
                </c:pt>
                <c:pt idx="5">
                  <c:v>6</c:v>
                </c:pt>
                <c:pt idx="6">
                  <c:v>11</c:v>
                </c:pt>
                <c:pt idx="7">
                  <c:v>3</c:v>
                </c:pt>
                <c:pt idx="8">
                  <c:v>16</c:v>
                </c:pt>
                <c:pt idx="9">
                  <c:v>13</c:v>
                </c:pt>
                <c:pt idx="10">
                  <c:v>10</c:v>
                </c:pt>
                <c:pt idx="11">
                  <c:v>5</c:v>
                </c:pt>
                <c:pt idx="12">
                  <c:v>1</c:v>
                </c:pt>
                <c:pt idx="13">
                  <c:v>8</c:v>
                </c:pt>
                <c:pt idx="14">
                  <c:v>5</c:v>
                </c:pt>
                <c:pt idx="15">
                  <c:v>3</c:v>
                </c:pt>
                <c:pt idx="16">
                  <c:v>6</c:v>
                </c:pt>
                <c:pt idx="17">
                  <c:v>4</c:v>
                </c:pt>
                <c:pt idx="18">
                  <c:v>8</c:v>
                </c:pt>
                <c:pt idx="19">
                  <c:v>28</c:v>
                </c:pt>
                <c:pt idx="20">
                  <c:v>7</c:v>
                </c:pt>
                <c:pt idx="21">
                  <c:v>5</c:v>
                </c:pt>
                <c:pt idx="22">
                  <c:v>19</c:v>
                </c:pt>
                <c:pt idx="23">
                  <c:v>15</c:v>
                </c:pt>
                <c:pt idx="24">
                  <c:v>3</c:v>
                </c:pt>
                <c:pt idx="25">
                  <c:v>6</c:v>
                </c:pt>
                <c:pt idx="26">
                  <c:v>8</c:v>
                </c:pt>
                <c:pt idx="27">
                  <c:v>5</c:v>
                </c:pt>
                <c:pt idx="28">
                  <c:v>10</c:v>
                </c:pt>
                <c:pt idx="29">
                  <c:v>9</c:v>
                </c:pt>
                <c:pt idx="30">
                  <c:v>9</c:v>
                </c:pt>
                <c:pt idx="31">
                  <c:v>2</c:v>
                </c:pt>
                <c:pt idx="32">
                  <c:v>14</c:v>
                </c:pt>
                <c:pt idx="33">
                  <c:v>18</c:v>
                </c:pt>
                <c:pt idx="34">
                  <c:v>5</c:v>
                </c:pt>
                <c:pt idx="35">
                  <c:v>19</c:v>
                </c:pt>
                <c:pt idx="36">
                  <c:v>10</c:v>
                </c:pt>
                <c:pt idx="37">
                  <c:v>14</c:v>
                </c:pt>
                <c:pt idx="38">
                  <c:v>4</c:v>
                </c:pt>
                <c:pt idx="39">
                  <c:v>13</c:v>
                </c:pt>
                <c:pt idx="40">
                  <c:v>3</c:v>
                </c:pt>
                <c:pt idx="41">
                  <c:v>2</c:v>
                </c:pt>
                <c:pt idx="42">
                  <c:v>14</c:v>
                </c:pt>
                <c:pt idx="43">
                  <c:v>4</c:v>
                </c:pt>
                <c:pt idx="44">
                  <c:v>12</c:v>
                </c:pt>
                <c:pt idx="45">
                  <c:v>11</c:v>
                </c:pt>
                <c:pt idx="46">
                  <c:v>8</c:v>
                </c:pt>
                <c:pt idx="47">
                  <c:v>10</c:v>
                </c:pt>
                <c:pt idx="48">
                  <c:v>7</c:v>
                </c:pt>
                <c:pt idx="49">
                  <c:v>13</c:v>
                </c:pt>
                <c:pt idx="50">
                  <c:v>5</c:v>
                </c:pt>
                <c:pt idx="51">
                  <c:v>3</c:v>
                </c:pt>
                <c:pt idx="52">
                  <c:v>5</c:v>
                </c:pt>
                <c:pt idx="53">
                  <c:v>10</c:v>
                </c:pt>
                <c:pt idx="54">
                  <c:v>10</c:v>
                </c:pt>
                <c:pt idx="55">
                  <c:v>5</c:v>
                </c:pt>
                <c:pt idx="56">
                  <c:v>10</c:v>
                </c:pt>
                <c:pt idx="57">
                  <c:v>5</c:v>
                </c:pt>
                <c:pt idx="58">
                  <c:v>9</c:v>
                </c:pt>
                <c:pt idx="59">
                  <c:v>12</c:v>
                </c:pt>
                <c:pt idx="60">
                  <c:v>28</c:v>
                </c:pt>
                <c:pt idx="61">
                  <c:v>4</c:v>
                </c:pt>
                <c:pt idx="62">
                  <c:v>17</c:v>
                </c:pt>
                <c:pt idx="63">
                  <c:v>11</c:v>
                </c:pt>
                <c:pt idx="64">
                  <c:v>10</c:v>
                </c:pt>
                <c:pt idx="65">
                  <c:v>9</c:v>
                </c:pt>
                <c:pt idx="66">
                  <c:v>5</c:v>
                </c:pt>
                <c:pt idx="67">
                  <c:v>6</c:v>
                </c:pt>
                <c:pt idx="68">
                  <c:v>31</c:v>
                </c:pt>
                <c:pt idx="69">
                  <c:v>9</c:v>
                </c:pt>
                <c:pt idx="70">
                  <c:v>6</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Cache>
            </c:numRef>
          </c:yVal>
          <c:smooth val="0"/>
          <c:extLst>
            <c:ext xmlns:c16="http://schemas.microsoft.com/office/drawing/2014/chart" uri="{C3380CC4-5D6E-409C-BE32-E72D297353CC}">
              <c16:uniqueId val="{00000000-539C-48AD-8658-9C3221D66A4F}"/>
            </c:ext>
          </c:extLst>
        </c:ser>
        <c:dLbls>
          <c:showLegendKey val="0"/>
          <c:showVal val="0"/>
          <c:showCatName val="0"/>
          <c:showSerName val="0"/>
          <c:showPercent val="0"/>
          <c:showBubbleSize val="0"/>
        </c:dLbls>
        <c:axId val="1070415328"/>
        <c:axId val="1070393728"/>
      </c:scatterChart>
      <c:valAx>
        <c:axId val="1070415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Days To Ship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393728"/>
        <c:crosses val="autoZero"/>
        <c:crossBetween val="midCat"/>
      </c:valAx>
      <c:valAx>
        <c:axId val="107039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1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ANALYSIS.xlsx]Q9!PivotTable39</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'Q9'!$L$9</c:f>
              <c:strCache>
                <c:ptCount val="1"/>
                <c:pt idx="0">
                  <c:v>Total</c:v>
                </c:pt>
              </c:strCache>
            </c:strRef>
          </c:tx>
          <c:spPr>
            <a:solidFill>
              <a:schemeClr val="accent1"/>
            </a:solidFill>
            <a:ln>
              <a:noFill/>
            </a:ln>
            <a:effectLst/>
          </c:spPr>
          <c:invertIfNegative val="0"/>
          <c:cat>
            <c:strRef>
              <c:f>'Q9'!$K$10:$K$13</c:f>
              <c:strCache>
                <c:ptCount val="4"/>
                <c:pt idx="0">
                  <c:v>BA(ENGLISH)</c:v>
                </c:pt>
                <c:pt idx="1">
                  <c:v>BA(PSYCHOLOGY)</c:v>
                </c:pt>
                <c:pt idx="2">
                  <c:v>BSC</c:v>
                </c:pt>
                <c:pt idx="3">
                  <c:v>MARKETING</c:v>
                </c:pt>
              </c:strCache>
            </c:strRef>
          </c:cat>
          <c:val>
            <c:numRef>
              <c:f>'Q9'!$L$10:$L$13</c:f>
              <c:numCache>
                <c:formatCode>General</c:formatCode>
                <c:ptCount val="4"/>
                <c:pt idx="0">
                  <c:v>3</c:v>
                </c:pt>
                <c:pt idx="1">
                  <c:v>2</c:v>
                </c:pt>
                <c:pt idx="2">
                  <c:v>2</c:v>
                </c:pt>
                <c:pt idx="3">
                  <c:v>2</c:v>
                </c:pt>
              </c:numCache>
            </c:numRef>
          </c:val>
          <c:extLst>
            <c:ext xmlns:c16="http://schemas.microsoft.com/office/drawing/2014/chart" uri="{C3380CC4-5D6E-409C-BE32-E72D297353CC}">
              <c16:uniqueId val="{00000000-C4C8-48B4-BCA3-1A51D2207B36}"/>
            </c:ext>
          </c:extLst>
        </c:ser>
        <c:dLbls>
          <c:showLegendKey val="0"/>
          <c:showVal val="0"/>
          <c:showCatName val="0"/>
          <c:showSerName val="0"/>
          <c:showPercent val="0"/>
          <c:showBubbleSize val="0"/>
        </c:dLbls>
        <c:gapWidth val="219"/>
        <c:overlap val="-27"/>
        <c:axId val="1878128832"/>
        <c:axId val="1878140352"/>
      </c:barChart>
      <c:catAx>
        <c:axId val="187812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40352"/>
        <c:crosses val="autoZero"/>
        <c:auto val="1"/>
        <c:lblAlgn val="ctr"/>
        <c:lblOffset val="100"/>
        <c:noMultiLvlLbl val="0"/>
      </c:catAx>
      <c:valAx>
        <c:axId val="187814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2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ANALYSIS.xlsx]Q10!PivotTable40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'Q10'!$O$8</c:f>
              <c:strCache>
                <c:ptCount val="1"/>
                <c:pt idx="0">
                  <c:v>Product count</c:v>
                </c:pt>
              </c:strCache>
            </c:strRef>
          </c:tx>
          <c:spPr>
            <a:solidFill>
              <a:schemeClr val="accent1"/>
            </a:solidFill>
            <a:ln>
              <a:noFill/>
            </a:ln>
            <a:effectLst/>
          </c:spPr>
          <c:invertIfNegative val="0"/>
          <c:cat>
            <c:strRef>
              <c:f>'Q10'!$N$9:$N$17</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'Q10'!$O$9:$O$17</c:f>
              <c:numCache>
                <c:formatCode>General</c:formatCode>
                <c:ptCount val="8"/>
                <c:pt idx="0">
                  <c:v>12</c:v>
                </c:pt>
                <c:pt idx="1">
                  <c:v>12</c:v>
                </c:pt>
                <c:pt idx="2">
                  <c:v>13</c:v>
                </c:pt>
                <c:pt idx="3">
                  <c:v>10</c:v>
                </c:pt>
                <c:pt idx="4">
                  <c:v>7</c:v>
                </c:pt>
                <c:pt idx="5">
                  <c:v>6</c:v>
                </c:pt>
                <c:pt idx="6">
                  <c:v>5</c:v>
                </c:pt>
                <c:pt idx="7">
                  <c:v>12</c:v>
                </c:pt>
              </c:numCache>
            </c:numRef>
          </c:val>
          <c:extLst>
            <c:ext xmlns:c16="http://schemas.microsoft.com/office/drawing/2014/chart" uri="{C3380CC4-5D6E-409C-BE32-E72D297353CC}">
              <c16:uniqueId val="{00000000-6191-4A0A-B4D4-BA62AC8E852A}"/>
            </c:ext>
          </c:extLst>
        </c:ser>
        <c:dLbls>
          <c:showLegendKey val="0"/>
          <c:showVal val="0"/>
          <c:showCatName val="0"/>
          <c:showSerName val="0"/>
          <c:showPercent val="0"/>
          <c:showBubbleSize val="0"/>
        </c:dLbls>
        <c:gapWidth val="150"/>
        <c:axId val="1878070272"/>
        <c:axId val="1878055872"/>
      </c:barChart>
      <c:lineChart>
        <c:grouping val="standard"/>
        <c:varyColors val="0"/>
        <c:ser>
          <c:idx val="1"/>
          <c:order val="1"/>
          <c:tx>
            <c:strRef>
              <c:f>'Q10'!$P$8</c:f>
              <c:strCache>
                <c:ptCount val="1"/>
                <c:pt idx="0">
                  <c:v>Total Sales</c:v>
                </c:pt>
              </c:strCache>
            </c:strRef>
          </c:tx>
          <c:spPr>
            <a:ln w="28575" cap="rnd">
              <a:solidFill>
                <a:schemeClr val="accent2"/>
              </a:solidFill>
              <a:round/>
            </a:ln>
            <a:effectLst/>
          </c:spPr>
          <c:marker>
            <c:symbol val="none"/>
          </c:marker>
          <c:cat>
            <c:strRef>
              <c:f>'Q10'!$N$9:$N$17</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'Q10'!$P$9:$P$17</c:f>
              <c:numCache>
                <c:formatCode>General</c:formatCode>
                <c:ptCount val="8"/>
                <c:pt idx="0">
                  <c:v>286526.95</c:v>
                </c:pt>
                <c:pt idx="1">
                  <c:v>113694.75</c:v>
                </c:pt>
                <c:pt idx="2">
                  <c:v>177099.10000000003</c:v>
                </c:pt>
                <c:pt idx="3">
                  <c:v>251330.5</c:v>
                </c:pt>
                <c:pt idx="4">
                  <c:v>100726.79999999999</c:v>
                </c:pt>
                <c:pt idx="5">
                  <c:v>178188.79999999999</c:v>
                </c:pt>
                <c:pt idx="6">
                  <c:v>105268.59999999999</c:v>
                </c:pt>
                <c:pt idx="7">
                  <c:v>141623.09000000003</c:v>
                </c:pt>
              </c:numCache>
            </c:numRef>
          </c:val>
          <c:smooth val="0"/>
          <c:extLst>
            <c:ext xmlns:c16="http://schemas.microsoft.com/office/drawing/2014/chart" uri="{C3380CC4-5D6E-409C-BE32-E72D297353CC}">
              <c16:uniqueId val="{00000001-6191-4A0A-B4D4-BA62AC8E852A}"/>
            </c:ext>
          </c:extLst>
        </c:ser>
        <c:dLbls>
          <c:showLegendKey val="0"/>
          <c:showVal val="0"/>
          <c:showCatName val="0"/>
          <c:showSerName val="0"/>
          <c:showPercent val="0"/>
          <c:showBubbleSize val="0"/>
        </c:dLbls>
        <c:marker val="1"/>
        <c:smooth val="0"/>
        <c:axId val="1878058272"/>
        <c:axId val="1878063552"/>
      </c:lineChart>
      <c:catAx>
        <c:axId val="187807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55872"/>
        <c:crosses val="autoZero"/>
        <c:auto val="1"/>
        <c:lblAlgn val="ctr"/>
        <c:lblOffset val="100"/>
        <c:noMultiLvlLbl val="0"/>
      </c:catAx>
      <c:valAx>
        <c:axId val="18780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70272"/>
        <c:crosses val="autoZero"/>
        <c:crossBetween val="between"/>
      </c:valAx>
      <c:valAx>
        <c:axId val="187806355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58272"/>
        <c:crosses val="max"/>
        <c:crossBetween val="between"/>
      </c:valAx>
      <c:catAx>
        <c:axId val="1878058272"/>
        <c:scaling>
          <c:orientation val="minMax"/>
        </c:scaling>
        <c:delete val="1"/>
        <c:axPos val="b"/>
        <c:numFmt formatCode="General" sourceLinked="1"/>
        <c:majorTickMark val="none"/>
        <c:minorTickMark val="none"/>
        <c:tickLblPos val="nextTo"/>
        <c:crossAx val="18780635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ANALYSIS.xlsx]Q11!PivotTable41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'Q11'!$V$7:$V$8</c:f>
              <c:strCache>
                <c:ptCount val="1"/>
                <c:pt idx="0">
                  <c:v>Beverages</c:v>
                </c:pt>
              </c:strCache>
            </c:strRef>
          </c:tx>
          <c:spPr>
            <a:ln w="28575" cap="rnd">
              <a:solidFill>
                <a:schemeClr val="accent1"/>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'Q11'!$V$9:$V$20</c:f>
              <c:numCache>
                <c:formatCode>General</c:formatCode>
                <c:ptCount val="12"/>
                <c:pt idx="0">
                  <c:v>32</c:v>
                </c:pt>
                <c:pt idx="1">
                  <c:v>30</c:v>
                </c:pt>
                <c:pt idx="2">
                  <c:v>39</c:v>
                </c:pt>
                <c:pt idx="3">
                  <c:v>44</c:v>
                </c:pt>
                <c:pt idx="4">
                  <c:v>54</c:v>
                </c:pt>
                <c:pt idx="5">
                  <c:v>52</c:v>
                </c:pt>
                <c:pt idx="6">
                  <c:v>25</c:v>
                </c:pt>
                <c:pt idx="7">
                  <c:v>14</c:v>
                </c:pt>
                <c:pt idx="8">
                  <c:v>30</c:v>
                </c:pt>
                <c:pt idx="9">
                  <c:v>29</c:v>
                </c:pt>
                <c:pt idx="10">
                  <c:v>28</c:v>
                </c:pt>
                <c:pt idx="11">
                  <c:v>27</c:v>
                </c:pt>
              </c:numCache>
            </c:numRef>
          </c:val>
          <c:smooth val="0"/>
          <c:extLst>
            <c:ext xmlns:c16="http://schemas.microsoft.com/office/drawing/2014/chart" uri="{C3380CC4-5D6E-409C-BE32-E72D297353CC}">
              <c16:uniqueId val="{00000000-2F2C-484C-8435-70C054C1EEB4}"/>
            </c:ext>
          </c:extLst>
        </c:ser>
        <c:ser>
          <c:idx val="1"/>
          <c:order val="1"/>
          <c:tx>
            <c:strRef>
              <c:f>'Q11'!$W$7:$W$8</c:f>
              <c:strCache>
                <c:ptCount val="1"/>
                <c:pt idx="0">
                  <c:v>Condiments</c:v>
                </c:pt>
              </c:strCache>
            </c:strRef>
          </c:tx>
          <c:spPr>
            <a:ln w="28575" cap="rnd">
              <a:solidFill>
                <a:schemeClr val="accent2"/>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'Q11'!$W$9:$W$20</c:f>
              <c:numCache>
                <c:formatCode>General</c:formatCode>
                <c:ptCount val="12"/>
                <c:pt idx="0">
                  <c:v>17</c:v>
                </c:pt>
                <c:pt idx="1">
                  <c:v>12</c:v>
                </c:pt>
                <c:pt idx="2">
                  <c:v>18</c:v>
                </c:pt>
                <c:pt idx="3">
                  <c:v>22</c:v>
                </c:pt>
                <c:pt idx="4">
                  <c:v>30</c:v>
                </c:pt>
                <c:pt idx="5">
                  <c:v>25</c:v>
                </c:pt>
                <c:pt idx="6">
                  <c:v>19</c:v>
                </c:pt>
                <c:pt idx="7">
                  <c:v>8</c:v>
                </c:pt>
                <c:pt idx="8">
                  <c:v>14</c:v>
                </c:pt>
                <c:pt idx="9">
                  <c:v>17</c:v>
                </c:pt>
                <c:pt idx="10">
                  <c:v>15</c:v>
                </c:pt>
                <c:pt idx="11">
                  <c:v>19</c:v>
                </c:pt>
              </c:numCache>
            </c:numRef>
          </c:val>
          <c:smooth val="0"/>
          <c:extLst>
            <c:ext xmlns:c16="http://schemas.microsoft.com/office/drawing/2014/chart" uri="{C3380CC4-5D6E-409C-BE32-E72D297353CC}">
              <c16:uniqueId val="{00000001-2F2C-484C-8435-70C054C1EEB4}"/>
            </c:ext>
          </c:extLst>
        </c:ser>
        <c:ser>
          <c:idx val="2"/>
          <c:order val="2"/>
          <c:tx>
            <c:strRef>
              <c:f>'Q11'!$X$7:$X$8</c:f>
              <c:strCache>
                <c:ptCount val="1"/>
                <c:pt idx="0">
                  <c:v>Confections</c:v>
                </c:pt>
              </c:strCache>
            </c:strRef>
          </c:tx>
          <c:spPr>
            <a:ln w="28575" cap="rnd">
              <a:solidFill>
                <a:schemeClr val="accent3"/>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'Q11'!$X$9:$X$20</c:f>
              <c:numCache>
                <c:formatCode>General</c:formatCode>
                <c:ptCount val="12"/>
                <c:pt idx="0">
                  <c:v>27</c:v>
                </c:pt>
                <c:pt idx="1">
                  <c:v>28</c:v>
                </c:pt>
                <c:pt idx="2">
                  <c:v>37</c:v>
                </c:pt>
                <c:pt idx="3">
                  <c:v>45</c:v>
                </c:pt>
                <c:pt idx="4">
                  <c:v>43</c:v>
                </c:pt>
                <c:pt idx="5">
                  <c:v>29</c:v>
                </c:pt>
                <c:pt idx="6">
                  <c:v>20</c:v>
                </c:pt>
                <c:pt idx="7">
                  <c:v>9</c:v>
                </c:pt>
                <c:pt idx="8">
                  <c:v>20</c:v>
                </c:pt>
                <c:pt idx="9">
                  <c:v>22</c:v>
                </c:pt>
                <c:pt idx="10">
                  <c:v>28</c:v>
                </c:pt>
                <c:pt idx="11">
                  <c:v>26</c:v>
                </c:pt>
              </c:numCache>
            </c:numRef>
          </c:val>
          <c:smooth val="0"/>
          <c:extLst>
            <c:ext xmlns:c16="http://schemas.microsoft.com/office/drawing/2014/chart" uri="{C3380CC4-5D6E-409C-BE32-E72D297353CC}">
              <c16:uniqueId val="{00000002-2F2C-484C-8435-70C054C1EEB4}"/>
            </c:ext>
          </c:extLst>
        </c:ser>
        <c:ser>
          <c:idx val="3"/>
          <c:order val="3"/>
          <c:tx>
            <c:strRef>
              <c:f>'Q11'!$Y$7:$Y$8</c:f>
              <c:strCache>
                <c:ptCount val="1"/>
                <c:pt idx="0">
                  <c:v>Dairy Products</c:v>
                </c:pt>
              </c:strCache>
            </c:strRef>
          </c:tx>
          <c:spPr>
            <a:ln w="28575" cap="rnd">
              <a:solidFill>
                <a:schemeClr val="accent4"/>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'Q11'!$Y$9:$Y$20</c:f>
              <c:numCache>
                <c:formatCode>General</c:formatCode>
                <c:ptCount val="12"/>
                <c:pt idx="0">
                  <c:v>29</c:v>
                </c:pt>
                <c:pt idx="1">
                  <c:v>38</c:v>
                </c:pt>
                <c:pt idx="2">
                  <c:v>35</c:v>
                </c:pt>
                <c:pt idx="3">
                  <c:v>31</c:v>
                </c:pt>
                <c:pt idx="4">
                  <c:v>41</c:v>
                </c:pt>
                <c:pt idx="5">
                  <c:v>41</c:v>
                </c:pt>
                <c:pt idx="6">
                  <c:v>28</c:v>
                </c:pt>
                <c:pt idx="7">
                  <c:v>17</c:v>
                </c:pt>
                <c:pt idx="8">
                  <c:v>27</c:v>
                </c:pt>
                <c:pt idx="9">
                  <c:v>22</c:v>
                </c:pt>
                <c:pt idx="10">
                  <c:v>32</c:v>
                </c:pt>
                <c:pt idx="11">
                  <c:v>25</c:v>
                </c:pt>
              </c:numCache>
            </c:numRef>
          </c:val>
          <c:smooth val="0"/>
          <c:extLst>
            <c:ext xmlns:c16="http://schemas.microsoft.com/office/drawing/2014/chart" uri="{C3380CC4-5D6E-409C-BE32-E72D297353CC}">
              <c16:uniqueId val="{00000003-2F2C-484C-8435-70C054C1EEB4}"/>
            </c:ext>
          </c:extLst>
        </c:ser>
        <c:ser>
          <c:idx val="4"/>
          <c:order val="4"/>
          <c:tx>
            <c:strRef>
              <c:f>'Q11'!$Z$7:$Z$8</c:f>
              <c:strCache>
                <c:ptCount val="1"/>
                <c:pt idx="0">
                  <c:v>Grains/Cereals</c:v>
                </c:pt>
              </c:strCache>
            </c:strRef>
          </c:tx>
          <c:spPr>
            <a:ln w="28575" cap="rnd">
              <a:solidFill>
                <a:schemeClr val="accent5"/>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'Q11'!$Z$9:$Z$20</c:f>
              <c:numCache>
                <c:formatCode>General</c:formatCode>
                <c:ptCount val="12"/>
                <c:pt idx="0">
                  <c:v>23</c:v>
                </c:pt>
                <c:pt idx="1">
                  <c:v>13</c:v>
                </c:pt>
                <c:pt idx="2">
                  <c:v>24</c:v>
                </c:pt>
                <c:pt idx="3">
                  <c:v>22</c:v>
                </c:pt>
                <c:pt idx="4">
                  <c:v>21</c:v>
                </c:pt>
                <c:pt idx="5">
                  <c:v>22</c:v>
                </c:pt>
                <c:pt idx="6">
                  <c:v>11</c:v>
                </c:pt>
                <c:pt idx="7">
                  <c:v>10</c:v>
                </c:pt>
                <c:pt idx="8">
                  <c:v>11</c:v>
                </c:pt>
                <c:pt idx="9">
                  <c:v>14</c:v>
                </c:pt>
                <c:pt idx="10">
                  <c:v>15</c:v>
                </c:pt>
                <c:pt idx="11">
                  <c:v>10</c:v>
                </c:pt>
              </c:numCache>
            </c:numRef>
          </c:val>
          <c:smooth val="0"/>
          <c:extLst>
            <c:ext xmlns:c16="http://schemas.microsoft.com/office/drawing/2014/chart" uri="{C3380CC4-5D6E-409C-BE32-E72D297353CC}">
              <c16:uniqueId val="{00000004-2F2C-484C-8435-70C054C1EEB4}"/>
            </c:ext>
          </c:extLst>
        </c:ser>
        <c:ser>
          <c:idx val="5"/>
          <c:order val="5"/>
          <c:tx>
            <c:strRef>
              <c:f>'Q11'!$AA$7:$AA$8</c:f>
              <c:strCache>
                <c:ptCount val="1"/>
                <c:pt idx="0">
                  <c:v>Meat/Poultry</c:v>
                </c:pt>
              </c:strCache>
            </c:strRef>
          </c:tx>
          <c:spPr>
            <a:ln w="28575" cap="rnd">
              <a:solidFill>
                <a:schemeClr val="accent6"/>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'Q11'!$AA$9:$AA$20</c:f>
              <c:numCache>
                <c:formatCode>General</c:formatCode>
                <c:ptCount val="12"/>
                <c:pt idx="0">
                  <c:v>12</c:v>
                </c:pt>
                <c:pt idx="1">
                  <c:v>19</c:v>
                </c:pt>
                <c:pt idx="2">
                  <c:v>17</c:v>
                </c:pt>
                <c:pt idx="3">
                  <c:v>22</c:v>
                </c:pt>
                <c:pt idx="4">
                  <c:v>14</c:v>
                </c:pt>
                <c:pt idx="5">
                  <c:v>23</c:v>
                </c:pt>
                <c:pt idx="6">
                  <c:v>7</c:v>
                </c:pt>
                <c:pt idx="7">
                  <c:v>8</c:v>
                </c:pt>
                <c:pt idx="8">
                  <c:v>8</c:v>
                </c:pt>
                <c:pt idx="9">
                  <c:v>13</c:v>
                </c:pt>
                <c:pt idx="10">
                  <c:v>16</c:v>
                </c:pt>
                <c:pt idx="11">
                  <c:v>14</c:v>
                </c:pt>
              </c:numCache>
            </c:numRef>
          </c:val>
          <c:smooth val="0"/>
          <c:extLst>
            <c:ext xmlns:c16="http://schemas.microsoft.com/office/drawing/2014/chart" uri="{C3380CC4-5D6E-409C-BE32-E72D297353CC}">
              <c16:uniqueId val="{00000005-2F2C-484C-8435-70C054C1EEB4}"/>
            </c:ext>
          </c:extLst>
        </c:ser>
        <c:ser>
          <c:idx val="6"/>
          <c:order val="6"/>
          <c:tx>
            <c:strRef>
              <c:f>'Q11'!$AB$7:$AB$8</c:f>
              <c:strCache>
                <c:ptCount val="1"/>
                <c:pt idx="0">
                  <c:v>Produce</c:v>
                </c:pt>
              </c:strCache>
            </c:strRef>
          </c:tx>
          <c:spPr>
            <a:ln w="28575" cap="rnd">
              <a:solidFill>
                <a:schemeClr val="accent1">
                  <a:lumMod val="60000"/>
                </a:schemeClr>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'Q11'!$AB$9:$AB$20</c:f>
              <c:numCache>
                <c:formatCode>General</c:formatCode>
                <c:ptCount val="12"/>
                <c:pt idx="0">
                  <c:v>11</c:v>
                </c:pt>
                <c:pt idx="1">
                  <c:v>17</c:v>
                </c:pt>
                <c:pt idx="2">
                  <c:v>10</c:v>
                </c:pt>
                <c:pt idx="3">
                  <c:v>11</c:v>
                </c:pt>
                <c:pt idx="4">
                  <c:v>24</c:v>
                </c:pt>
                <c:pt idx="5">
                  <c:v>17</c:v>
                </c:pt>
                <c:pt idx="6">
                  <c:v>10</c:v>
                </c:pt>
                <c:pt idx="7">
                  <c:v>6</c:v>
                </c:pt>
                <c:pt idx="8">
                  <c:v>7</c:v>
                </c:pt>
                <c:pt idx="9">
                  <c:v>10</c:v>
                </c:pt>
                <c:pt idx="10">
                  <c:v>8</c:v>
                </c:pt>
                <c:pt idx="11">
                  <c:v>5</c:v>
                </c:pt>
              </c:numCache>
            </c:numRef>
          </c:val>
          <c:smooth val="0"/>
          <c:extLst>
            <c:ext xmlns:c16="http://schemas.microsoft.com/office/drawing/2014/chart" uri="{C3380CC4-5D6E-409C-BE32-E72D297353CC}">
              <c16:uniqueId val="{00000006-2F2C-484C-8435-70C054C1EEB4}"/>
            </c:ext>
          </c:extLst>
        </c:ser>
        <c:ser>
          <c:idx val="7"/>
          <c:order val="7"/>
          <c:tx>
            <c:strRef>
              <c:f>'Q11'!$AC$7:$AC$8</c:f>
              <c:strCache>
                <c:ptCount val="1"/>
                <c:pt idx="0">
                  <c:v>Seafood</c:v>
                </c:pt>
              </c:strCache>
            </c:strRef>
          </c:tx>
          <c:spPr>
            <a:ln w="28575" cap="rnd">
              <a:solidFill>
                <a:schemeClr val="accent2">
                  <a:lumMod val="60000"/>
                </a:schemeClr>
              </a:solidFill>
              <a:round/>
            </a:ln>
            <a:effectLst/>
          </c:spPr>
          <c:marker>
            <c:symbol val="none"/>
          </c:marker>
          <c:cat>
            <c:strRef>
              <c:f>'Q11'!$U$9:$U$20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'Q11'!$AC$9:$AC$20</c:f>
              <c:numCache>
                <c:formatCode>General</c:formatCode>
                <c:ptCount val="12"/>
                <c:pt idx="0">
                  <c:v>27</c:v>
                </c:pt>
                <c:pt idx="1">
                  <c:v>28</c:v>
                </c:pt>
                <c:pt idx="2">
                  <c:v>32</c:v>
                </c:pt>
                <c:pt idx="3">
                  <c:v>33</c:v>
                </c:pt>
                <c:pt idx="4">
                  <c:v>41</c:v>
                </c:pt>
                <c:pt idx="5">
                  <c:v>43</c:v>
                </c:pt>
                <c:pt idx="6">
                  <c:v>20</c:v>
                </c:pt>
                <c:pt idx="7">
                  <c:v>10</c:v>
                </c:pt>
                <c:pt idx="8">
                  <c:v>19</c:v>
                </c:pt>
                <c:pt idx="9">
                  <c:v>23</c:v>
                </c:pt>
                <c:pt idx="10">
                  <c:v>30</c:v>
                </c:pt>
                <c:pt idx="11">
                  <c:v>24</c:v>
                </c:pt>
              </c:numCache>
            </c:numRef>
          </c:val>
          <c:smooth val="0"/>
          <c:extLst>
            <c:ext xmlns:c16="http://schemas.microsoft.com/office/drawing/2014/chart" uri="{C3380CC4-5D6E-409C-BE32-E72D297353CC}">
              <c16:uniqueId val="{00000007-2F2C-484C-8435-70C054C1EEB4}"/>
            </c:ext>
          </c:extLst>
        </c:ser>
        <c:dLbls>
          <c:showLegendKey val="0"/>
          <c:showVal val="0"/>
          <c:showCatName val="0"/>
          <c:showSerName val="0"/>
          <c:showPercent val="0"/>
          <c:showBubbleSize val="0"/>
        </c:dLbls>
        <c:smooth val="0"/>
        <c:axId val="1878055392"/>
        <c:axId val="1878054432"/>
      </c:lineChart>
      <c:catAx>
        <c:axId val="1878055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54432"/>
        <c:crosses val="autoZero"/>
        <c:auto val="1"/>
        <c:lblAlgn val="ctr"/>
        <c:lblOffset val="100"/>
        <c:noMultiLvlLbl val="0"/>
      </c:catAx>
      <c:valAx>
        <c:axId val="187805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55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'Q13'!$C$9</c:f>
              <c:strCache>
                <c:ptCount val="1"/>
                <c:pt idx="0">
                  <c:v>AvgReorderLevel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'Q13'!$B$10:$B$25</c:f>
              <c:strCache>
                <c:ptCount val="16"/>
                <c:pt idx="0">
                  <c:v>Finland</c:v>
                </c:pt>
                <c:pt idx="1">
                  <c:v>Sweden</c:v>
                </c:pt>
                <c:pt idx="2">
                  <c:v>Italy</c:v>
                </c:pt>
                <c:pt idx="3">
                  <c:v>Germany</c:v>
                </c:pt>
                <c:pt idx="4">
                  <c:v>Spain</c:v>
                </c:pt>
                <c:pt idx="5">
                  <c:v>Canada</c:v>
                </c:pt>
                <c:pt idx="6">
                  <c:v>Singapore</c:v>
                </c:pt>
                <c:pt idx="7">
                  <c:v>Netherlands</c:v>
                </c:pt>
                <c:pt idx="8">
                  <c:v>UK</c:v>
                </c:pt>
                <c:pt idx="9">
                  <c:v>Norway</c:v>
                </c:pt>
                <c:pt idx="10">
                  <c:v>USA</c:v>
                </c:pt>
                <c:pt idx="11">
                  <c:v>Australia</c:v>
                </c:pt>
                <c:pt idx="12">
                  <c:v>France</c:v>
                </c:pt>
                <c:pt idx="13">
                  <c:v>Denmark</c:v>
                </c:pt>
                <c:pt idx="14">
                  <c:v>Japan</c:v>
                </c:pt>
                <c:pt idx="15">
                  <c:v>Brazil</c:v>
                </c:pt>
              </c:strCache>
            </c:strRef>
          </c:xVal>
          <c:yVal>
            <c:numRef>
              <c:f>'Q13'!$C$10:$C$25</c:f>
              <c:numCache>
                <c:formatCode>General</c:formatCode>
                <c:ptCount val="16"/>
                <c:pt idx="0">
                  <c:v>21.666699999999999</c:v>
                </c:pt>
                <c:pt idx="1">
                  <c:v>20</c:v>
                </c:pt>
                <c:pt idx="2">
                  <c:v>19</c:v>
                </c:pt>
                <c:pt idx="3">
                  <c:v>16.1111</c:v>
                </c:pt>
                <c:pt idx="4">
                  <c:v>15</c:v>
                </c:pt>
                <c:pt idx="5">
                  <c:v>13.75</c:v>
                </c:pt>
                <c:pt idx="6">
                  <c:v>13.333299999999999</c:v>
                </c:pt>
                <c:pt idx="7">
                  <c:v>12.5</c:v>
                </c:pt>
                <c:pt idx="8">
                  <c:v>12.142899999999999</c:v>
                </c:pt>
                <c:pt idx="9">
                  <c:v>11.666700000000001</c:v>
                </c:pt>
                <c:pt idx="10">
                  <c:v>11.25</c:v>
                </c:pt>
                <c:pt idx="11">
                  <c:v>10</c:v>
                </c:pt>
                <c:pt idx="12">
                  <c:v>8</c:v>
                </c:pt>
                <c:pt idx="13">
                  <c:v>7.5</c:v>
                </c:pt>
                <c:pt idx="14">
                  <c:v>2.5</c:v>
                </c:pt>
                <c:pt idx="15">
                  <c:v>0</c:v>
                </c:pt>
              </c:numCache>
            </c:numRef>
          </c:yVal>
          <c:smooth val="1"/>
          <c:extLst>
            <c:ext xmlns:c16="http://schemas.microsoft.com/office/drawing/2014/chart" uri="{C3380CC4-5D6E-409C-BE32-E72D297353CC}">
              <c16:uniqueId val="{00000000-97A6-4789-A5F7-6BDCB713E3C7}"/>
            </c:ext>
          </c:extLst>
        </c:ser>
        <c:dLbls>
          <c:showLegendKey val="0"/>
          <c:showVal val="0"/>
          <c:showCatName val="0"/>
          <c:showSerName val="0"/>
          <c:showPercent val="0"/>
          <c:showBubbleSize val="0"/>
        </c:dLbls>
        <c:axId val="2069693344"/>
        <c:axId val="2069693824"/>
      </c:scatterChart>
      <c:valAx>
        <c:axId val="20696933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93824"/>
        <c:crosses val="autoZero"/>
        <c:crossBetween val="midCat"/>
      </c:valAx>
      <c:valAx>
        <c:axId val="206969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93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'Q14'!$C$9</c:f>
              <c:strCache>
                <c:ptCount val="1"/>
                <c:pt idx="0">
                  <c:v>AvgReorderLevel</c:v>
                </c:pt>
              </c:strCache>
            </c:strRef>
          </c:tx>
          <c:spPr>
            <a:solidFill>
              <a:schemeClr val="accent1"/>
            </a:solidFill>
            <a:ln>
              <a:noFill/>
            </a:ln>
            <a:effectLst/>
            <a:sp3d/>
          </c:spPr>
          <c:invertIfNegative val="0"/>
          <c:cat>
            <c:strRef>
              <c:f>'Q14'!$B$10:$B$17</c:f>
              <c:strCache>
                <c:ptCount val="8"/>
                <c:pt idx="0">
                  <c:v>Grains/Cereals</c:v>
                </c:pt>
                <c:pt idx="1">
                  <c:v>Beverages</c:v>
                </c:pt>
                <c:pt idx="2">
                  <c:v>Confections</c:v>
                </c:pt>
                <c:pt idx="3">
                  <c:v>Seafood</c:v>
                </c:pt>
                <c:pt idx="4">
                  <c:v>Condiments</c:v>
                </c:pt>
                <c:pt idx="5">
                  <c:v>Dairy Products</c:v>
                </c:pt>
                <c:pt idx="6">
                  <c:v>Meat/Poultry</c:v>
                </c:pt>
                <c:pt idx="7">
                  <c:v>Produce</c:v>
                </c:pt>
              </c:strCache>
            </c:strRef>
          </c:cat>
          <c:val>
            <c:numRef>
              <c:f>'Q14'!$C$10:$C$17</c:f>
              <c:numCache>
                <c:formatCode>General</c:formatCode>
                <c:ptCount val="8"/>
                <c:pt idx="0">
                  <c:v>22.142900000000001</c:v>
                </c:pt>
                <c:pt idx="1">
                  <c:v>16.25</c:v>
                </c:pt>
                <c:pt idx="2">
                  <c:v>12.692299999999999</c:v>
                </c:pt>
                <c:pt idx="3">
                  <c:v>12.083299999999999</c:v>
                </c:pt>
                <c:pt idx="4">
                  <c:v>11.25</c:v>
                </c:pt>
                <c:pt idx="5">
                  <c:v>11</c:v>
                </c:pt>
                <c:pt idx="6">
                  <c:v>5</c:v>
                </c:pt>
                <c:pt idx="7">
                  <c:v>5</c:v>
                </c:pt>
              </c:numCache>
            </c:numRef>
          </c:val>
          <c:extLst>
            <c:ext xmlns:c16="http://schemas.microsoft.com/office/drawing/2014/chart" uri="{C3380CC4-5D6E-409C-BE32-E72D297353CC}">
              <c16:uniqueId val="{00000000-4CA1-48CD-989F-B5832F3C48F4}"/>
            </c:ext>
          </c:extLst>
        </c:ser>
        <c:dLbls>
          <c:showLegendKey val="0"/>
          <c:showVal val="0"/>
          <c:showCatName val="0"/>
          <c:showSerName val="0"/>
          <c:showPercent val="0"/>
          <c:showBubbleSize val="0"/>
        </c:dLbls>
        <c:gapWidth val="150"/>
        <c:shape val="box"/>
        <c:axId val="2069677984"/>
        <c:axId val="2069680384"/>
        <c:axId val="0"/>
      </c:bar3DChart>
      <c:catAx>
        <c:axId val="206967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80384"/>
        <c:crosses val="autoZero"/>
        <c:auto val="1"/>
        <c:lblAlgn val="ctr"/>
        <c:lblOffset val="100"/>
        <c:noMultiLvlLbl val="0"/>
      </c:catAx>
      <c:valAx>
        <c:axId val="206968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Pricing across Suppliers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'Q15'!$C$9</c:f>
              <c:strCache>
                <c:ptCount val="1"/>
                <c:pt idx="0">
                  <c:v>Pricing</c:v>
                </c:pt>
              </c:strCache>
            </c:strRef>
          </c:tx>
          <c:spPr>
            <a:solidFill>
              <a:schemeClr val="accent4"/>
            </a:solidFill>
            <a:ln>
              <a:noFill/>
            </a:ln>
            <a:effectLst/>
            <a:sp3d/>
          </c:spPr>
          <c:invertIfNegative val="0"/>
          <c:cat>
            <c:strRef>
              <c:f>'Q15'!$B$10:$B$38</c:f>
              <c:strCache>
                <c:ptCount val="29"/>
                <c:pt idx="0">
                  <c:v>Aux joyeux ecclésiastiques</c:v>
                </c:pt>
                <c:pt idx="1">
                  <c:v>Plutzer Lebensmittelgroßmärkte AG</c:v>
                </c:pt>
                <c:pt idx="2">
                  <c:v>Pavlova, Ltd.</c:v>
                </c:pt>
                <c:pt idx="3">
                  <c:v>Tokyo Traders</c:v>
                </c:pt>
                <c:pt idx="4">
                  <c:v>Specialty Biscuits, Ltd.</c:v>
                </c:pt>
                <c:pt idx="5">
                  <c:v>Grandma Kelly's Homestead</c:v>
                </c:pt>
                <c:pt idx="6">
                  <c:v>G'day, Mate</c:v>
                </c:pt>
                <c:pt idx="7">
                  <c:v>Heli Süßwaren GmbH &amp; Co. KG</c:v>
                </c:pt>
                <c:pt idx="8">
                  <c:v>Gai pâturage</c:v>
                </c:pt>
                <c:pt idx="9">
                  <c:v>New Orleans Cajun Delights</c:v>
                </c:pt>
                <c:pt idx="10">
                  <c:v>Leka Trading</c:v>
                </c:pt>
                <c:pt idx="11">
                  <c:v>Formaggi Fortini s.r.l.</c:v>
                </c:pt>
                <c:pt idx="12">
                  <c:v>Forêts d'érables</c:v>
                </c:pt>
                <c:pt idx="13">
                  <c:v>Norske Meierier</c:v>
                </c:pt>
                <c:pt idx="14">
                  <c:v>Svensk Sjöföda AB</c:v>
                </c:pt>
                <c:pt idx="15">
                  <c:v>Cooperativa de Quesos 'Las Cabras'</c:v>
                </c:pt>
                <c:pt idx="16">
                  <c:v>Pasta Buttini s.r.l.</c:v>
                </c:pt>
                <c:pt idx="17">
                  <c:v>Karkki Oy</c:v>
                </c:pt>
                <c:pt idx="18">
                  <c:v>Exotic Liquids</c:v>
                </c:pt>
                <c:pt idx="19">
                  <c:v>Bigfoot Breweries</c:v>
                </c:pt>
                <c:pt idx="20">
                  <c:v>Mayumi's</c:v>
                </c:pt>
                <c:pt idx="21">
                  <c:v>Ma Maison</c:v>
                </c:pt>
                <c:pt idx="22">
                  <c:v>PB Knäckebröd AB</c:v>
                </c:pt>
                <c:pt idx="23">
                  <c:v>New England Seafood Cannery</c:v>
                </c:pt>
                <c:pt idx="24">
                  <c:v>Nord-Ost-Fisch Handelsgesellschaft mbH</c:v>
                </c:pt>
                <c:pt idx="25">
                  <c:v>Zaanse Snoepfabriek</c:v>
                </c:pt>
                <c:pt idx="26">
                  <c:v>Lyngbysild</c:v>
                </c:pt>
                <c:pt idx="27">
                  <c:v>Escargots Nouveaux</c:v>
                </c:pt>
                <c:pt idx="28">
                  <c:v>Refrescos Americanas LTDA</c:v>
                </c:pt>
              </c:strCache>
            </c:strRef>
          </c:cat>
          <c:val>
            <c:numRef>
              <c:f>'Q15'!$C$10:$C$38</c:f>
              <c:numCache>
                <c:formatCode>0.00</c:formatCode>
                <c:ptCount val="29"/>
                <c:pt idx="0">
                  <c:v>281.5</c:v>
                </c:pt>
                <c:pt idx="1">
                  <c:v>223.39</c:v>
                </c:pt>
                <c:pt idx="2">
                  <c:v>177.85</c:v>
                </c:pt>
                <c:pt idx="3">
                  <c:v>138</c:v>
                </c:pt>
                <c:pt idx="4">
                  <c:v>112.7</c:v>
                </c:pt>
                <c:pt idx="5">
                  <c:v>95</c:v>
                </c:pt>
                <c:pt idx="6">
                  <c:v>92.8</c:v>
                </c:pt>
                <c:pt idx="7">
                  <c:v>89.13</c:v>
                </c:pt>
                <c:pt idx="8">
                  <c:v>89</c:v>
                </c:pt>
                <c:pt idx="9">
                  <c:v>81.400000000000006</c:v>
                </c:pt>
                <c:pt idx="10">
                  <c:v>79.45</c:v>
                </c:pt>
                <c:pt idx="11">
                  <c:v>79.3</c:v>
                </c:pt>
                <c:pt idx="12">
                  <c:v>77.8</c:v>
                </c:pt>
                <c:pt idx="13">
                  <c:v>60</c:v>
                </c:pt>
                <c:pt idx="14">
                  <c:v>60</c:v>
                </c:pt>
                <c:pt idx="15">
                  <c:v>59</c:v>
                </c:pt>
                <c:pt idx="16">
                  <c:v>57.5</c:v>
                </c:pt>
                <c:pt idx="17">
                  <c:v>54.25</c:v>
                </c:pt>
                <c:pt idx="18">
                  <c:v>47</c:v>
                </c:pt>
                <c:pt idx="19">
                  <c:v>46</c:v>
                </c:pt>
                <c:pt idx="20">
                  <c:v>44.75</c:v>
                </c:pt>
                <c:pt idx="21">
                  <c:v>31.45</c:v>
                </c:pt>
                <c:pt idx="22">
                  <c:v>30</c:v>
                </c:pt>
                <c:pt idx="23">
                  <c:v>28.05</c:v>
                </c:pt>
                <c:pt idx="24">
                  <c:v>25.89</c:v>
                </c:pt>
                <c:pt idx="25">
                  <c:v>22.25</c:v>
                </c:pt>
                <c:pt idx="26">
                  <c:v>21.5</c:v>
                </c:pt>
                <c:pt idx="27">
                  <c:v>13.25</c:v>
                </c:pt>
                <c:pt idx="28">
                  <c:v>4.5</c:v>
                </c:pt>
              </c:numCache>
            </c:numRef>
          </c:val>
          <c:extLst>
            <c:ext xmlns:c16="http://schemas.microsoft.com/office/drawing/2014/chart" uri="{C3380CC4-5D6E-409C-BE32-E72D297353CC}">
              <c16:uniqueId val="{00000000-15DF-453D-A198-7A0092975349}"/>
            </c:ext>
          </c:extLst>
        </c:ser>
        <c:dLbls>
          <c:showLegendKey val="0"/>
          <c:showVal val="0"/>
          <c:showCatName val="0"/>
          <c:showSerName val="0"/>
          <c:showPercent val="0"/>
          <c:showBubbleSize val="0"/>
        </c:dLbls>
        <c:gapWidth val="150"/>
        <c:shape val="box"/>
        <c:axId val="1806876704"/>
        <c:axId val="1806871424"/>
        <c:axId val="0"/>
      </c:bar3DChart>
      <c:catAx>
        <c:axId val="180687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06871424"/>
        <c:crosses val="autoZero"/>
        <c:auto val="1"/>
        <c:lblAlgn val="ctr"/>
        <c:lblOffset val="100"/>
        <c:noMultiLvlLbl val="0"/>
      </c:catAx>
      <c:valAx>
        <c:axId val="180687142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87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'Q1'!$D$11</c:f>
              <c:strCache>
                <c:ptCount val="1"/>
                <c:pt idx="0">
                  <c:v>TotalOrders</c:v>
                </c:pt>
              </c:strCache>
            </c:strRef>
          </c:tx>
          <c:spPr>
            <a:ln w="19050" cap="rnd">
              <a:noFill/>
              <a:round/>
            </a:ln>
            <a:effectLst/>
          </c:spPr>
          <c:marker>
            <c:symbol val="circle"/>
            <c:size val="5"/>
            <c:spPr>
              <a:solidFill>
                <a:schemeClr val="accent1"/>
              </a:solidFill>
              <a:ln w="9525">
                <a:solidFill>
                  <a:schemeClr val="accent1"/>
                </a:solidFill>
              </a:ln>
              <a:effectLst/>
            </c:spPr>
          </c:marker>
          <c:xVal>
            <c:numRef>
              <c:f>'Q1'!$C$12:$C$100</c:f>
              <c:numCache>
                <c:formatCode>General</c:formatCode>
                <c:ptCount val="89"/>
                <c:pt idx="0">
                  <c:v>8.7500000372529002E-2</c:v>
                </c:pt>
                <c:pt idx="1">
                  <c:v>0</c:v>
                </c:pt>
                <c:pt idx="2">
                  <c:v>5.8823531164842402E-2</c:v>
                </c:pt>
                <c:pt idx="3">
                  <c:v>2.3333333805203402E-2</c:v>
                </c:pt>
                <c:pt idx="4">
                  <c:v>5.7692307978868401E-2</c:v>
                </c:pt>
                <c:pt idx="5">
                  <c:v>0</c:v>
                </c:pt>
                <c:pt idx="6">
                  <c:v>2.8846154562555799E-2</c:v>
                </c:pt>
                <c:pt idx="7">
                  <c:v>0.116666667163372</c:v>
                </c:pt>
                <c:pt idx="8">
                  <c:v>7.2727273472330697E-2</c:v>
                </c:pt>
                <c:pt idx="9">
                  <c:v>8.42857145837375E-2</c:v>
                </c:pt>
                <c:pt idx="10">
                  <c:v>0</c:v>
                </c:pt>
                <c:pt idx="11">
                  <c:v>0</c:v>
                </c:pt>
                <c:pt idx="12">
                  <c:v>0</c:v>
                </c:pt>
                <c:pt idx="13">
                  <c:v>5.9090910987420503E-2</c:v>
                </c:pt>
                <c:pt idx="14">
                  <c:v>0</c:v>
                </c:pt>
                <c:pt idx="15">
                  <c:v>0</c:v>
                </c:pt>
                <c:pt idx="16">
                  <c:v>0</c:v>
                </c:pt>
                <c:pt idx="17">
                  <c:v>0</c:v>
                </c:pt>
                <c:pt idx="18">
                  <c:v>2.3809523809523801E-2</c:v>
                </c:pt>
                <c:pt idx="19">
                  <c:v>6.8137256136419702E-2</c:v>
                </c:pt>
                <c:pt idx="20">
                  <c:v>6.3157896854375506E-2</c:v>
                </c:pt>
                <c:pt idx="21">
                  <c:v>0</c:v>
                </c:pt>
                <c:pt idx="22">
                  <c:v>8.5555556747648406E-2</c:v>
                </c:pt>
                <c:pt idx="23">
                  <c:v>6.56250008226682E-2</c:v>
                </c:pt>
                <c:pt idx="24">
                  <c:v>0</c:v>
                </c:pt>
                <c:pt idx="25">
                  <c:v>0</c:v>
                </c:pt>
                <c:pt idx="26">
                  <c:v>9.7500003129243798E-2</c:v>
                </c:pt>
                <c:pt idx="27">
                  <c:v>0</c:v>
                </c:pt>
                <c:pt idx="28">
                  <c:v>4.0384615843112599E-2</c:v>
                </c:pt>
                <c:pt idx="29">
                  <c:v>6.8421054043267898E-2</c:v>
                </c:pt>
                <c:pt idx="30">
                  <c:v>7.0454546504399904E-2</c:v>
                </c:pt>
                <c:pt idx="31">
                  <c:v>0</c:v>
                </c:pt>
                <c:pt idx="32">
                  <c:v>6.7187501117587006E-2</c:v>
                </c:pt>
                <c:pt idx="33">
                  <c:v>3.33333339128229E-2</c:v>
                </c:pt>
                <c:pt idx="34">
                  <c:v>0</c:v>
                </c:pt>
                <c:pt idx="35">
                  <c:v>0.113636364787817</c:v>
                </c:pt>
                <c:pt idx="36">
                  <c:v>0</c:v>
                </c:pt>
                <c:pt idx="37">
                  <c:v>3.9743591099977403E-2</c:v>
                </c:pt>
                <c:pt idx="38">
                  <c:v>0</c:v>
                </c:pt>
                <c:pt idx="39">
                  <c:v>0.12580645312705299</c:v>
                </c:pt>
                <c:pt idx="40">
                  <c:v>0</c:v>
                </c:pt>
                <c:pt idx="41">
                  <c:v>0</c:v>
                </c:pt>
                <c:pt idx="42">
                  <c:v>9.6153847300089301E-2</c:v>
                </c:pt>
                <c:pt idx="43">
                  <c:v>0.11000000052154001</c:v>
                </c:pt>
                <c:pt idx="44">
                  <c:v>9.70588247565662E-2</c:v>
                </c:pt>
                <c:pt idx="45">
                  <c:v>8.8571429465498203E-2</c:v>
                </c:pt>
                <c:pt idx="46">
                  <c:v>0</c:v>
                </c:pt>
                <c:pt idx="47">
                  <c:v>5.0000001454637101E-2</c:v>
                </c:pt>
                <c:pt idx="48">
                  <c:v>5.8823530507438299E-2</c:v>
                </c:pt>
                <c:pt idx="49">
                  <c:v>5.7812500861473298E-2</c:v>
                </c:pt>
                <c:pt idx="50">
                  <c:v>0</c:v>
                </c:pt>
                <c:pt idx="51">
                  <c:v>0</c:v>
                </c:pt>
                <c:pt idx="52">
                  <c:v>0</c:v>
                </c:pt>
                <c:pt idx="53">
                  <c:v>6.6666667660077394E-2</c:v>
                </c:pt>
                <c:pt idx="54">
                  <c:v>5.8620690271772101E-2</c:v>
                </c:pt>
                <c:pt idx="55">
                  <c:v>0</c:v>
                </c:pt>
                <c:pt idx="56">
                  <c:v>7.17391313418098E-2</c:v>
                </c:pt>
                <c:pt idx="57">
                  <c:v>9.0000001341104502E-2</c:v>
                </c:pt>
                <c:pt idx="58">
                  <c:v>6.0416668032606403E-2</c:v>
                </c:pt>
                <c:pt idx="59">
                  <c:v>9.0000000968575397E-2</c:v>
                </c:pt>
                <c:pt idx="60">
                  <c:v>6.9186047542580301E-2</c:v>
                </c:pt>
                <c:pt idx="61">
                  <c:v>0</c:v>
                </c:pt>
                <c:pt idx="62">
                  <c:v>3.5070422774469298E-2</c:v>
                </c:pt>
                <c:pt idx="63">
                  <c:v>8.1818183206699105E-2</c:v>
                </c:pt>
                <c:pt idx="64">
                  <c:v>4.8148149141558898E-2</c:v>
                </c:pt>
                <c:pt idx="65">
                  <c:v>4.1666667784253701E-2</c:v>
                </c:pt>
                <c:pt idx="66">
                  <c:v>0</c:v>
                </c:pt>
                <c:pt idx="67">
                  <c:v>0</c:v>
                </c:pt>
                <c:pt idx="68">
                  <c:v>8.2758621890740097E-2</c:v>
                </c:pt>
                <c:pt idx="69">
                  <c:v>7.3076924738975604E-2</c:v>
                </c:pt>
                <c:pt idx="70">
                  <c:v>0.14000000084439901</c:v>
                </c:pt>
                <c:pt idx="71">
                  <c:v>0</c:v>
                </c:pt>
                <c:pt idx="72">
                  <c:v>9.2500001192092896E-2</c:v>
                </c:pt>
                <c:pt idx="73">
                  <c:v>2.9487180213133402E-2</c:v>
                </c:pt>
                <c:pt idx="74">
                  <c:v>0</c:v>
                </c:pt>
                <c:pt idx="75">
                  <c:v>0</c:v>
                </c:pt>
                <c:pt idx="76">
                  <c:v>8.9285715350082895E-2</c:v>
                </c:pt>
                <c:pt idx="77">
                  <c:v>0</c:v>
                </c:pt>
                <c:pt idx="78">
                  <c:v>7.3076924165853999E-2</c:v>
                </c:pt>
                <c:pt idx="79">
                  <c:v>0</c:v>
                </c:pt>
                <c:pt idx="80">
                  <c:v>3.2258064876640999E-2</c:v>
                </c:pt>
                <c:pt idx="81">
                  <c:v>9.2000001817941601E-2</c:v>
                </c:pt>
                <c:pt idx="82">
                  <c:v>0</c:v>
                </c:pt>
                <c:pt idx="83">
                  <c:v>8.8461539349876897E-2</c:v>
                </c:pt>
                <c:pt idx="84">
                  <c:v>5.4054055564306799E-2</c:v>
                </c:pt>
                <c:pt idx="85">
                  <c:v>8.15789479958383E-2</c:v>
                </c:pt>
                <c:pt idx="86">
                  <c:v>6.8750001490116106E-2</c:v>
                </c:pt>
                <c:pt idx="87">
                  <c:v>0</c:v>
                </c:pt>
                <c:pt idx="88">
                  <c:v>0</c:v>
                </c:pt>
              </c:numCache>
            </c:numRef>
          </c:xVal>
          <c:yVal>
            <c:numRef>
              <c:f>'Q1'!$D$12:$D$100</c:f>
              <c:numCache>
                <c:formatCode>General</c:formatCode>
                <c:ptCount val="89"/>
                <c:pt idx="0">
                  <c:v>6</c:v>
                </c:pt>
                <c:pt idx="1">
                  <c:v>4</c:v>
                </c:pt>
                <c:pt idx="2">
                  <c:v>7</c:v>
                </c:pt>
                <c:pt idx="3">
                  <c:v>13</c:v>
                </c:pt>
                <c:pt idx="4">
                  <c:v>18</c:v>
                </c:pt>
                <c:pt idx="5">
                  <c:v>7</c:v>
                </c:pt>
                <c:pt idx="6">
                  <c:v>11</c:v>
                </c:pt>
                <c:pt idx="7">
                  <c:v>3</c:v>
                </c:pt>
                <c:pt idx="8">
                  <c:v>17</c:v>
                </c:pt>
                <c:pt idx="9">
                  <c:v>14</c:v>
                </c:pt>
                <c:pt idx="10">
                  <c:v>10</c:v>
                </c:pt>
                <c:pt idx="11">
                  <c:v>6</c:v>
                </c:pt>
                <c:pt idx="12">
                  <c:v>1</c:v>
                </c:pt>
                <c:pt idx="13">
                  <c:v>8</c:v>
                </c:pt>
                <c:pt idx="14">
                  <c:v>5</c:v>
                </c:pt>
                <c:pt idx="15">
                  <c:v>3</c:v>
                </c:pt>
                <c:pt idx="16">
                  <c:v>6</c:v>
                </c:pt>
                <c:pt idx="17">
                  <c:v>4</c:v>
                </c:pt>
                <c:pt idx="18">
                  <c:v>8</c:v>
                </c:pt>
                <c:pt idx="19">
                  <c:v>30</c:v>
                </c:pt>
                <c:pt idx="20">
                  <c:v>7</c:v>
                </c:pt>
                <c:pt idx="21">
                  <c:v>5</c:v>
                </c:pt>
                <c:pt idx="22">
                  <c:v>19</c:v>
                </c:pt>
                <c:pt idx="23">
                  <c:v>15</c:v>
                </c:pt>
                <c:pt idx="24">
                  <c:v>3</c:v>
                </c:pt>
                <c:pt idx="25">
                  <c:v>6</c:v>
                </c:pt>
                <c:pt idx="26">
                  <c:v>8</c:v>
                </c:pt>
                <c:pt idx="27">
                  <c:v>5</c:v>
                </c:pt>
                <c:pt idx="28">
                  <c:v>10</c:v>
                </c:pt>
                <c:pt idx="29">
                  <c:v>9</c:v>
                </c:pt>
                <c:pt idx="30">
                  <c:v>11</c:v>
                </c:pt>
                <c:pt idx="31">
                  <c:v>2</c:v>
                </c:pt>
                <c:pt idx="32">
                  <c:v>14</c:v>
                </c:pt>
                <c:pt idx="33">
                  <c:v>18</c:v>
                </c:pt>
                <c:pt idx="34">
                  <c:v>5</c:v>
                </c:pt>
                <c:pt idx="35">
                  <c:v>19</c:v>
                </c:pt>
                <c:pt idx="36">
                  <c:v>10</c:v>
                </c:pt>
                <c:pt idx="37">
                  <c:v>14</c:v>
                </c:pt>
                <c:pt idx="38">
                  <c:v>4</c:v>
                </c:pt>
                <c:pt idx="39">
                  <c:v>14</c:v>
                </c:pt>
                <c:pt idx="40">
                  <c:v>3</c:v>
                </c:pt>
                <c:pt idx="41">
                  <c:v>2</c:v>
                </c:pt>
                <c:pt idx="42">
                  <c:v>15</c:v>
                </c:pt>
                <c:pt idx="43">
                  <c:v>4</c:v>
                </c:pt>
                <c:pt idx="44">
                  <c:v>14</c:v>
                </c:pt>
                <c:pt idx="45">
                  <c:v>12</c:v>
                </c:pt>
                <c:pt idx="46">
                  <c:v>8</c:v>
                </c:pt>
                <c:pt idx="47">
                  <c:v>10</c:v>
                </c:pt>
                <c:pt idx="48">
                  <c:v>7</c:v>
                </c:pt>
                <c:pt idx="49">
                  <c:v>13</c:v>
                </c:pt>
                <c:pt idx="50">
                  <c:v>5</c:v>
                </c:pt>
                <c:pt idx="51">
                  <c:v>3</c:v>
                </c:pt>
                <c:pt idx="52">
                  <c:v>5</c:v>
                </c:pt>
                <c:pt idx="53">
                  <c:v>10</c:v>
                </c:pt>
                <c:pt idx="54">
                  <c:v>10</c:v>
                </c:pt>
                <c:pt idx="55">
                  <c:v>6</c:v>
                </c:pt>
                <c:pt idx="56">
                  <c:v>10</c:v>
                </c:pt>
                <c:pt idx="57">
                  <c:v>5</c:v>
                </c:pt>
                <c:pt idx="58">
                  <c:v>9</c:v>
                </c:pt>
                <c:pt idx="59">
                  <c:v>13</c:v>
                </c:pt>
                <c:pt idx="60">
                  <c:v>28</c:v>
                </c:pt>
                <c:pt idx="61">
                  <c:v>5</c:v>
                </c:pt>
                <c:pt idx="62">
                  <c:v>18</c:v>
                </c:pt>
                <c:pt idx="63">
                  <c:v>12</c:v>
                </c:pt>
                <c:pt idx="64">
                  <c:v>11</c:v>
                </c:pt>
                <c:pt idx="65">
                  <c:v>10</c:v>
                </c:pt>
                <c:pt idx="66">
                  <c:v>5</c:v>
                </c:pt>
                <c:pt idx="67">
                  <c:v>6</c:v>
                </c:pt>
                <c:pt idx="68">
                  <c:v>31</c:v>
                </c:pt>
                <c:pt idx="69">
                  <c:v>9</c:v>
                </c:pt>
                <c:pt idx="70">
                  <c:v>7</c:v>
                </c:pt>
                <c:pt idx="71">
                  <c:v>4</c:v>
                </c:pt>
                <c:pt idx="72">
                  <c:v>9</c:v>
                </c:pt>
                <c:pt idx="73">
                  <c:v>12</c:v>
                </c:pt>
                <c:pt idx="74">
                  <c:v>4</c:v>
                </c:pt>
                <c:pt idx="75">
                  <c:v>3</c:v>
                </c:pt>
                <c:pt idx="76">
                  <c:v>6</c:v>
                </c:pt>
                <c:pt idx="77">
                  <c:v>10</c:v>
                </c:pt>
                <c:pt idx="78">
                  <c:v>6</c:v>
                </c:pt>
                <c:pt idx="79">
                  <c:v>3</c:v>
                </c:pt>
                <c:pt idx="80">
                  <c:v>11</c:v>
                </c:pt>
                <c:pt idx="81">
                  <c:v>10</c:v>
                </c:pt>
                <c:pt idx="82">
                  <c:v>5</c:v>
                </c:pt>
                <c:pt idx="83">
                  <c:v>10</c:v>
                </c:pt>
                <c:pt idx="84">
                  <c:v>15</c:v>
                </c:pt>
                <c:pt idx="85">
                  <c:v>9</c:v>
                </c:pt>
                <c:pt idx="86">
                  <c:v>14</c:v>
                </c:pt>
                <c:pt idx="87">
                  <c:v>7</c:v>
                </c:pt>
                <c:pt idx="88">
                  <c:v>7</c:v>
                </c:pt>
              </c:numCache>
            </c:numRef>
          </c:yVal>
          <c:smooth val="0"/>
          <c:extLst>
            <c:ext xmlns:c16="http://schemas.microsoft.com/office/drawing/2014/chart" uri="{C3380CC4-5D6E-409C-BE32-E72D297353CC}">
              <c16:uniqueId val="{00000000-E805-4086-850F-1CE4C32C92B7}"/>
            </c:ext>
          </c:extLst>
        </c:ser>
        <c:dLbls>
          <c:showLegendKey val="0"/>
          <c:showVal val="0"/>
          <c:showCatName val="0"/>
          <c:showSerName val="0"/>
          <c:showPercent val="0"/>
          <c:showBubbleSize val="0"/>
        </c:dLbls>
        <c:axId val="1070404288"/>
        <c:axId val="1070416768"/>
      </c:scatterChart>
      <c:valAx>
        <c:axId val="10704042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a:t>
                </a:r>
                <a:r>
                  <a:rPr lang="en-IN" baseline="0"/>
                  <a:t> Discount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16768"/>
        <c:crosses val="autoZero"/>
        <c:crossBetween val="midCat"/>
      </c:valAx>
      <c:valAx>
        <c:axId val="1070416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Orders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404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ANALYSIS.xlsx]Q2!PivotTable3</c:name>
    <c:fmtId val="0"/>
  </c:pivotSource>
  <c:chart>
    <c:autoTitleDeleted val="0"/>
    <c:pivotFmts>
      <c:pivotFmt>
        <c:idx val="0"/>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percentStacked"/>
        <c:varyColors val="0"/>
        <c:ser>
          <c:idx val="0"/>
          <c:order val="0"/>
          <c:tx>
            <c:strRef>
              <c:f>'Q2'!$S$10:$S$11</c:f>
              <c:strCache>
                <c:ptCount val="1"/>
                <c:pt idx="0">
                  <c:v>Beverages</c:v>
                </c:pt>
              </c:strCache>
            </c:strRef>
          </c:tx>
          <c:spPr>
            <a:solidFill>
              <a:schemeClr val="accent1"/>
            </a:solidFill>
            <a:ln w="25400">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'Q2'!$S$12:$S$33</c:f>
              <c:numCache>
                <c:formatCode>General</c:formatCode>
                <c:ptCount val="21"/>
                <c:pt idx="0">
                  <c:v>82</c:v>
                </c:pt>
                <c:pt idx="1">
                  <c:v>982</c:v>
                </c:pt>
                <c:pt idx="2">
                  <c:v>272</c:v>
                </c:pt>
                <c:pt idx="3">
                  <c:v>968</c:v>
                </c:pt>
                <c:pt idx="4">
                  <c:v>303</c:v>
                </c:pt>
                <c:pt idx="5">
                  <c:v>195</c:v>
                </c:pt>
                <c:pt idx="6">
                  <c:v>107</c:v>
                </c:pt>
                <c:pt idx="7">
                  <c:v>618</c:v>
                </c:pt>
                <c:pt idx="8">
                  <c:v>1691</c:v>
                </c:pt>
                <c:pt idx="9">
                  <c:v>200</c:v>
                </c:pt>
                <c:pt idx="10">
                  <c:v>114</c:v>
                </c:pt>
                <c:pt idx="11">
                  <c:v>295</c:v>
                </c:pt>
                <c:pt idx="12">
                  <c:v>48</c:v>
                </c:pt>
                <c:pt idx="13">
                  <c:v>71</c:v>
                </c:pt>
                <c:pt idx="14">
                  <c:v>78</c:v>
                </c:pt>
                <c:pt idx="15">
                  <c:v>126</c:v>
                </c:pt>
                <c:pt idx="16">
                  <c:v>549</c:v>
                </c:pt>
                <c:pt idx="17">
                  <c:v>182</c:v>
                </c:pt>
                <c:pt idx="18">
                  <c:v>502</c:v>
                </c:pt>
                <c:pt idx="19">
                  <c:v>1616</c:v>
                </c:pt>
                <c:pt idx="20">
                  <c:v>533</c:v>
                </c:pt>
              </c:numCache>
            </c:numRef>
          </c:val>
          <c:extLst>
            <c:ext xmlns:c16="http://schemas.microsoft.com/office/drawing/2014/chart" uri="{C3380CC4-5D6E-409C-BE32-E72D297353CC}">
              <c16:uniqueId val="{00000000-ABBD-465A-ADB7-19B11617A299}"/>
            </c:ext>
          </c:extLst>
        </c:ser>
        <c:ser>
          <c:idx val="1"/>
          <c:order val="1"/>
          <c:tx>
            <c:strRef>
              <c:f>'Q2'!$T$10:$T$11</c:f>
              <c:strCache>
                <c:ptCount val="1"/>
                <c:pt idx="0">
                  <c:v>Condiments</c:v>
                </c:pt>
              </c:strCache>
            </c:strRef>
          </c:tx>
          <c:spPr>
            <a:solidFill>
              <a:schemeClr val="accent2"/>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'Q2'!$T$12:$T$33</c:f>
              <c:numCache>
                <c:formatCode>General</c:formatCode>
                <c:ptCount val="21"/>
                <c:pt idx="0">
                  <c:v>45</c:v>
                </c:pt>
                <c:pt idx="1">
                  <c:v>720</c:v>
                </c:pt>
                <c:pt idx="2">
                  <c:v>147</c:v>
                </c:pt>
                <c:pt idx="3">
                  <c:v>568</c:v>
                </c:pt>
                <c:pt idx="4">
                  <c:v>256</c:v>
                </c:pt>
                <c:pt idx="5">
                  <c:v>210</c:v>
                </c:pt>
                <c:pt idx="6">
                  <c:v>75</c:v>
                </c:pt>
                <c:pt idx="7">
                  <c:v>287</c:v>
                </c:pt>
                <c:pt idx="8">
                  <c:v>869</c:v>
                </c:pt>
                <c:pt idx="9">
                  <c:v>180</c:v>
                </c:pt>
                <c:pt idx="10">
                  <c:v>90</c:v>
                </c:pt>
                <c:pt idx="11">
                  <c:v>60</c:v>
                </c:pt>
                <c:pt idx="12">
                  <c:v>18</c:v>
                </c:pt>
                <c:pt idx="13">
                  <c:v>22</c:v>
                </c:pt>
                <c:pt idx="14">
                  <c:v>181</c:v>
                </c:pt>
                <c:pt idx="15">
                  <c:v>95</c:v>
                </c:pt>
                <c:pt idx="16">
                  <c:v>226</c:v>
                </c:pt>
                <c:pt idx="17">
                  <c:v>52</c:v>
                </c:pt>
                <c:pt idx="18">
                  <c:v>210</c:v>
                </c:pt>
                <c:pt idx="19">
                  <c:v>821</c:v>
                </c:pt>
                <c:pt idx="20">
                  <c:v>166</c:v>
                </c:pt>
              </c:numCache>
            </c:numRef>
          </c:val>
          <c:extLst>
            <c:ext xmlns:c16="http://schemas.microsoft.com/office/drawing/2014/chart" uri="{C3380CC4-5D6E-409C-BE32-E72D297353CC}">
              <c16:uniqueId val="{00000016-ABBD-465A-ADB7-19B11617A299}"/>
            </c:ext>
          </c:extLst>
        </c:ser>
        <c:ser>
          <c:idx val="2"/>
          <c:order val="2"/>
          <c:tx>
            <c:strRef>
              <c:f>'Q2'!$U$10:$U$11</c:f>
              <c:strCache>
                <c:ptCount val="1"/>
                <c:pt idx="0">
                  <c:v>Confections</c:v>
                </c:pt>
              </c:strCache>
            </c:strRef>
          </c:tx>
          <c:spPr>
            <a:solidFill>
              <a:schemeClr val="accent3"/>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'Q2'!$U$12:$U$33</c:f>
              <c:numCache>
                <c:formatCode>General</c:formatCode>
                <c:ptCount val="21"/>
                <c:pt idx="0">
                  <c:v>57</c:v>
                </c:pt>
                <c:pt idx="1">
                  <c:v>575</c:v>
                </c:pt>
                <c:pt idx="2">
                  <c:v>270</c:v>
                </c:pt>
                <c:pt idx="3">
                  <c:v>722</c:v>
                </c:pt>
                <c:pt idx="4">
                  <c:v>418</c:v>
                </c:pt>
                <c:pt idx="5">
                  <c:v>185</c:v>
                </c:pt>
                <c:pt idx="6">
                  <c:v>89</c:v>
                </c:pt>
                <c:pt idx="7">
                  <c:v>566</c:v>
                </c:pt>
                <c:pt idx="8">
                  <c:v>1597</c:v>
                </c:pt>
                <c:pt idx="9">
                  <c:v>91</c:v>
                </c:pt>
                <c:pt idx="10">
                  <c:v>145</c:v>
                </c:pt>
                <c:pt idx="11">
                  <c:v>119</c:v>
                </c:pt>
                <c:pt idx="12">
                  <c:v>17</c:v>
                </c:pt>
                <c:pt idx="13">
                  <c:v>27</c:v>
                </c:pt>
                <c:pt idx="14">
                  <c:v>87</c:v>
                </c:pt>
                <c:pt idx="15">
                  <c:v>91</c:v>
                </c:pt>
                <c:pt idx="16">
                  <c:v>278</c:v>
                </c:pt>
                <c:pt idx="17">
                  <c:v>148</c:v>
                </c:pt>
                <c:pt idx="18">
                  <c:v>318</c:v>
                </c:pt>
                <c:pt idx="19">
                  <c:v>1602</c:v>
                </c:pt>
                <c:pt idx="20">
                  <c:v>504</c:v>
                </c:pt>
              </c:numCache>
            </c:numRef>
          </c:val>
          <c:extLst>
            <c:ext xmlns:c16="http://schemas.microsoft.com/office/drawing/2014/chart" uri="{C3380CC4-5D6E-409C-BE32-E72D297353CC}">
              <c16:uniqueId val="{00000017-ABBD-465A-ADB7-19B11617A299}"/>
            </c:ext>
          </c:extLst>
        </c:ser>
        <c:ser>
          <c:idx val="3"/>
          <c:order val="3"/>
          <c:tx>
            <c:strRef>
              <c:f>'Q2'!$V$10:$V$11</c:f>
              <c:strCache>
                <c:ptCount val="1"/>
                <c:pt idx="0">
                  <c:v>Dairy Products</c:v>
                </c:pt>
              </c:strCache>
            </c:strRef>
          </c:tx>
          <c:spPr>
            <a:solidFill>
              <a:schemeClr val="accent4"/>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'Q2'!$V$12:$V$33</c:f>
              <c:numCache>
                <c:formatCode>General</c:formatCode>
                <c:ptCount val="21"/>
                <c:pt idx="0">
                  <c:v>54</c:v>
                </c:pt>
                <c:pt idx="1">
                  <c:v>1027</c:v>
                </c:pt>
                <c:pt idx="2">
                  <c:v>295</c:v>
                </c:pt>
                <c:pt idx="3">
                  <c:v>683</c:v>
                </c:pt>
                <c:pt idx="4">
                  <c:v>381</c:v>
                </c:pt>
                <c:pt idx="5">
                  <c:v>89</c:v>
                </c:pt>
                <c:pt idx="6">
                  <c:v>230</c:v>
                </c:pt>
                <c:pt idx="7">
                  <c:v>408</c:v>
                </c:pt>
                <c:pt idx="8">
                  <c:v>1800</c:v>
                </c:pt>
                <c:pt idx="9">
                  <c:v>387</c:v>
                </c:pt>
                <c:pt idx="10">
                  <c:v>152</c:v>
                </c:pt>
                <c:pt idx="11">
                  <c:v>251</c:v>
                </c:pt>
                <c:pt idx="12">
                  <c:v>27</c:v>
                </c:pt>
                <c:pt idx="13">
                  <c:v>45</c:v>
                </c:pt>
                <c:pt idx="14">
                  <c:v>31</c:v>
                </c:pt>
                <c:pt idx="15">
                  <c:v>19</c:v>
                </c:pt>
                <c:pt idx="16">
                  <c:v>215</c:v>
                </c:pt>
                <c:pt idx="17">
                  <c:v>262</c:v>
                </c:pt>
                <c:pt idx="18">
                  <c:v>679</c:v>
                </c:pt>
                <c:pt idx="19">
                  <c:v>1559</c:v>
                </c:pt>
                <c:pt idx="20">
                  <c:v>555</c:v>
                </c:pt>
              </c:numCache>
            </c:numRef>
          </c:val>
          <c:extLst>
            <c:ext xmlns:c16="http://schemas.microsoft.com/office/drawing/2014/chart" uri="{C3380CC4-5D6E-409C-BE32-E72D297353CC}">
              <c16:uniqueId val="{00000018-ABBD-465A-ADB7-19B11617A299}"/>
            </c:ext>
          </c:extLst>
        </c:ser>
        <c:ser>
          <c:idx val="4"/>
          <c:order val="4"/>
          <c:tx>
            <c:strRef>
              <c:f>'Q2'!$W$10:$W$11</c:f>
              <c:strCache>
                <c:ptCount val="1"/>
                <c:pt idx="0">
                  <c:v>Grains/Cereals</c:v>
                </c:pt>
              </c:strCache>
            </c:strRef>
          </c:tx>
          <c:spPr>
            <a:solidFill>
              <a:schemeClr val="accent5"/>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'Q2'!$W$12:$W$33</c:f>
              <c:numCache>
                <c:formatCode>General</c:formatCode>
                <c:ptCount val="21"/>
                <c:pt idx="0">
                  <c:v>20</c:v>
                </c:pt>
                <c:pt idx="1">
                  <c:v>580</c:v>
                </c:pt>
                <c:pt idx="2">
                  <c:v>145</c:v>
                </c:pt>
                <c:pt idx="3">
                  <c:v>315</c:v>
                </c:pt>
                <c:pt idx="4">
                  <c:v>207</c:v>
                </c:pt>
                <c:pt idx="5">
                  <c:v>15</c:v>
                </c:pt>
                <c:pt idx="6">
                  <c:v>100</c:v>
                </c:pt>
                <c:pt idx="7">
                  <c:v>322</c:v>
                </c:pt>
                <c:pt idx="8">
                  <c:v>800</c:v>
                </c:pt>
                <c:pt idx="9">
                  <c:v>52</c:v>
                </c:pt>
                <c:pt idx="10">
                  <c:v>108</c:v>
                </c:pt>
                <c:pt idx="11">
                  <c:v>50</c:v>
                </c:pt>
                <c:pt idx="14">
                  <c:v>84</c:v>
                </c:pt>
                <c:pt idx="15">
                  <c:v>108</c:v>
                </c:pt>
                <c:pt idx="16">
                  <c:v>140</c:v>
                </c:pt>
                <c:pt idx="17">
                  <c:v>220</c:v>
                </c:pt>
                <c:pt idx="18">
                  <c:v>322</c:v>
                </c:pt>
                <c:pt idx="19">
                  <c:v>730</c:v>
                </c:pt>
                <c:pt idx="20">
                  <c:v>244</c:v>
                </c:pt>
              </c:numCache>
            </c:numRef>
          </c:val>
          <c:extLst>
            <c:ext xmlns:c16="http://schemas.microsoft.com/office/drawing/2014/chart" uri="{C3380CC4-5D6E-409C-BE32-E72D297353CC}">
              <c16:uniqueId val="{00000019-ABBD-465A-ADB7-19B11617A299}"/>
            </c:ext>
          </c:extLst>
        </c:ser>
        <c:ser>
          <c:idx val="5"/>
          <c:order val="5"/>
          <c:tx>
            <c:strRef>
              <c:f>'Q2'!$X$10:$X$11</c:f>
              <c:strCache>
                <c:ptCount val="1"/>
                <c:pt idx="0">
                  <c:v>Meat/Poultry</c:v>
                </c:pt>
              </c:strCache>
            </c:strRef>
          </c:tx>
          <c:spPr>
            <a:solidFill>
              <a:schemeClr val="accent6"/>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'Q2'!$X$12:$X$33</c:f>
              <c:numCache>
                <c:formatCode>General</c:formatCode>
                <c:ptCount val="21"/>
                <c:pt idx="1">
                  <c:v>362</c:v>
                </c:pt>
                <c:pt idx="2">
                  <c:v>89</c:v>
                </c:pt>
                <c:pt idx="3">
                  <c:v>223</c:v>
                </c:pt>
                <c:pt idx="4">
                  <c:v>141</c:v>
                </c:pt>
                <c:pt idx="5">
                  <c:v>146</c:v>
                </c:pt>
                <c:pt idx="6">
                  <c:v>93</c:v>
                </c:pt>
                <c:pt idx="7">
                  <c:v>243</c:v>
                </c:pt>
                <c:pt idx="8">
                  <c:v>569</c:v>
                </c:pt>
                <c:pt idx="9">
                  <c:v>223</c:v>
                </c:pt>
                <c:pt idx="10">
                  <c:v>40</c:v>
                </c:pt>
                <c:pt idx="11">
                  <c:v>81</c:v>
                </c:pt>
                <c:pt idx="12">
                  <c:v>5</c:v>
                </c:pt>
                <c:pt idx="13">
                  <c:v>3</c:v>
                </c:pt>
                <c:pt idx="14">
                  <c:v>30</c:v>
                </c:pt>
                <c:pt idx="15">
                  <c:v>129</c:v>
                </c:pt>
                <c:pt idx="16">
                  <c:v>174</c:v>
                </c:pt>
                <c:pt idx="17">
                  <c:v>127</c:v>
                </c:pt>
                <c:pt idx="18">
                  <c:v>172</c:v>
                </c:pt>
                <c:pt idx="19">
                  <c:v>1157</c:v>
                </c:pt>
                <c:pt idx="20">
                  <c:v>192</c:v>
                </c:pt>
              </c:numCache>
            </c:numRef>
          </c:val>
          <c:extLst>
            <c:ext xmlns:c16="http://schemas.microsoft.com/office/drawing/2014/chart" uri="{C3380CC4-5D6E-409C-BE32-E72D297353CC}">
              <c16:uniqueId val="{0000001A-ABBD-465A-ADB7-19B11617A299}"/>
            </c:ext>
          </c:extLst>
        </c:ser>
        <c:ser>
          <c:idx val="6"/>
          <c:order val="6"/>
          <c:tx>
            <c:strRef>
              <c:f>'Q2'!$Y$10:$Y$11</c:f>
              <c:strCache>
                <c:ptCount val="1"/>
                <c:pt idx="0">
                  <c:v>Produce</c:v>
                </c:pt>
              </c:strCache>
            </c:strRef>
          </c:tx>
          <c:spPr>
            <a:solidFill>
              <a:schemeClr val="accent1">
                <a:lumMod val="60000"/>
              </a:schemeClr>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'Q2'!$Y$12:$Y$33</c:f>
              <c:numCache>
                <c:formatCode>General</c:formatCode>
                <c:ptCount val="21"/>
                <c:pt idx="0">
                  <c:v>33</c:v>
                </c:pt>
                <c:pt idx="1">
                  <c:v>388</c:v>
                </c:pt>
                <c:pt idx="2">
                  <c:v>98</c:v>
                </c:pt>
                <c:pt idx="3">
                  <c:v>133</c:v>
                </c:pt>
                <c:pt idx="4">
                  <c:v>74</c:v>
                </c:pt>
                <c:pt idx="5">
                  <c:v>100</c:v>
                </c:pt>
                <c:pt idx="6">
                  <c:v>73</c:v>
                </c:pt>
                <c:pt idx="7">
                  <c:v>259</c:v>
                </c:pt>
                <c:pt idx="8">
                  <c:v>488</c:v>
                </c:pt>
                <c:pt idx="9">
                  <c:v>121</c:v>
                </c:pt>
                <c:pt idx="10">
                  <c:v>67</c:v>
                </c:pt>
                <c:pt idx="11">
                  <c:v>67</c:v>
                </c:pt>
                <c:pt idx="12">
                  <c:v>18</c:v>
                </c:pt>
                <c:pt idx="13">
                  <c:v>22</c:v>
                </c:pt>
                <c:pt idx="14">
                  <c:v>18</c:v>
                </c:pt>
                <c:pt idx="15">
                  <c:v>40</c:v>
                </c:pt>
                <c:pt idx="16">
                  <c:v>214</c:v>
                </c:pt>
                <c:pt idx="17">
                  <c:v>77</c:v>
                </c:pt>
                <c:pt idx="18">
                  <c:v>229</c:v>
                </c:pt>
                <c:pt idx="19">
                  <c:v>321</c:v>
                </c:pt>
                <c:pt idx="20">
                  <c:v>150</c:v>
                </c:pt>
              </c:numCache>
            </c:numRef>
          </c:val>
          <c:extLst>
            <c:ext xmlns:c16="http://schemas.microsoft.com/office/drawing/2014/chart" uri="{C3380CC4-5D6E-409C-BE32-E72D297353CC}">
              <c16:uniqueId val="{0000001B-ABBD-465A-ADB7-19B11617A299}"/>
            </c:ext>
          </c:extLst>
        </c:ser>
        <c:ser>
          <c:idx val="7"/>
          <c:order val="7"/>
          <c:tx>
            <c:strRef>
              <c:f>'Q2'!$Z$10:$Z$11</c:f>
              <c:strCache>
                <c:ptCount val="1"/>
                <c:pt idx="0">
                  <c:v>Seafood</c:v>
                </c:pt>
              </c:strCache>
            </c:strRef>
          </c:tx>
          <c:spPr>
            <a:solidFill>
              <a:schemeClr val="accent2">
                <a:lumMod val="60000"/>
              </a:schemeClr>
            </a:solidFill>
            <a:ln>
              <a:noFill/>
            </a:ln>
            <a:effectLst/>
            <a:sp3d/>
          </c:spPr>
          <c:cat>
            <c:strRef>
              <c:f>'Q2'!$R$12:$R$33</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'Q2'!$Z$12:$Z$33</c:f>
              <c:numCache>
                <c:formatCode>General</c:formatCode>
                <c:ptCount val="21"/>
                <c:pt idx="0">
                  <c:v>48</c:v>
                </c:pt>
                <c:pt idx="1">
                  <c:v>533</c:v>
                </c:pt>
                <c:pt idx="2">
                  <c:v>76</c:v>
                </c:pt>
                <c:pt idx="3">
                  <c:v>635</c:v>
                </c:pt>
                <c:pt idx="4">
                  <c:v>204</c:v>
                </c:pt>
                <c:pt idx="5">
                  <c:v>230</c:v>
                </c:pt>
                <c:pt idx="6">
                  <c:v>118</c:v>
                </c:pt>
                <c:pt idx="7">
                  <c:v>551</c:v>
                </c:pt>
                <c:pt idx="8">
                  <c:v>1399</c:v>
                </c:pt>
                <c:pt idx="9">
                  <c:v>430</c:v>
                </c:pt>
                <c:pt idx="10">
                  <c:v>106</c:v>
                </c:pt>
                <c:pt idx="11">
                  <c:v>102</c:v>
                </c:pt>
                <c:pt idx="12">
                  <c:v>28</c:v>
                </c:pt>
                <c:pt idx="13">
                  <c:v>15</c:v>
                </c:pt>
                <c:pt idx="14">
                  <c:v>24</c:v>
                </c:pt>
                <c:pt idx="15">
                  <c:v>110</c:v>
                </c:pt>
                <c:pt idx="16">
                  <c:v>439</c:v>
                </c:pt>
                <c:pt idx="17">
                  <c:v>207</c:v>
                </c:pt>
                <c:pt idx="18">
                  <c:v>310</c:v>
                </c:pt>
                <c:pt idx="19">
                  <c:v>1524</c:v>
                </c:pt>
                <c:pt idx="20">
                  <c:v>592</c:v>
                </c:pt>
              </c:numCache>
            </c:numRef>
          </c:val>
          <c:extLst>
            <c:ext xmlns:c16="http://schemas.microsoft.com/office/drawing/2014/chart" uri="{C3380CC4-5D6E-409C-BE32-E72D297353CC}">
              <c16:uniqueId val="{0000001C-ABBD-465A-ADB7-19B11617A299}"/>
            </c:ext>
          </c:extLst>
        </c:ser>
        <c:dLbls>
          <c:showLegendKey val="0"/>
          <c:showVal val="0"/>
          <c:showCatName val="0"/>
          <c:showSerName val="0"/>
          <c:showPercent val="0"/>
          <c:showBubbleSize val="0"/>
        </c:dLbls>
        <c:axId val="680936000"/>
        <c:axId val="875696656"/>
        <c:axId val="0"/>
      </c:area3DChart>
      <c:catAx>
        <c:axId val="68093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96656"/>
        <c:crosses val="autoZero"/>
        <c:auto val="1"/>
        <c:lblAlgn val="ctr"/>
        <c:lblOffset val="100"/>
        <c:noMultiLvlLbl val="0"/>
      </c:catAx>
      <c:valAx>
        <c:axId val="875696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360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934514435695537"/>
          <c:y val="0.16245370370370371"/>
          <c:w val="0.81576596675415569"/>
          <c:h val="0.72088764946048411"/>
        </c:manualLayout>
      </c:layout>
      <c:barChart>
        <c:barDir val="bar"/>
        <c:grouping val="stacked"/>
        <c:varyColors val="0"/>
        <c:ser>
          <c:idx val="0"/>
          <c:order val="0"/>
          <c:tx>
            <c:strRef>
              <c:f>'Q3'!$C$9</c:f>
              <c:strCache>
                <c:ptCount val="1"/>
                <c:pt idx="0">
                  <c:v>Total_Customers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'Q3'!$B$10:$B$30</c:f>
              <c:strCache>
                <c:ptCount val="21"/>
                <c:pt idx="0">
                  <c:v>USA</c:v>
                </c:pt>
                <c:pt idx="1">
                  <c:v>Germany</c:v>
                </c:pt>
                <c:pt idx="2">
                  <c:v>France</c:v>
                </c:pt>
                <c:pt idx="3">
                  <c:v>Brazil</c:v>
                </c:pt>
                <c:pt idx="4">
                  <c:v>UK</c:v>
                </c:pt>
                <c:pt idx="5">
                  <c:v>Mexico</c:v>
                </c:pt>
                <c:pt idx="6">
                  <c:v>Spain</c:v>
                </c:pt>
                <c:pt idx="7">
                  <c:v>Venezuela</c:v>
                </c:pt>
                <c:pt idx="8">
                  <c:v>Argentina</c:v>
                </c:pt>
                <c:pt idx="9">
                  <c:v>Canada</c:v>
                </c:pt>
                <c:pt idx="10">
                  <c:v>Italy</c:v>
                </c:pt>
                <c:pt idx="11">
                  <c:v>Austria</c:v>
                </c:pt>
                <c:pt idx="12">
                  <c:v>Belgium</c:v>
                </c:pt>
                <c:pt idx="13">
                  <c:v>Denmark</c:v>
                </c:pt>
                <c:pt idx="14">
                  <c:v>Finland</c:v>
                </c:pt>
                <c:pt idx="15">
                  <c:v>Portugal</c:v>
                </c:pt>
                <c:pt idx="16">
                  <c:v>Sweden</c:v>
                </c:pt>
                <c:pt idx="17">
                  <c:v>Switzerland</c:v>
                </c:pt>
                <c:pt idx="18">
                  <c:v>Ireland</c:v>
                </c:pt>
                <c:pt idx="19">
                  <c:v>Norway</c:v>
                </c:pt>
                <c:pt idx="20">
                  <c:v>Poland</c:v>
                </c:pt>
              </c:strCache>
            </c:strRef>
          </c:cat>
          <c:val>
            <c:numRef>
              <c:f>'Q3'!$C$10:$C$30</c:f>
              <c:numCache>
                <c:formatCode>General</c:formatCode>
                <c:ptCount val="21"/>
                <c:pt idx="0">
                  <c:v>13</c:v>
                </c:pt>
                <c:pt idx="1">
                  <c:v>11</c:v>
                </c:pt>
                <c:pt idx="2">
                  <c:v>10</c:v>
                </c:pt>
                <c:pt idx="3">
                  <c:v>9</c:v>
                </c:pt>
                <c:pt idx="4">
                  <c:v>7</c:v>
                </c:pt>
                <c:pt idx="5">
                  <c:v>5</c:v>
                </c:pt>
                <c:pt idx="6">
                  <c:v>4</c:v>
                </c:pt>
                <c:pt idx="7">
                  <c:v>4</c:v>
                </c:pt>
                <c:pt idx="8">
                  <c:v>3</c:v>
                </c:pt>
                <c:pt idx="9">
                  <c:v>3</c:v>
                </c:pt>
                <c:pt idx="10">
                  <c:v>3</c:v>
                </c:pt>
                <c:pt idx="11">
                  <c:v>2</c:v>
                </c:pt>
                <c:pt idx="12">
                  <c:v>2</c:v>
                </c:pt>
                <c:pt idx="13">
                  <c:v>2</c:v>
                </c:pt>
                <c:pt idx="14">
                  <c:v>2</c:v>
                </c:pt>
                <c:pt idx="15">
                  <c:v>2</c:v>
                </c:pt>
                <c:pt idx="16">
                  <c:v>2</c:v>
                </c:pt>
                <c:pt idx="17">
                  <c:v>2</c:v>
                </c:pt>
                <c:pt idx="18">
                  <c:v>1</c:v>
                </c:pt>
                <c:pt idx="19">
                  <c:v>1</c:v>
                </c:pt>
                <c:pt idx="20">
                  <c:v>1</c:v>
                </c:pt>
              </c:numCache>
            </c:numRef>
          </c:val>
          <c:extLst>
            <c:ext xmlns:c16="http://schemas.microsoft.com/office/drawing/2014/chart" uri="{C3380CC4-5D6E-409C-BE32-E72D297353CC}">
              <c16:uniqueId val="{00000000-A126-4524-A1E4-4C4CF6ED309D}"/>
            </c:ext>
          </c:extLst>
        </c:ser>
        <c:dLbls>
          <c:dLblPos val="ctr"/>
          <c:showLegendKey val="0"/>
          <c:showVal val="1"/>
          <c:showCatName val="0"/>
          <c:showSerName val="0"/>
          <c:showPercent val="0"/>
          <c:showBubbleSize val="0"/>
        </c:dLbls>
        <c:gapWidth val="150"/>
        <c:overlap val="100"/>
        <c:axId val="2069770144"/>
        <c:axId val="2069770624"/>
      </c:barChart>
      <c:catAx>
        <c:axId val="2069770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70624"/>
        <c:crosses val="autoZero"/>
        <c:auto val="1"/>
        <c:lblAlgn val="ctr"/>
        <c:lblOffset val="100"/>
        <c:noMultiLvlLbl val="0"/>
      </c:catAx>
      <c:valAx>
        <c:axId val="206977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7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'Q3'!$M$9</c:f>
              <c:strCache>
                <c:ptCount val="1"/>
                <c:pt idx="0">
                  <c:v>Total_Customers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'Q3'!$L$10:$L$17</c:f>
              <c:strCache>
                <c:ptCount val="8"/>
                <c:pt idx="0">
                  <c:v>Seafood</c:v>
                </c:pt>
                <c:pt idx="1">
                  <c:v>Beverages</c:v>
                </c:pt>
                <c:pt idx="2">
                  <c:v>Dairy Products</c:v>
                </c:pt>
                <c:pt idx="3">
                  <c:v>Confections</c:v>
                </c:pt>
                <c:pt idx="4">
                  <c:v>Condiments</c:v>
                </c:pt>
                <c:pt idx="5">
                  <c:v>Meat/Poultry</c:v>
                </c:pt>
                <c:pt idx="6">
                  <c:v>Grains/Cereals</c:v>
                </c:pt>
                <c:pt idx="7">
                  <c:v>Produce</c:v>
                </c:pt>
              </c:strCache>
            </c:strRef>
          </c:cat>
          <c:val>
            <c:numRef>
              <c:f>'Q3'!$M$10:$M$17</c:f>
              <c:numCache>
                <c:formatCode>General</c:formatCode>
                <c:ptCount val="8"/>
                <c:pt idx="0">
                  <c:v>85</c:v>
                </c:pt>
                <c:pt idx="1">
                  <c:v>83</c:v>
                </c:pt>
                <c:pt idx="2">
                  <c:v>81</c:v>
                </c:pt>
                <c:pt idx="3">
                  <c:v>80</c:v>
                </c:pt>
                <c:pt idx="4">
                  <c:v>69</c:v>
                </c:pt>
                <c:pt idx="5">
                  <c:v>69</c:v>
                </c:pt>
                <c:pt idx="6">
                  <c:v>68</c:v>
                </c:pt>
                <c:pt idx="7">
                  <c:v>63</c:v>
                </c:pt>
              </c:numCache>
            </c:numRef>
          </c:val>
          <c:extLst>
            <c:ext xmlns:c16="http://schemas.microsoft.com/office/drawing/2014/chart" uri="{C3380CC4-5D6E-409C-BE32-E72D297353CC}">
              <c16:uniqueId val="{00000000-DE0D-4910-88A0-83FD650DE1F0}"/>
            </c:ext>
          </c:extLst>
        </c:ser>
        <c:dLbls>
          <c:dLblPos val="outEnd"/>
          <c:showLegendKey val="0"/>
          <c:showVal val="1"/>
          <c:showCatName val="0"/>
          <c:showSerName val="0"/>
          <c:showPercent val="0"/>
          <c:showBubbleSize val="0"/>
        </c:dLbls>
        <c:gapWidth val="219"/>
        <c:overlap val="-27"/>
        <c:axId val="2069713504"/>
        <c:axId val="2069722624"/>
      </c:barChart>
      <c:catAx>
        <c:axId val="2069713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22624"/>
        <c:crosses val="autoZero"/>
        <c:auto val="1"/>
        <c:lblAlgn val="ctr"/>
        <c:lblOffset val="100"/>
        <c:noMultiLvlLbl val="0"/>
      </c:catAx>
      <c:valAx>
        <c:axId val="2069722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13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Total_Revenue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'Q4'!$D$10</c:f>
              <c:strCache>
                <c:ptCount val="1"/>
                <c:pt idx="0">
                  <c:v>Total_Revenue</c:v>
                </c:pt>
              </c:strCache>
            </c:strRef>
          </c:tx>
          <c:spPr>
            <a:solidFill>
              <a:schemeClr val="accent4"/>
            </a:solidFill>
            <a:ln>
              <a:noFill/>
            </a:ln>
            <a:effectLst/>
            <a:sp3d/>
          </c:spPr>
          <c:invertIfNegative val="0"/>
          <c:cat>
            <c:strRef>
              <c:f>'Q4'!$C$11:$C$18</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'Q4'!$D$11:$D$18</c:f>
              <c:numCache>
                <c:formatCode>0.0</c:formatCode>
                <c:ptCount val="8"/>
                <c:pt idx="0">
                  <c:v>286526.95</c:v>
                </c:pt>
                <c:pt idx="1">
                  <c:v>251330.5</c:v>
                </c:pt>
                <c:pt idx="2">
                  <c:v>178188.79999999999</c:v>
                </c:pt>
                <c:pt idx="3">
                  <c:v>177099.1</c:v>
                </c:pt>
                <c:pt idx="4">
                  <c:v>141623.09</c:v>
                </c:pt>
                <c:pt idx="5">
                  <c:v>113694.75</c:v>
                </c:pt>
                <c:pt idx="6">
                  <c:v>105268.6</c:v>
                </c:pt>
                <c:pt idx="7">
                  <c:v>100726.8</c:v>
                </c:pt>
              </c:numCache>
            </c:numRef>
          </c:val>
          <c:extLst>
            <c:ext xmlns:c16="http://schemas.microsoft.com/office/drawing/2014/chart" uri="{C3380CC4-5D6E-409C-BE32-E72D297353CC}">
              <c16:uniqueId val="{00000000-BD8B-482F-801E-E42C3F10F690}"/>
            </c:ext>
          </c:extLst>
        </c:ser>
        <c:dLbls>
          <c:showLegendKey val="0"/>
          <c:showVal val="0"/>
          <c:showCatName val="0"/>
          <c:showSerName val="0"/>
          <c:showPercent val="0"/>
          <c:showBubbleSize val="0"/>
        </c:dLbls>
        <c:gapWidth val="150"/>
        <c:shape val="box"/>
        <c:axId val="1878093312"/>
        <c:axId val="1878100032"/>
        <c:axId val="0"/>
      </c:bar3DChart>
      <c:catAx>
        <c:axId val="1878093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00032"/>
        <c:crosses val="autoZero"/>
        <c:auto val="1"/>
        <c:lblAlgn val="ctr"/>
        <c:lblOffset val="100"/>
        <c:noMultiLvlLbl val="0"/>
      </c:catAx>
      <c:valAx>
        <c:axId val="1878100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9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scatterChart>
        <c:scatterStyle val="lineMarker"/>
        <c:varyColors val="0"/>
        <c:ser>
          <c:idx val="0"/>
          <c:order val="0"/>
          <c:tx>
            <c:strRef>
              <c:f>'Q5'!$C$9</c:f>
              <c:strCache>
                <c:ptCount val="1"/>
                <c:pt idx="0">
                  <c:v>Customer Count</c:v>
                </c:pt>
              </c:strCache>
            </c:strRef>
          </c:tx>
          <c:spPr>
            <a:ln w="19050" cap="rnd">
              <a:noFill/>
              <a:round/>
            </a:ln>
            <a:effectLst/>
          </c:spPr>
          <c:marker>
            <c:symbol val="circle"/>
            <c:size val="5"/>
            <c:spPr>
              <a:solidFill>
                <a:schemeClr val="dk1">
                  <a:tint val="88500"/>
                </a:schemeClr>
              </a:solidFill>
              <a:ln w="9525">
                <a:solidFill>
                  <a:schemeClr val="dk1">
                    <a:tint val="88500"/>
                  </a:schemeClr>
                </a:solidFill>
              </a:ln>
              <a:effectLst/>
            </c:spPr>
          </c:marker>
          <c:xVal>
            <c:numRef>
              <c:f>'Q5'!$B$10:$B$186</c:f>
              <c:numCache>
                <c:formatCode>General</c:formatCode>
                <c:ptCount val="17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105</c:v>
                </c:pt>
                <c:pt idx="104">
                  <c:v>106</c:v>
                </c:pt>
                <c:pt idx="105">
                  <c:v>107</c:v>
                </c:pt>
                <c:pt idx="106">
                  <c:v>108</c:v>
                </c:pt>
                <c:pt idx="107">
                  <c:v>109</c:v>
                </c:pt>
                <c:pt idx="108">
                  <c:v>110</c:v>
                </c:pt>
                <c:pt idx="109">
                  <c:v>111</c:v>
                </c:pt>
                <c:pt idx="110">
                  <c:v>112</c:v>
                </c:pt>
                <c:pt idx="111">
                  <c:v>113</c:v>
                </c:pt>
                <c:pt idx="112">
                  <c:v>115</c:v>
                </c:pt>
                <c:pt idx="113">
                  <c:v>116</c:v>
                </c:pt>
                <c:pt idx="114">
                  <c:v>117</c:v>
                </c:pt>
                <c:pt idx="115">
                  <c:v>118</c:v>
                </c:pt>
                <c:pt idx="116">
                  <c:v>119</c:v>
                </c:pt>
                <c:pt idx="117">
                  <c:v>120</c:v>
                </c:pt>
                <c:pt idx="118">
                  <c:v>121</c:v>
                </c:pt>
                <c:pt idx="119">
                  <c:v>123</c:v>
                </c:pt>
                <c:pt idx="120">
                  <c:v>124</c:v>
                </c:pt>
                <c:pt idx="121">
                  <c:v>125</c:v>
                </c:pt>
                <c:pt idx="122">
                  <c:v>126</c:v>
                </c:pt>
                <c:pt idx="123">
                  <c:v>128</c:v>
                </c:pt>
                <c:pt idx="124">
                  <c:v>130</c:v>
                </c:pt>
                <c:pt idx="125">
                  <c:v>132</c:v>
                </c:pt>
                <c:pt idx="126">
                  <c:v>134</c:v>
                </c:pt>
                <c:pt idx="127">
                  <c:v>135</c:v>
                </c:pt>
                <c:pt idx="128">
                  <c:v>137</c:v>
                </c:pt>
                <c:pt idx="129">
                  <c:v>138</c:v>
                </c:pt>
                <c:pt idx="130">
                  <c:v>139</c:v>
                </c:pt>
                <c:pt idx="131">
                  <c:v>140</c:v>
                </c:pt>
                <c:pt idx="132">
                  <c:v>143</c:v>
                </c:pt>
                <c:pt idx="133">
                  <c:v>145</c:v>
                </c:pt>
                <c:pt idx="134">
                  <c:v>146</c:v>
                </c:pt>
                <c:pt idx="135">
                  <c:v>148</c:v>
                </c:pt>
                <c:pt idx="136">
                  <c:v>150</c:v>
                </c:pt>
                <c:pt idx="137">
                  <c:v>152</c:v>
                </c:pt>
                <c:pt idx="138">
                  <c:v>155</c:v>
                </c:pt>
                <c:pt idx="139">
                  <c:v>159</c:v>
                </c:pt>
                <c:pt idx="140">
                  <c:v>160</c:v>
                </c:pt>
                <c:pt idx="141">
                  <c:v>164</c:v>
                </c:pt>
                <c:pt idx="142">
                  <c:v>165</c:v>
                </c:pt>
                <c:pt idx="143">
                  <c:v>168</c:v>
                </c:pt>
                <c:pt idx="144">
                  <c:v>169</c:v>
                </c:pt>
                <c:pt idx="145">
                  <c:v>170</c:v>
                </c:pt>
                <c:pt idx="146">
                  <c:v>172</c:v>
                </c:pt>
                <c:pt idx="147">
                  <c:v>173</c:v>
                </c:pt>
                <c:pt idx="148">
                  <c:v>174</c:v>
                </c:pt>
                <c:pt idx="149">
                  <c:v>175</c:v>
                </c:pt>
                <c:pt idx="150">
                  <c:v>176</c:v>
                </c:pt>
                <c:pt idx="151">
                  <c:v>181</c:v>
                </c:pt>
                <c:pt idx="152">
                  <c:v>182</c:v>
                </c:pt>
                <c:pt idx="153">
                  <c:v>184</c:v>
                </c:pt>
                <c:pt idx="154">
                  <c:v>192</c:v>
                </c:pt>
                <c:pt idx="155">
                  <c:v>195</c:v>
                </c:pt>
                <c:pt idx="156">
                  <c:v>198</c:v>
                </c:pt>
                <c:pt idx="157">
                  <c:v>200</c:v>
                </c:pt>
                <c:pt idx="158">
                  <c:v>203</c:v>
                </c:pt>
                <c:pt idx="159">
                  <c:v>204</c:v>
                </c:pt>
                <c:pt idx="160">
                  <c:v>206</c:v>
                </c:pt>
                <c:pt idx="161">
                  <c:v>207</c:v>
                </c:pt>
                <c:pt idx="162">
                  <c:v>208</c:v>
                </c:pt>
                <c:pt idx="163">
                  <c:v>213</c:v>
                </c:pt>
                <c:pt idx="164">
                  <c:v>215</c:v>
                </c:pt>
                <c:pt idx="165">
                  <c:v>233</c:v>
                </c:pt>
                <c:pt idx="166">
                  <c:v>238</c:v>
                </c:pt>
                <c:pt idx="167">
                  <c:v>241</c:v>
                </c:pt>
                <c:pt idx="168">
                  <c:v>245</c:v>
                </c:pt>
                <c:pt idx="169">
                  <c:v>255</c:v>
                </c:pt>
                <c:pt idx="170">
                  <c:v>256</c:v>
                </c:pt>
                <c:pt idx="171">
                  <c:v>263</c:v>
                </c:pt>
                <c:pt idx="172">
                  <c:v>280</c:v>
                </c:pt>
                <c:pt idx="173">
                  <c:v>286</c:v>
                </c:pt>
                <c:pt idx="174">
                  <c:v>288</c:v>
                </c:pt>
                <c:pt idx="175">
                  <c:v>330</c:v>
                </c:pt>
                <c:pt idx="176">
                  <c:v>346</c:v>
                </c:pt>
              </c:numCache>
            </c:numRef>
          </c:xVal>
          <c:yVal>
            <c:numRef>
              <c:f>'Q5'!$C$10:$C$186</c:f>
              <c:numCache>
                <c:formatCode>General</c:formatCode>
                <c:ptCount val="177"/>
                <c:pt idx="0">
                  <c:v>2</c:v>
                </c:pt>
                <c:pt idx="1">
                  <c:v>5</c:v>
                </c:pt>
                <c:pt idx="2">
                  <c:v>7</c:v>
                </c:pt>
                <c:pt idx="3">
                  <c:v>6</c:v>
                </c:pt>
                <c:pt idx="4">
                  <c:v>9</c:v>
                </c:pt>
                <c:pt idx="5">
                  <c:v>3</c:v>
                </c:pt>
                <c:pt idx="6">
                  <c:v>1</c:v>
                </c:pt>
                <c:pt idx="7">
                  <c:v>6</c:v>
                </c:pt>
                <c:pt idx="8">
                  <c:v>7</c:v>
                </c:pt>
                <c:pt idx="9">
                  <c:v>18</c:v>
                </c:pt>
                <c:pt idx="10">
                  <c:v>4</c:v>
                </c:pt>
                <c:pt idx="11">
                  <c:v>10</c:v>
                </c:pt>
                <c:pt idx="12">
                  <c:v>6</c:v>
                </c:pt>
                <c:pt idx="13">
                  <c:v>9</c:v>
                </c:pt>
                <c:pt idx="14">
                  <c:v>14</c:v>
                </c:pt>
                <c:pt idx="15">
                  <c:v>8</c:v>
                </c:pt>
                <c:pt idx="16">
                  <c:v>3</c:v>
                </c:pt>
                <c:pt idx="17">
                  <c:v>10</c:v>
                </c:pt>
                <c:pt idx="18">
                  <c:v>5</c:v>
                </c:pt>
                <c:pt idx="19">
                  <c:v>27</c:v>
                </c:pt>
                <c:pt idx="20">
                  <c:v>9</c:v>
                </c:pt>
                <c:pt idx="21">
                  <c:v>9</c:v>
                </c:pt>
                <c:pt idx="22">
                  <c:v>4</c:v>
                </c:pt>
                <c:pt idx="23">
                  <c:v>15</c:v>
                </c:pt>
                <c:pt idx="24">
                  <c:v>8</c:v>
                </c:pt>
                <c:pt idx="25">
                  <c:v>7</c:v>
                </c:pt>
                <c:pt idx="26">
                  <c:v>10</c:v>
                </c:pt>
                <c:pt idx="27">
                  <c:v>12</c:v>
                </c:pt>
                <c:pt idx="28">
                  <c:v>6</c:v>
                </c:pt>
                <c:pt idx="29">
                  <c:v>23</c:v>
                </c:pt>
                <c:pt idx="30">
                  <c:v>8</c:v>
                </c:pt>
                <c:pt idx="31">
                  <c:v>15</c:v>
                </c:pt>
                <c:pt idx="32">
                  <c:v>9</c:v>
                </c:pt>
                <c:pt idx="33">
                  <c:v>9</c:v>
                </c:pt>
                <c:pt idx="34">
                  <c:v>14</c:v>
                </c:pt>
                <c:pt idx="35">
                  <c:v>4</c:v>
                </c:pt>
                <c:pt idx="36">
                  <c:v>7</c:v>
                </c:pt>
                <c:pt idx="37">
                  <c:v>9</c:v>
                </c:pt>
                <c:pt idx="38">
                  <c:v>8</c:v>
                </c:pt>
                <c:pt idx="39">
                  <c:v>15</c:v>
                </c:pt>
                <c:pt idx="40">
                  <c:v>3</c:v>
                </c:pt>
                <c:pt idx="41">
                  <c:v>5</c:v>
                </c:pt>
                <c:pt idx="42">
                  <c:v>3</c:v>
                </c:pt>
                <c:pt idx="43">
                  <c:v>7</c:v>
                </c:pt>
                <c:pt idx="44">
                  <c:v>7</c:v>
                </c:pt>
                <c:pt idx="45">
                  <c:v>5</c:v>
                </c:pt>
                <c:pt idx="46">
                  <c:v>3</c:v>
                </c:pt>
                <c:pt idx="47">
                  <c:v>6</c:v>
                </c:pt>
                <c:pt idx="48">
                  <c:v>2</c:v>
                </c:pt>
                <c:pt idx="49">
                  <c:v>38</c:v>
                </c:pt>
                <c:pt idx="50">
                  <c:v>6</c:v>
                </c:pt>
                <c:pt idx="51">
                  <c:v>7</c:v>
                </c:pt>
                <c:pt idx="52">
                  <c:v>4</c:v>
                </c:pt>
                <c:pt idx="53">
                  <c:v>6</c:v>
                </c:pt>
                <c:pt idx="54">
                  <c:v>5</c:v>
                </c:pt>
                <c:pt idx="55">
                  <c:v>4</c:v>
                </c:pt>
                <c:pt idx="56">
                  <c:v>3</c:v>
                </c:pt>
                <c:pt idx="57">
                  <c:v>3</c:v>
                </c:pt>
                <c:pt idx="58">
                  <c:v>10</c:v>
                </c:pt>
                <c:pt idx="59">
                  <c:v>12</c:v>
                </c:pt>
                <c:pt idx="60">
                  <c:v>6</c:v>
                </c:pt>
                <c:pt idx="61">
                  <c:v>4</c:v>
                </c:pt>
                <c:pt idx="62">
                  <c:v>3</c:v>
                </c:pt>
                <c:pt idx="63">
                  <c:v>7</c:v>
                </c:pt>
                <c:pt idx="64">
                  <c:v>9</c:v>
                </c:pt>
                <c:pt idx="65">
                  <c:v>6</c:v>
                </c:pt>
                <c:pt idx="66">
                  <c:v>7</c:v>
                </c:pt>
                <c:pt idx="67">
                  <c:v>2</c:v>
                </c:pt>
                <c:pt idx="68">
                  <c:v>4</c:v>
                </c:pt>
                <c:pt idx="69">
                  <c:v>9</c:v>
                </c:pt>
                <c:pt idx="70">
                  <c:v>5</c:v>
                </c:pt>
                <c:pt idx="71">
                  <c:v>6</c:v>
                </c:pt>
                <c:pt idx="72">
                  <c:v>2</c:v>
                </c:pt>
                <c:pt idx="73">
                  <c:v>3</c:v>
                </c:pt>
                <c:pt idx="74">
                  <c:v>9</c:v>
                </c:pt>
                <c:pt idx="75">
                  <c:v>6</c:v>
                </c:pt>
                <c:pt idx="76">
                  <c:v>5</c:v>
                </c:pt>
                <c:pt idx="77">
                  <c:v>6</c:v>
                </c:pt>
                <c:pt idx="78">
                  <c:v>2</c:v>
                </c:pt>
                <c:pt idx="79">
                  <c:v>19</c:v>
                </c:pt>
                <c:pt idx="80">
                  <c:v>3</c:v>
                </c:pt>
                <c:pt idx="81">
                  <c:v>3</c:v>
                </c:pt>
                <c:pt idx="82">
                  <c:v>2</c:v>
                </c:pt>
                <c:pt idx="83">
                  <c:v>3</c:v>
                </c:pt>
                <c:pt idx="84">
                  <c:v>6</c:v>
                </c:pt>
                <c:pt idx="85">
                  <c:v>4</c:v>
                </c:pt>
                <c:pt idx="86">
                  <c:v>4</c:v>
                </c:pt>
                <c:pt idx="87">
                  <c:v>1</c:v>
                </c:pt>
                <c:pt idx="88">
                  <c:v>3</c:v>
                </c:pt>
                <c:pt idx="89">
                  <c:v>10</c:v>
                </c:pt>
                <c:pt idx="90">
                  <c:v>2</c:v>
                </c:pt>
                <c:pt idx="91">
                  <c:v>4</c:v>
                </c:pt>
                <c:pt idx="92">
                  <c:v>1</c:v>
                </c:pt>
                <c:pt idx="93">
                  <c:v>3</c:v>
                </c:pt>
                <c:pt idx="94">
                  <c:v>4</c:v>
                </c:pt>
                <c:pt idx="95">
                  <c:v>1</c:v>
                </c:pt>
                <c:pt idx="96">
                  <c:v>1</c:v>
                </c:pt>
                <c:pt idx="97">
                  <c:v>3</c:v>
                </c:pt>
                <c:pt idx="98">
                  <c:v>3</c:v>
                </c:pt>
                <c:pt idx="99">
                  <c:v>9</c:v>
                </c:pt>
                <c:pt idx="100">
                  <c:v>1</c:v>
                </c:pt>
                <c:pt idx="101">
                  <c:v>3</c:v>
                </c:pt>
                <c:pt idx="102">
                  <c:v>2</c:v>
                </c:pt>
                <c:pt idx="103">
                  <c:v>6</c:v>
                </c:pt>
                <c:pt idx="104">
                  <c:v>2</c:v>
                </c:pt>
                <c:pt idx="105">
                  <c:v>1</c:v>
                </c:pt>
                <c:pt idx="106">
                  <c:v>3</c:v>
                </c:pt>
                <c:pt idx="107">
                  <c:v>2</c:v>
                </c:pt>
                <c:pt idx="108">
                  <c:v>8</c:v>
                </c:pt>
                <c:pt idx="109">
                  <c:v>2</c:v>
                </c:pt>
                <c:pt idx="110">
                  <c:v>1</c:v>
                </c:pt>
                <c:pt idx="111">
                  <c:v>1</c:v>
                </c:pt>
                <c:pt idx="112">
                  <c:v>3</c:v>
                </c:pt>
                <c:pt idx="113">
                  <c:v>4</c:v>
                </c:pt>
                <c:pt idx="114">
                  <c:v>1</c:v>
                </c:pt>
                <c:pt idx="115">
                  <c:v>1</c:v>
                </c:pt>
                <c:pt idx="116">
                  <c:v>1</c:v>
                </c:pt>
                <c:pt idx="117">
                  <c:v>5</c:v>
                </c:pt>
                <c:pt idx="118">
                  <c:v>3</c:v>
                </c:pt>
                <c:pt idx="119">
                  <c:v>1</c:v>
                </c:pt>
                <c:pt idx="120">
                  <c:v>1</c:v>
                </c:pt>
                <c:pt idx="121">
                  <c:v>5</c:v>
                </c:pt>
                <c:pt idx="122">
                  <c:v>1</c:v>
                </c:pt>
                <c:pt idx="123">
                  <c:v>2</c:v>
                </c:pt>
                <c:pt idx="124">
                  <c:v>3</c:v>
                </c:pt>
                <c:pt idx="125">
                  <c:v>1</c:v>
                </c:pt>
                <c:pt idx="126">
                  <c:v>1</c:v>
                </c:pt>
                <c:pt idx="127">
                  <c:v>4</c:v>
                </c:pt>
                <c:pt idx="128">
                  <c:v>3</c:v>
                </c:pt>
                <c:pt idx="129">
                  <c:v>1</c:v>
                </c:pt>
                <c:pt idx="130">
                  <c:v>2</c:v>
                </c:pt>
                <c:pt idx="131">
                  <c:v>6</c:v>
                </c:pt>
                <c:pt idx="132">
                  <c:v>1</c:v>
                </c:pt>
                <c:pt idx="133">
                  <c:v>2</c:v>
                </c:pt>
                <c:pt idx="134">
                  <c:v>2</c:v>
                </c:pt>
                <c:pt idx="135">
                  <c:v>1</c:v>
                </c:pt>
                <c:pt idx="136">
                  <c:v>2</c:v>
                </c:pt>
                <c:pt idx="137">
                  <c:v>1</c:v>
                </c:pt>
                <c:pt idx="138">
                  <c:v>1</c:v>
                </c:pt>
                <c:pt idx="139">
                  <c:v>1</c:v>
                </c:pt>
                <c:pt idx="140">
                  <c:v>2</c:v>
                </c:pt>
                <c:pt idx="141">
                  <c:v>2</c:v>
                </c:pt>
                <c:pt idx="142">
                  <c:v>5</c:v>
                </c:pt>
                <c:pt idx="143">
                  <c:v>2</c:v>
                </c:pt>
                <c:pt idx="144">
                  <c:v>1</c:v>
                </c:pt>
                <c:pt idx="145">
                  <c:v>1</c:v>
                </c:pt>
                <c:pt idx="146">
                  <c:v>1</c:v>
                </c:pt>
                <c:pt idx="147">
                  <c:v>1</c:v>
                </c:pt>
                <c:pt idx="148">
                  <c:v>1</c:v>
                </c:pt>
                <c:pt idx="149">
                  <c:v>1</c:v>
                </c:pt>
                <c:pt idx="150">
                  <c:v>1</c:v>
                </c:pt>
                <c:pt idx="151">
                  <c:v>1</c:v>
                </c:pt>
                <c:pt idx="152">
                  <c:v>3</c:v>
                </c:pt>
                <c:pt idx="153">
                  <c:v>1</c:v>
                </c:pt>
                <c:pt idx="154">
                  <c:v>1</c:v>
                </c:pt>
                <c:pt idx="155">
                  <c:v>2</c:v>
                </c:pt>
                <c:pt idx="156">
                  <c:v>1</c:v>
                </c:pt>
                <c:pt idx="157">
                  <c:v>1</c:v>
                </c:pt>
                <c:pt idx="158">
                  <c:v>1</c:v>
                </c:pt>
                <c:pt idx="159">
                  <c:v>2</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numCache>
            </c:numRef>
          </c:yVal>
          <c:smooth val="0"/>
          <c:extLst>
            <c:ext xmlns:c16="http://schemas.microsoft.com/office/drawing/2014/chart" uri="{C3380CC4-5D6E-409C-BE32-E72D297353CC}">
              <c16:uniqueId val="{00000000-FBEF-499C-8BC5-0CCE41756986}"/>
            </c:ext>
          </c:extLst>
        </c:ser>
        <c:dLbls>
          <c:showLegendKey val="0"/>
          <c:showVal val="0"/>
          <c:showCatName val="0"/>
          <c:showSerName val="0"/>
          <c:showPercent val="0"/>
          <c:showBubbleSize val="0"/>
        </c:dLbls>
        <c:axId val="1878112512"/>
        <c:axId val="1878098592"/>
      </c:scatterChart>
      <c:valAx>
        <c:axId val="1878112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a:t>
                </a:r>
                <a:r>
                  <a:rPr lang="en-IN" baseline="0"/>
                  <a:t> Size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098592"/>
        <c:crosses val="autoZero"/>
        <c:crossBetween val="midCat"/>
      </c:valAx>
      <c:valAx>
        <c:axId val="1878098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r>
                  <a:rPr lang="en-IN" baseline="0"/>
                  <a:t>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1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'Q7'!$F$9</c:f>
              <c:strCache>
                <c:ptCount val="1"/>
                <c:pt idx="0">
                  <c:v>Total Sales</c:v>
                </c:pt>
              </c:strCache>
            </c:strRef>
          </c:tx>
          <c:spPr>
            <a:ln w="19050" cap="rnd">
              <a:solidFill>
                <a:schemeClr val="accent2"/>
              </a:solidFill>
              <a:round/>
            </a:ln>
            <a:effectLst/>
          </c:spPr>
          <c:marker>
            <c:symbol val="none"/>
          </c:marker>
          <c:trendline>
            <c:spPr>
              <a:ln w="19050" cap="rnd">
                <a:solidFill>
                  <a:schemeClr val="accent2"/>
                </a:solidFill>
                <a:prstDash val="sysDot"/>
              </a:ln>
              <a:effectLst/>
            </c:spPr>
            <c:trendlineType val="linear"/>
            <c:dispRSqr val="0"/>
            <c:dispEq val="0"/>
          </c:trendline>
          <c:cat>
            <c:numRef>
              <c:f>'Q7'!$E$10:$E$18</c:f>
              <c:numCache>
                <c:formatCode>General</c:formatCode>
                <c:ptCount val="9"/>
                <c:pt idx="0">
                  <c:v>11158</c:v>
                </c:pt>
                <c:pt idx="1">
                  <c:v>11158</c:v>
                </c:pt>
                <c:pt idx="2">
                  <c:v>10764</c:v>
                </c:pt>
                <c:pt idx="3">
                  <c:v>11019</c:v>
                </c:pt>
                <c:pt idx="4">
                  <c:v>11081</c:v>
                </c:pt>
                <c:pt idx="5">
                  <c:v>11587</c:v>
                </c:pt>
                <c:pt idx="6">
                  <c:v>11692</c:v>
                </c:pt>
                <c:pt idx="7">
                  <c:v>11722</c:v>
                </c:pt>
                <c:pt idx="8">
                  <c:v>11325</c:v>
                </c:pt>
              </c:numCache>
            </c:numRef>
          </c:cat>
          <c:val>
            <c:numRef>
              <c:f>'Q7'!$F$10:$F$18</c:f>
              <c:numCache>
                <c:formatCode>General</c:formatCode>
                <c:ptCount val="9"/>
                <c:pt idx="0">
                  <c:v>75567.75</c:v>
                </c:pt>
                <c:pt idx="1">
                  <c:v>78198.100000000006</c:v>
                </c:pt>
                <c:pt idx="2">
                  <c:v>82964</c:v>
                </c:pt>
                <c:pt idx="3">
                  <c:v>133301.03</c:v>
                </c:pt>
                <c:pt idx="4">
                  <c:v>141295.99</c:v>
                </c:pt>
                <c:pt idx="5">
                  <c:v>177749.26</c:v>
                </c:pt>
                <c:pt idx="6">
                  <c:v>202143.71</c:v>
                </c:pt>
                <c:pt idx="7">
                  <c:v>213051.3</c:v>
                </c:pt>
                <c:pt idx="8">
                  <c:v>250187.45</c:v>
                </c:pt>
              </c:numCache>
            </c:numRef>
          </c:val>
          <c:smooth val="0"/>
          <c:extLst>
            <c:ext xmlns:c16="http://schemas.microsoft.com/office/drawing/2014/chart" uri="{C3380CC4-5D6E-409C-BE32-E72D297353CC}">
              <c16:uniqueId val="{00000000-56DD-40FC-80F7-668D2D19F34B}"/>
            </c:ext>
          </c:extLst>
        </c:ser>
        <c:dLbls>
          <c:showLegendKey val="0"/>
          <c:showVal val="0"/>
          <c:showCatName val="0"/>
          <c:showSerName val="0"/>
          <c:showPercent val="0"/>
          <c:showBubbleSize val="0"/>
        </c:dLbls>
        <c:smooth val="0"/>
        <c:axId val="2028414336"/>
        <c:axId val="2028433056"/>
      </c:lineChart>
      <c:catAx>
        <c:axId val="2028414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Tenure</a:t>
                </a:r>
                <a:r>
                  <a:rPr lang="en-IN" baseline="0"/>
                  <a:t> In Days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33056"/>
        <c:crosses val="autoZero"/>
        <c:auto val="1"/>
        <c:lblAlgn val="ctr"/>
        <c:lblOffset val="100"/>
        <c:noMultiLvlLbl val="0"/>
      </c:catAx>
      <c:valAx>
        <c:axId val="2028433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414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'Q8'!$C$9</c:f>
              <c:strCache>
                <c:ptCount val="1"/>
                <c:pt idx="0">
                  <c:v>Orders Placed</c:v>
                </c:pt>
              </c:strCache>
            </c:strRef>
          </c:tx>
          <c:spPr>
            <a:solidFill>
              <a:schemeClr val="accent1"/>
            </a:solidFill>
            <a:ln>
              <a:noFill/>
            </a:ln>
            <a:effectLst/>
          </c:spPr>
          <c:invertIfNegative val="0"/>
          <c:cat>
            <c:strRef>
              <c:f>'Q8'!$B$10:$B$13</c:f>
              <c:strCache>
                <c:ptCount val="4"/>
                <c:pt idx="0">
                  <c:v>Sales Representative</c:v>
                </c:pt>
                <c:pt idx="1">
                  <c:v>Inside Sales Coordinator</c:v>
                </c:pt>
                <c:pt idx="2">
                  <c:v>Vice President, Sales</c:v>
                </c:pt>
                <c:pt idx="3">
                  <c:v>Sales Manager</c:v>
                </c:pt>
              </c:strCache>
            </c:strRef>
          </c:cat>
          <c:val>
            <c:numRef>
              <c:f>'Q8'!$C$10:$C$13</c:f>
              <c:numCache>
                <c:formatCode>General</c:formatCode>
                <c:ptCount val="4"/>
                <c:pt idx="0">
                  <c:v>588</c:v>
                </c:pt>
                <c:pt idx="1">
                  <c:v>104</c:v>
                </c:pt>
                <c:pt idx="2">
                  <c:v>96</c:v>
                </c:pt>
                <c:pt idx="3">
                  <c:v>42</c:v>
                </c:pt>
              </c:numCache>
            </c:numRef>
          </c:val>
          <c:extLst>
            <c:ext xmlns:c16="http://schemas.microsoft.com/office/drawing/2014/chart" uri="{C3380CC4-5D6E-409C-BE32-E72D297353CC}">
              <c16:uniqueId val="{00000000-E07D-4265-8546-F0996C1EF6DC}"/>
            </c:ext>
          </c:extLst>
        </c:ser>
        <c:dLbls>
          <c:showLegendKey val="0"/>
          <c:showVal val="0"/>
          <c:showCatName val="0"/>
          <c:showSerName val="0"/>
          <c:showPercent val="0"/>
          <c:showBubbleSize val="0"/>
        </c:dLbls>
        <c:gapWidth val="182"/>
        <c:axId val="1878160992"/>
        <c:axId val="1878168672"/>
      </c:barChart>
      <c:catAx>
        <c:axId val="1878160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68672"/>
        <c:crosses val="autoZero"/>
        <c:auto val="1"/>
        <c:lblAlgn val="ctr"/>
        <c:lblOffset val="100"/>
        <c:noMultiLvlLbl val="0"/>
      </c:catAx>
      <c:valAx>
        <c:axId val="187816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60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Order_Count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Order_Count by country</a:t>
          </a:r>
        </a:p>
      </cx:txPr>
    </cx:title>
    <cx:plotArea>
      <cx:plotAreaRegion>
        <cx:series layoutId="treemap" uniqueId="{B3562AD2-3F29-4A78-8377-4CE80BF3338C}" formatIdx="0">
          <cx:tx>
            <cx:txData>
              <cx:f>_xlchart.v1.2</cx:f>
              <cx:v>Order_Count</cx:v>
            </cx:txData>
          </cx:tx>
          <cx:dataLabels pos="inEnd">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plotArea>
      <cx:plotAreaRegion>
        <cx:series layoutId="boxWhisker" uniqueId="{FACD1127-2A64-4971-8108-D818C4CD118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20</xdr:col>
      <xdr:colOff>0</xdr:colOff>
      <xdr:row>19</xdr:row>
      <xdr:rowOff>60960</xdr:rowOff>
    </xdr:from>
    <xdr:to>
      <xdr:col>27</xdr:col>
      <xdr:colOff>320040</xdr:colOff>
      <xdr:row>38</xdr:row>
      <xdr:rowOff>60960</xdr:rowOff>
    </xdr:to>
    <xdr:graphicFrame macro="">
      <xdr:nvGraphicFramePr>
        <xdr:cNvPr id="3" name="Chart 2">
          <a:extLst>
            <a:ext uri="{FF2B5EF4-FFF2-40B4-BE49-F238E27FC236}">
              <a16:creationId xmlns:a16="http://schemas.microsoft.com/office/drawing/2014/main" id="{2B5EF153-956E-4DDA-B1EB-8F8D95DA4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19</xdr:row>
      <xdr:rowOff>15240</xdr:rowOff>
    </xdr:from>
    <xdr:to>
      <xdr:col>13</xdr:col>
      <xdr:colOff>586740</xdr:colOff>
      <xdr:row>34</xdr:row>
      <xdr:rowOff>15240</xdr:rowOff>
    </xdr:to>
    <xdr:graphicFrame macro="">
      <xdr:nvGraphicFramePr>
        <xdr:cNvPr id="4" name="Chart 3">
          <a:extLst>
            <a:ext uri="{FF2B5EF4-FFF2-40B4-BE49-F238E27FC236}">
              <a16:creationId xmlns:a16="http://schemas.microsoft.com/office/drawing/2014/main" id="{C7780C69-368C-EC13-24E5-F9FBD02FDE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152400</xdr:colOff>
      <xdr:row>17</xdr:row>
      <xdr:rowOff>121920</xdr:rowOff>
    </xdr:from>
    <xdr:to>
      <xdr:col>19</xdr:col>
      <xdr:colOff>76200</xdr:colOff>
      <xdr:row>28</xdr:row>
      <xdr:rowOff>76200</xdr:rowOff>
    </xdr:to>
    <xdr:graphicFrame macro="">
      <xdr:nvGraphicFramePr>
        <xdr:cNvPr id="2" name="Chart 1">
          <a:extLst>
            <a:ext uri="{FF2B5EF4-FFF2-40B4-BE49-F238E27FC236}">
              <a16:creationId xmlns:a16="http://schemas.microsoft.com/office/drawing/2014/main" id="{5DFED47E-A1C6-5B7C-9948-6D4FD3B34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83820</xdr:colOff>
      <xdr:row>5</xdr:row>
      <xdr:rowOff>243840</xdr:rowOff>
    </xdr:from>
    <xdr:to>
      <xdr:col>19</xdr:col>
      <xdr:colOff>601980</xdr:colOff>
      <xdr:row>25</xdr:row>
      <xdr:rowOff>99060</xdr:rowOff>
    </xdr:to>
    <xdr:graphicFrame macro="">
      <xdr:nvGraphicFramePr>
        <xdr:cNvPr id="2" name="Chart 1">
          <a:extLst>
            <a:ext uri="{FF2B5EF4-FFF2-40B4-BE49-F238E27FC236}">
              <a16:creationId xmlns:a16="http://schemas.microsoft.com/office/drawing/2014/main" id="{33D9B970-B3CE-F44B-92DE-22F0F24D3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297180</xdr:colOff>
      <xdr:row>10</xdr:row>
      <xdr:rowOff>7620</xdr:rowOff>
    </xdr:from>
    <xdr:to>
      <xdr:col>19</xdr:col>
      <xdr:colOff>601980</xdr:colOff>
      <xdr:row>19</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9D64346-8C9C-7D27-00CE-66C5A6CB76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877300" y="22707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304800</xdr:colOff>
      <xdr:row>8</xdr:row>
      <xdr:rowOff>38100</xdr:rowOff>
    </xdr:from>
    <xdr:to>
      <xdr:col>18</xdr:col>
      <xdr:colOff>320040</xdr:colOff>
      <xdr:row>19</xdr:row>
      <xdr:rowOff>114300</xdr:rowOff>
    </xdr:to>
    <xdr:graphicFrame macro="">
      <xdr:nvGraphicFramePr>
        <xdr:cNvPr id="2" name="Chart 1">
          <a:extLst>
            <a:ext uri="{FF2B5EF4-FFF2-40B4-BE49-F238E27FC236}">
              <a16:creationId xmlns:a16="http://schemas.microsoft.com/office/drawing/2014/main" id="{5BD2FFA1-95C5-0718-DEE6-89929FEAA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441960</xdr:colOff>
      <xdr:row>6</xdr:row>
      <xdr:rowOff>68580</xdr:rowOff>
    </xdr:from>
    <xdr:to>
      <xdr:col>17</xdr:col>
      <xdr:colOff>137160</xdr:colOff>
      <xdr:row>20</xdr:row>
      <xdr:rowOff>121920</xdr:rowOff>
    </xdr:to>
    <xdr:graphicFrame macro="">
      <xdr:nvGraphicFramePr>
        <xdr:cNvPr id="3" name="Chart 2">
          <a:extLst>
            <a:ext uri="{FF2B5EF4-FFF2-40B4-BE49-F238E27FC236}">
              <a16:creationId xmlns:a16="http://schemas.microsoft.com/office/drawing/2014/main" id="{F462BD86-406C-2789-349B-A09C4F347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91440</xdr:colOff>
      <xdr:row>8</xdr:row>
      <xdr:rowOff>0</xdr:rowOff>
    </xdr:from>
    <xdr:to>
      <xdr:col>21</xdr:col>
      <xdr:colOff>358140</xdr:colOff>
      <xdr:row>23</xdr:row>
      <xdr:rowOff>152400</xdr:rowOff>
    </xdr:to>
    <xdr:graphicFrame macro="">
      <xdr:nvGraphicFramePr>
        <xdr:cNvPr id="2" name="Chart 1">
          <a:extLst>
            <a:ext uri="{FF2B5EF4-FFF2-40B4-BE49-F238E27FC236}">
              <a16:creationId xmlns:a16="http://schemas.microsoft.com/office/drawing/2014/main" id="{5C0BD97B-A64E-3CA9-8A85-85CC651A7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487680</xdr:colOff>
      <xdr:row>17</xdr:row>
      <xdr:rowOff>327660</xdr:rowOff>
    </xdr:from>
    <xdr:to>
      <xdr:col>15</xdr:col>
      <xdr:colOff>182880</xdr:colOff>
      <xdr:row>26</xdr:row>
      <xdr:rowOff>327660</xdr:rowOff>
    </xdr:to>
    <xdr:graphicFrame macro="">
      <xdr:nvGraphicFramePr>
        <xdr:cNvPr id="2" name="Chart 1">
          <a:extLst>
            <a:ext uri="{FF2B5EF4-FFF2-40B4-BE49-F238E27FC236}">
              <a16:creationId xmlns:a16="http://schemas.microsoft.com/office/drawing/2014/main" id="{0FE75AA5-6BEB-1C33-13D1-E427E3217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17</xdr:row>
      <xdr:rowOff>102870</xdr:rowOff>
    </xdr:from>
    <xdr:to>
      <xdr:col>10</xdr:col>
      <xdr:colOff>342900</xdr:colOff>
      <xdr:row>31</xdr:row>
      <xdr:rowOff>102870</xdr:rowOff>
    </xdr:to>
    <xdr:graphicFrame macro="">
      <xdr:nvGraphicFramePr>
        <xdr:cNvPr id="2" name="Chart 1">
          <a:extLst>
            <a:ext uri="{FF2B5EF4-FFF2-40B4-BE49-F238E27FC236}">
              <a16:creationId xmlns:a16="http://schemas.microsoft.com/office/drawing/2014/main" id="{10DFE0FC-585E-0D45-17F4-D333D223E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19050</xdr:rowOff>
    </xdr:from>
    <xdr:to>
      <xdr:col>18</xdr:col>
      <xdr:colOff>152400</xdr:colOff>
      <xdr:row>35</xdr:row>
      <xdr:rowOff>19050</xdr:rowOff>
    </xdr:to>
    <xdr:graphicFrame macro="">
      <xdr:nvGraphicFramePr>
        <xdr:cNvPr id="3" name="Chart 2">
          <a:extLst>
            <a:ext uri="{FF2B5EF4-FFF2-40B4-BE49-F238E27FC236}">
              <a16:creationId xmlns:a16="http://schemas.microsoft.com/office/drawing/2014/main" id="{6D40A804-3C65-66C2-047F-A7408DDB1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19</xdr:row>
      <xdr:rowOff>15240</xdr:rowOff>
    </xdr:from>
    <xdr:to>
      <xdr:col>9</xdr:col>
      <xdr:colOff>563880</xdr:colOff>
      <xdr:row>33</xdr:row>
      <xdr:rowOff>160020</xdr:rowOff>
    </xdr:to>
    <xdr:graphicFrame macro="">
      <xdr:nvGraphicFramePr>
        <xdr:cNvPr id="2" name="Chart 1">
          <a:extLst>
            <a:ext uri="{FF2B5EF4-FFF2-40B4-BE49-F238E27FC236}">
              <a16:creationId xmlns:a16="http://schemas.microsoft.com/office/drawing/2014/main" id="{99D25A78-0C19-E762-6799-A27A573F7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152400</xdr:colOff>
      <xdr:row>26</xdr:row>
      <xdr:rowOff>171450</xdr:rowOff>
    </xdr:from>
    <xdr:to>
      <xdr:col>10</xdr:col>
      <xdr:colOff>457200</xdr:colOff>
      <xdr:row>41</xdr:row>
      <xdr:rowOff>171450</xdr:rowOff>
    </xdr:to>
    <xdr:graphicFrame macro="">
      <xdr:nvGraphicFramePr>
        <xdr:cNvPr id="3" name="Chart 2">
          <a:extLst>
            <a:ext uri="{FF2B5EF4-FFF2-40B4-BE49-F238E27FC236}">
              <a16:creationId xmlns:a16="http://schemas.microsoft.com/office/drawing/2014/main" id="{AB1217A0-D17F-AC72-1F42-55F057531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30480</xdr:colOff>
      <xdr:row>19</xdr:row>
      <xdr:rowOff>144780</xdr:rowOff>
    </xdr:from>
    <xdr:to>
      <xdr:col>18</xdr:col>
      <xdr:colOff>426720</xdr:colOff>
      <xdr:row>39</xdr:row>
      <xdr:rowOff>106680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C500A48-D1BA-AC46-DC72-46F728C139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43500" y="4183380"/>
              <a:ext cx="7711440" cy="3619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14</xdr:col>
      <xdr:colOff>289560</xdr:colOff>
      <xdr:row>8</xdr:row>
      <xdr:rowOff>144780</xdr:rowOff>
    </xdr:from>
    <xdr:to>
      <xdr:col>21</xdr:col>
      <xdr:colOff>381000</xdr:colOff>
      <xdr:row>22</xdr:row>
      <xdr:rowOff>7620</xdr:rowOff>
    </xdr:to>
    <xdr:graphicFrame macro="">
      <xdr:nvGraphicFramePr>
        <xdr:cNvPr id="2" name="Chart 1">
          <a:extLst>
            <a:ext uri="{FF2B5EF4-FFF2-40B4-BE49-F238E27FC236}">
              <a16:creationId xmlns:a16="http://schemas.microsoft.com/office/drawing/2014/main" id="{B31B1B5C-48BE-1A2C-3549-F0217D6D2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457200</xdr:colOff>
      <xdr:row>8</xdr:row>
      <xdr:rowOff>7620</xdr:rowOff>
    </xdr:from>
    <xdr:to>
      <xdr:col>19</xdr:col>
      <xdr:colOff>129540</xdr:colOff>
      <xdr:row>16</xdr:row>
      <xdr:rowOff>129540</xdr:rowOff>
    </xdr:to>
    <xdr:graphicFrame macro="">
      <xdr:nvGraphicFramePr>
        <xdr:cNvPr id="4" name="Chart 3">
          <a:extLst>
            <a:ext uri="{FF2B5EF4-FFF2-40B4-BE49-F238E27FC236}">
              <a16:creationId xmlns:a16="http://schemas.microsoft.com/office/drawing/2014/main" id="{DA236F01-10C2-1A50-7F2C-D8BCB0206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91440</xdr:colOff>
      <xdr:row>12</xdr:row>
      <xdr:rowOff>45720</xdr:rowOff>
    </xdr:from>
    <xdr:to>
      <xdr:col>9</xdr:col>
      <xdr:colOff>701040</xdr:colOff>
      <xdr:row>15</xdr:row>
      <xdr:rowOff>464820</xdr:rowOff>
    </xdr:to>
    <xdr:graphicFrame macro="">
      <xdr:nvGraphicFramePr>
        <xdr:cNvPr id="2" name="Chart 1">
          <a:extLst>
            <a:ext uri="{FF2B5EF4-FFF2-40B4-BE49-F238E27FC236}">
              <a16:creationId xmlns:a16="http://schemas.microsoft.com/office/drawing/2014/main" id="{CEB0585E-911B-29D6-E9B9-D1A61FA85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7.106806597221" createdVersion="8" refreshedVersion="8" minRefreshableVersion="3" recordCount="9" xr:uid="{25199874-CA60-41F5-8581-A4C0A1D027DB}">
  <cacheSource type="worksheet">
    <worksheetSource name="TABLE14"/>
  </cacheSource>
  <cacheFields count="3">
    <cacheField name="EmployeeID" numFmtId="0">
      <sharedItems containsSemiMixedTypes="0" containsString="0" containsNumber="1" containsInteger="1" minValue="1" maxValue="9"/>
    </cacheField>
    <cacheField name="Qualifications/Achievements(psychology)" numFmtId="0">
      <sharedItems longText="1"/>
    </cacheField>
    <cacheField name="Qualification type" numFmtId="0">
      <sharedItems count="4">
        <s v="BA(PSYCHOLOGY)"/>
        <s v="BSC"/>
        <s v="MARKETING"/>
        <s v="BA(ENGLISH)"/>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7.119487615739" createdVersion="8" refreshedVersion="8" minRefreshableVersion="3" recordCount="77" xr:uid="{DD9FAF60-8664-48F4-91E9-B8F3B4521B78}">
  <cacheSource type="worksheet">
    <worksheetSource ref="B9:D86" sheet="Q10"/>
  </cacheSource>
  <cacheFields count="3">
    <cacheField name="ProductName" numFmtId="0">
      <sharedItems/>
    </cacheField>
    <cacheField name="CategoryName" numFmtId="0">
      <sharedItems count="8">
        <s v="Beverages"/>
        <s v="Meat/Poultry"/>
        <s v="Dairy Products"/>
        <s v="Confections"/>
        <s v="Grains/Cereals"/>
        <s v="Produce"/>
        <s v="Seafood"/>
        <s v="Condiments"/>
      </sharedItems>
    </cacheField>
    <cacheField name="TotalSales" numFmtId="0">
      <sharedItems containsSemiMixedTypes="0" containsString="0" containsNumber="1" minValue="1542.75" maxValue="149984.20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7.134211342593" createdVersion="8" refreshedVersion="8" minRefreshableVersion="3" recordCount="96" xr:uid="{C6C153CC-A910-413B-9AA8-DAD4C1802470}">
  <cacheSource type="worksheet">
    <worksheetSource name="Table16"/>
  </cacheSource>
  <cacheFields count="3">
    <cacheField name="Category" numFmtId="0">
      <sharedItems count="8">
        <s v="Beverages"/>
        <s v="Dairy Products"/>
        <s v="Seafood"/>
        <s v="Confections"/>
        <s v="Grains/Cereals"/>
        <s v="Condiments"/>
        <s v="Meat/Poultry"/>
        <s v="Produce"/>
      </sharedItems>
    </cacheField>
    <cacheField name="OrderMonth" numFmtId="0">
      <sharedItems containsSemiMixedTypes="0" containsString="0" containsNumber="1" containsInteger="1" minValue="1" maxValue="12" count="12">
        <n v="1"/>
        <n v="2"/>
        <n v="3"/>
        <n v="4"/>
        <n v="5"/>
        <n v="6"/>
        <n v="7"/>
        <n v="8"/>
        <n v="9"/>
        <n v="10"/>
        <n v="11"/>
        <n v="12"/>
      </sharedItems>
    </cacheField>
    <cacheField name="OrderCount" numFmtId="0">
      <sharedItems containsSemiMixedTypes="0" containsString="0" containsNumber="1" containsInteger="1" minValue="5" maxValue="5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20.486630092593" createdVersion="8" refreshedVersion="8" minRefreshableVersion="3" recordCount="165" xr:uid="{48695F99-6FE0-4914-8071-E22EB34AFF57}">
  <cacheSource type="worksheet">
    <worksheetSource name="Table1"/>
  </cacheSource>
  <cacheFields count="5">
    <cacheField name="Country" numFmtId="0">
      <sharedItems count="21">
        <s v="USA"/>
        <s v="Germany"/>
        <s v="Brazil"/>
        <s v="Austria"/>
        <s v="Ireland"/>
        <s v="Venezuela"/>
        <s v="France"/>
        <s v="UK"/>
        <s v="Canada"/>
        <s v="Sweden"/>
        <s v="Denmark"/>
        <s v="Belgium"/>
        <s v="Mexico"/>
        <s v="Spain"/>
        <s v="Switzerland"/>
        <s v="Finland"/>
        <s v="Italy"/>
        <s v="Portugal"/>
        <s v="Norway"/>
        <s v="Argentina"/>
        <s v="Poland"/>
      </sharedItems>
    </cacheField>
    <cacheField name="CategoryName" numFmtId="0">
      <sharedItems count="8">
        <s v="Beverages"/>
        <s v="Dairy Products"/>
        <s v="Meat/Poultry"/>
        <s v="Confections"/>
        <s v="Seafood"/>
        <s v="Grains/Cereals"/>
        <s v="Condiments"/>
        <s v="Produce"/>
      </sharedItems>
    </cacheField>
    <cacheField name="AvgUnitPrice" numFmtId="0">
      <sharedItems containsSemiMixedTypes="0" containsString="0" containsNumber="1" minValue="7" maxValue="87.894999999999996"/>
    </cacheField>
    <cacheField name="TotalQuantity" numFmtId="0">
      <sharedItems containsSemiMixedTypes="0" containsString="0" containsNumber="1" containsInteger="1" minValue="3" maxValue="1800"/>
    </cacheField>
    <cacheField name="TotalSales" numFmtId="0">
      <sharedItems containsSemiMixedTypes="0" containsString="0" containsNumber="1" minValue="22.35" maxValue="63361.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1"/>
    <s v="Education includes a BA in psychology from Colorado State University in 1970.  She also completed &quot;The Art of the Cold Call.&quot;  Nancy is a member of Toastmasters International."/>
    <x v="0"/>
  </r>
  <r>
    <n v="8"/>
    <s v="Laura received a BA in psychology from the University of Washington.  She has also completed a course in business French.  She reads and writes French."/>
    <x v="0"/>
  </r>
  <r>
    <n v="3"/>
    <s v="Janet has a BS degree in chemistry from Boston College (1984).  She has also completed a certificate program in food retailing management.  Janet was hired as a sales associate in 1991 and promoted to sales representative in February 1992."/>
    <x v="1"/>
  </r>
  <r>
    <n v="5"/>
    <s v="Steven Buchanan graduated from St. Andrews University, Scotland, with a BSC degree in 1976.  Upon joining the company as a sales representative in 1992, he spent 6 months in an orientation program at the Seattle office and then returned to his permanent ..."/>
    <x v="1"/>
  </r>
  <r>
    <n v="2"/>
    <s v="Andrew received his BTS commercial in 1974 and a Ph.D. in international marketing from the University of Dallas in 1981.  He is fluent in French and Italian and reads German.  He joined the company as a sales representative, was promoted to sales manager..."/>
    <x v="2"/>
  </r>
  <r>
    <n v="6"/>
    <s v="Michael is a graduate of Sussex University (MA, economics, 1983) and the University of California at Los Angeles (MBA, marketing, 1986).  He has also taken the courses &quot;Multi-Cultural Selling&quot; and &quot;Time Management for the Sales Professional.&quot;  He is flue..."/>
    <x v="2"/>
  </r>
  <r>
    <n v="4"/>
    <s v="Margaret holds a BA in English literature from Concordia College (1958) and an MA from the American Institute of Culinary Arts (1966).  She was assigned to the London office temporarily from July through November 1992."/>
    <x v="3"/>
  </r>
  <r>
    <n v="7"/>
    <s v="Robert King served in the Peace Corps and traveled extensively before completing his degree in English at the University of Michigan in 1992, the year he joined the company.  After completing a course entitled &quot;Selling in Europe,&quot; he was transferred to t..."/>
    <x v="3"/>
  </r>
  <r>
    <n v="9"/>
    <s v="Anne has a BA degree in English from St. Lawrence College.  She is fluent in French and German."/>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s v="Côte de Blaye"/>
    <x v="0"/>
    <n v="149984.20000000001"/>
  </r>
  <r>
    <s v="Thüringer Rostbratwurst"/>
    <x v="1"/>
    <n v="87736.4"/>
  </r>
  <r>
    <s v="Raclette Courdavault"/>
    <x v="2"/>
    <n v="76296"/>
  </r>
  <r>
    <s v="Camembert Pierrot"/>
    <x v="2"/>
    <n v="50286"/>
  </r>
  <r>
    <s v="Tarte au sucre"/>
    <x v="3"/>
    <n v="49827.9"/>
  </r>
  <r>
    <s v="Gnocchi di nonna Alice"/>
    <x v="4"/>
    <n v="45121.2"/>
  </r>
  <r>
    <s v="Manjimup Dried Apples"/>
    <x v="5"/>
    <n v="44742.6"/>
  </r>
  <r>
    <s v="Alice Mutton"/>
    <x v="1"/>
    <n v="35482.199999999997"/>
  </r>
  <r>
    <s v="Carnarvon Tigers"/>
    <x v="6"/>
    <n v="31987.5"/>
  </r>
  <r>
    <s v="Rössle Sauerkraut"/>
    <x v="5"/>
    <n v="26865.599999999999"/>
  </r>
  <r>
    <s v="Mozzarella di Giovanni"/>
    <x v="2"/>
    <n v="25738.799999999999"/>
  </r>
  <r>
    <s v="Ipoh Coffee"/>
    <x v="0"/>
    <n v="25079.200000000001"/>
  </r>
  <r>
    <s v="Gudbrandsdalsost"/>
    <x v="2"/>
    <n v="24307.200000000001"/>
  </r>
  <r>
    <s v="Sir Rodney's Marmalade"/>
    <x v="3"/>
    <n v="23635.8"/>
  </r>
  <r>
    <s v="Wimmers gute Semmelknödel"/>
    <x v="4"/>
    <n v="23009"/>
  </r>
  <r>
    <s v="Uncle Bob's Organic Dried Pears"/>
    <x v="5"/>
    <n v="22464"/>
  </r>
  <r>
    <s v="Ikura"/>
    <x v="6"/>
    <n v="22140.2"/>
  </r>
  <r>
    <s v="Gumbär Gummibärchen"/>
    <x v="3"/>
    <n v="21534.9"/>
  </r>
  <r>
    <s v="Perth Pasties"/>
    <x v="1"/>
    <n v="21510.2"/>
  </r>
  <r>
    <s v="Fløtemysost"/>
    <x v="2"/>
    <n v="20876.5"/>
  </r>
  <r>
    <s v="Pâté chinois"/>
    <x v="1"/>
    <n v="19512"/>
  </r>
  <r>
    <s v="Boston Crab Meat"/>
    <x v="6"/>
    <n v="19048.3"/>
  </r>
  <r>
    <s v="Pavlova"/>
    <x v="3"/>
    <n v="18748.05"/>
  </r>
  <r>
    <s v="Chang"/>
    <x v="0"/>
    <n v="18559.2"/>
  </r>
  <r>
    <s v="Vegie-spread"/>
    <x v="7"/>
    <n v="17696.3"/>
  </r>
  <r>
    <s v="Lakkalikööri"/>
    <x v="0"/>
    <n v="16794"/>
  </r>
  <r>
    <s v="Sirop d'érable"/>
    <x v="7"/>
    <n v="16438.8"/>
  </r>
  <r>
    <s v="Gorgonzola Telino"/>
    <x v="2"/>
    <n v="16172.5"/>
  </r>
  <r>
    <s v="Schoggi Schokolade"/>
    <x v="3"/>
    <n v="15231.5"/>
  </r>
  <r>
    <s v="Nord-Ost Matjeshering"/>
    <x v="6"/>
    <n v="14775.54"/>
  </r>
  <r>
    <s v="Louisiana Fiery Hot Pepper Sauce"/>
    <x v="7"/>
    <n v="14607"/>
  </r>
  <r>
    <s v="Inlagd Sill"/>
    <x v="6"/>
    <n v="14542.6"/>
  </r>
  <r>
    <s v="Steeleye Stout"/>
    <x v="0"/>
    <n v="14536.8"/>
  </r>
  <r>
    <s v="Chai"/>
    <x v="0"/>
    <n v="14277.6"/>
  </r>
  <r>
    <s v="Queso Cabrales"/>
    <x v="2"/>
    <n v="13902"/>
  </r>
  <r>
    <s v="Northwoods Cranberry Sauce"/>
    <x v="7"/>
    <n v="13760"/>
  </r>
  <r>
    <s v="Chartreuse verte"/>
    <x v="0"/>
    <n v="13150.8"/>
  </r>
  <r>
    <s v="Queso Manchego La Pastora"/>
    <x v="2"/>
    <n v="12866.8"/>
  </r>
  <r>
    <s v="Outback Lager"/>
    <x v="0"/>
    <n v="11472"/>
  </r>
  <r>
    <s v="Gula Malacca"/>
    <x v="7"/>
    <n v="10524.2"/>
  </r>
  <r>
    <s v="Original Frankfurter grüne Soße"/>
    <x v="7"/>
    <n v="9685"/>
  </r>
  <r>
    <s v="Sir Rodney's Scones"/>
    <x v="3"/>
    <n v="9636"/>
  </r>
  <r>
    <s v="Maxilaku"/>
    <x v="3"/>
    <n v="9500"/>
  </r>
  <r>
    <s v="Chef Anton's Cajun Seasoning"/>
    <x v="7"/>
    <n v="9424.7999999999993"/>
  </r>
  <r>
    <s v="Scottish Longbreads"/>
    <x v="3"/>
    <n v="9362.5"/>
  </r>
  <r>
    <s v="Singaporean Hokkien Fried Mee"/>
    <x v="4"/>
    <n v="9332.4"/>
  </r>
  <r>
    <s v="Mascarpone Fabioli"/>
    <x v="2"/>
    <n v="9171.2000000000007"/>
  </r>
  <r>
    <s v="Jack's New England Clam Chowder"/>
    <x v="6"/>
    <n v="9098.1"/>
  </r>
  <r>
    <s v="Mishi Kobe Niku"/>
    <x v="1"/>
    <n v="8827"/>
  </r>
  <r>
    <s v="Rhönbräu Klosterbier"/>
    <x v="0"/>
    <n v="8650.5499999999993"/>
  </r>
  <r>
    <s v="Tofu"/>
    <x v="5"/>
    <n v="8630.4"/>
  </r>
  <r>
    <s v="Ravioli Angelo"/>
    <x v="4"/>
    <n v="7807.8"/>
  </r>
  <r>
    <s v="Grandma's Boysenberry Spread"/>
    <x v="7"/>
    <n v="7345"/>
  </r>
  <r>
    <s v="Gustaf's Knäckebröd"/>
    <x v="4"/>
    <n v="7232.4"/>
  </r>
  <r>
    <s v="Sasquatch Ale"/>
    <x v="0"/>
    <n v="6678"/>
  </r>
  <r>
    <s v="Escargots de Bourgogne"/>
    <x v="6"/>
    <n v="6664.75"/>
  </r>
  <r>
    <s v="Teatime Chocolate Biscuits"/>
    <x v="3"/>
    <n v="6159.5"/>
  </r>
  <r>
    <s v="Spegesild"/>
    <x v="6"/>
    <n v="6144"/>
  </r>
  <r>
    <s v="Chef Anton's Gumbo Mix"/>
    <x v="7"/>
    <n v="5801.15"/>
  </r>
  <r>
    <s v="Konbu"/>
    <x v="6"/>
    <n v="5234.3999999999996"/>
  </r>
  <r>
    <s v="Tourtière"/>
    <x v="1"/>
    <n v="5121"/>
  </r>
  <r>
    <s v="Tunnbröd"/>
    <x v="4"/>
    <n v="4840.2"/>
  </r>
  <r>
    <s v="Guaraná Fantástica"/>
    <x v="0"/>
    <n v="4782.6000000000004"/>
  </r>
  <r>
    <s v="Røgede sild"/>
    <x v="6"/>
    <n v="4740.5"/>
  </r>
  <r>
    <s v="Zaanse koeken"/>
    <x v="3"/>
    <n v="4358.6000000000004"/>
  </r>
  <r>
    <s v="Röd Kaviar"/>
    <x v="6"/>
    <n v="4200"/>
  </r>
  <r>
    <s v="NuNuCa Nuß-Nougat-Creme"/>
    <x v="3"/>
    <n v="4051.6"/>
  </r>
  <r>
    <s v="Louisiana Hot Spiced Okra"/>
    <x v="7"/>
    <n v="3519"/>
  </r>
  <r>
    <s v="Valkoinen suklaa"/>
    <x v="3"/>
    <n v="3510"/>
  </r>
  <r>
    <s v="Filo Mix"/>
    <x v="4"/>
    <n v="3383.8"/>
  </r>
  <r>
    <s v="Aniseed Syrup"/>
    <x v="7"/>
    <n v="3080"/>
  </r>
  <r>
    <s v="Gravad lax"/>
    <x v="6"/>
    <n v="3047.2"/>
  </r>
  <r>
    <s v="Longlife Tofu"/>
    <x v="5"/>
    <n v="2566"/>
  </r>
  <r>
    <s v="Laughing Lumberjack Lager"/>
    <x v="0"/>
    <n v="2562"/>
  </r>
  <r>
    <s v="Genen Shouyu"/>
    <x v="7"/>
    <n v="1813.5"/>
  </r>
  <r>
    <s v="Geitost"/>
    <x v="2"/>
    <n v="1713.5"/>
  </r>
  <r>
    <s v="Chocolade"/>
    <x v="3"/>
    <n v="1542.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32"/>
  </r>
  <r>
    <x v="1"/>
    <x v="0"/>
    <n v="29"/>
  </r>
  <r>
    <x v="2"/>
    <x v="0"/>
    <n v="27"/>
  </r>
  <r>
    <x v="3"/>
    <x v="0"/>
    <n v="27"/>
  </r>
  <r>
    <x v="4"/>
    <x v="0"/>
    <n v="23"/>
  </r>
  <r>
    <x v="5"/>
    <x v="0"/>
    <n v="17"/>
  </r>
  <r>
    <x v="6"/>
    <x v="0"/>
    <n v="12"/>
  </r>
  <r>
    <x v="7"/>
    <x v="0"/>
    <n v="11"/>
  </r>
  <r>
    <x v="1"/>
    <x v="1"/>
    <n v="38"/>
  </r>
  <r>
    <x v="0"/>
    <x v="1"/>
    <n v="30"/>
  </r>
  <r>
    <x v="3"/>
    <x v="1"/>
    <n v="28"/>
  </r>
  <r>
    <x v="2"/>
    <x v="1"/>
    <n v="28"/>
  </r>
  <r>
    <x v="6"/>
    <x v="1"/>
    <n v="19"/>
  </r>
  <r>
    <x v="7"/>
    <x v="1"/>
    <n v="17"/>
  </r>
  <r>
    <x v="4"/>
    <x v="1"/>
    <n v="13"/>
  </r>
  <r>
    <x v="5"/>
    <x v="1"/>
    <n v="12"/>
  </r>
  <r>
    <x v="0"/>
    <x v="2"/>
    <n v="39"/>
  </r>
  <r>
    <x v="3"/>
    <x v="2"/>
    <n v="37"/>
  </r>
  <r>
    <x v="1"/>
    <x v="2"/>
    <n v="35"/>
  </r>
  <r>
    <x v="2"/>
    <x v="2"/>
    <n v="32"/>
  </r>
  <r>
    <x v="4"/>
    <x v="2"/>
    <n v="24"/>
  </r>
  <r>
    <x v="5"/>
    <x v="2"/>
    <n v="18"/>
  </r>
  <r>
    <x v="6"/>
    <x v="2"/>
    <n v="17"/>
  </r>
  <r>
    <x v="7"/>
    <x v="2"/>
    <n v="10"/>
  </r>
  <r>
    <x v="3"/>
    <x v="3"/>
    <n v="45"/>
  </r>
  <r>
    <x v="0"/>
    <x v="3"/>
    <n v="44"/>
  </r>
  <r>
    <x v="2"/>
    <x v="3"/>
    <n v="33"/>
  </r>
  <r>
    <x v="1"/>
    <x v="3"/>
    <n v="31"/>
  </r>
  <r>
    <x v="4"/>
    <x v="3"/>
    <n v="22"/>
  </r>
  <r>
    <x v="5"/>
    <x v="3"/>
    <n v="22"/>
  </r>
  <r>
    <x v="6"/>
    <x v="3"/>
    <n v="22"/>
  </r>
  <r>
    <x v="7"/>
    <x v="3"/>
    <n v="11"/>
  </r>
  <r>
    <x v="0"/>
    <x v="4"/>
    <n v="54"/>
  </r>
  <r>
    <x v="3"/>
    <x v="4"/>
    <n v="43"/>
  </r>
  <r>
    <x v="2"/>
    <x v="4"/>
    <n v="41"/>
  </r>
  <r>
    <x v="1"/>
    <x v="4"/>
    <n v="41"/>
  </r>
  <r>
    <x v="5"/>
    <x v="4"/>
    <n v="30"/>
  </r>
  <r>
    <x v="7"/>
    <x v="4"/>
    <n v="24"/>
  </r>
  <r>
    <x v="4"/>
    <x v="4"/>
    <n v="21"/>
  </r>
  <r>
    <x v="6"/>
    <x v="4"/>
    <n v="14"/>
  </r>
  <r>
    <x v="0"/>
    <x v="5"/>
    <n v="52"/>
  </r>
  <r>
    <x v="2"/>
    <x v="5"/>
    <n v="43"/>
  </r>
  <r>
    <x v="1"/>
    <x v="5"/>
    <n v="41"/>
  </r>
  <r>
    <x v="3"/>
    <x v="5"/>
    <n v="29"/>
  </r>
  <r>
    <x v="5"/>
    <x v="5"/>
    <n v="25"/>
  </r>
  <r>
    <x v="6"/>
    <x v="5"/>
    <n v="23"/>
  </r>
  <r>
    <x v="4"/>
    <x v="5"/>
    <n v="22"/>
  </r>
  <r>
    <x v="7"/>
    <x v="5"/>
    <n v="17"/>
  </r>
  <r>
    <x v="1"/>
    <x v="6"/>
    <n v="28"/>
  </r>
  <r>
    <x v="0"/>
    <x v="6"/>
    <n v="25"/>
  </r>
  <r>
    <x v="2"/>
    <x v="6"/>
    <n v="20"/>
  </r>
  <r>
    <x v="3"/>
    <x v="6"/>
    <n v="20"/>
  </r>
  <r>
    <x v="5"/>
    <x v="6"/>
    <n v="19"/>
  </r>
  <r>
    <x v="4"/>
    <x v="6"/>
    <n v="11"/>
  </r>
  <r>
    <x v="7"/>
    <x v="6"/>
    <n v="10"/>
  </r>
  <r>
    <x v="6"/>
    <x v="6"/>
    <n v="7"/>
  </r>
  <r>
    <x v="1"/>
    <x v="7"/>
    <n v="17"/>
  </r>
  <r>
    <x v="0"/>
    <x v="7"/>
    <n v="14"/>
  </r>
  <r>
    <x v="4"/>
    <x v="7"/>
    <n v="10"/>
  </r>
  <r>
    <x v="2"/>
    <x v="7"/>
    <n v="10"/>
  </r>
  <r>
    <x v="3"/>
    <x v="7"/>
    <n v="9"/>
  </r>
  <r>
    <x v="6"/>
    <x v="7"/>
    <n v="8"/>
  </r>
  <r>
    <x v="5"/>
    <x v="7"/>
    <n v="8"/>
  </r>
  <r>
    <x v="7"/>
    <x v="7"/>
    <n v="6"/>
  </r>
  <r>
    <x v="0"/>
    <x v="8"/>
    <n v="30"/>
  </r>
  <r>
    <x v="1"/>
    <x v="8"/>
    <n v="27"/>
  </r>
  <r>
    <x v="3"/>
    <x v="8"/>
    <n v="20"/>
  </r>
  <r>
    <x v="2"/>
    <x v="8"/>
    <n v="19"/>
  </r>
  <r>
    <x v="5"/>
    <x v="8"/>
    <n v="14"/>
  </r>
  <r>
    <x v="4"/>
    <x v="8"/>
    <n v="11"/>
  </r>
  <r>
    <x v="6"/>
    <x v="8"/>
    <n v="8"/>
  </r>
  <r>
    <x v="7"/>
    <x v="8"/>
    <n v="7"/>
  </r>
  <r>
    <x v="0"/>
    <x v="9"/>
    <n v="29"/>
  </r>
  <r>
    <x v="2"/>
    <x v="9"/>
    <n v="23"/>
  </r>
  <r>
    <x v="1"/>
    <x v="9"/>
    <n v="22"/>
  </r>
  <r>
    <x v="3"/>
    <x v="9"/>
    <n v="22"/>
  </r>
  <r>
    <x v="5"/>
    <x v="9"/>
    <n v="17"/>
  </r>
  <r>
    <x v="4"/>
    <x v="9"/>
    <n v="14"/>
  </r>
  <r>
    <x v="6"/>
    <x v="9"/>
    <n v="13"/>
  </r>
  <r>
    <x v="7"/>
    <x v="9"/>
    <n v="10"/>
  </r>
  <r>
    <x v="1"/>
    <x v="10"/>
    <n v="32"/>
  </r>
  <r>
    <x v="2"/>
    <x v="10"/>
    <n v="30"/>
  </r>
  <r>
    <x v="3"/>
    <x v="10"/>
    <n v="28"/>
  </r>
  <r>
    <x v="0"/>
    <x v="10"/>
    <n v="28"/>
  </r>
  <r>
    <x v="6"/>
    <x v="10"/>
    <n v="16"/>
  </r>
  <r>
    <x v="4"/>
    <x v="10"/>
    <n v="15"/>
  </r>
  <r>
    <x v="5"/>
    <x v="10"/>
    <n v="15"/>
  </r>
  <r>
    <x v="7"/>
    <x v="10"/>
    <n v="8"/>
  </r>
  <r>
    <x v="0"/>
    <x v="11"/>
    <n v="27"/>
  </r>
  <r>
    <x v="3"/>
    <x v="11"/>
    <n v="26"/>
  </r>
  <r>
    <x v="1"/>
    <x v="11"/>
    <n v="25"/>
  </r>
  <r>
    <x v="2"/>
    <x v="11"/>
    <n v="24"/>
  </r>
  <r>
    <x v="5"/>
    <x v="11"/>
    <n v="19"/>
  </r>
  <r>
    <x v="6"/>
    <x v="11"/>
    <n v="14"/>
  </r>
  <r>
    <x v="4"/>
    <x v="11"/>
    <n v="10"/>
  </r>
  <r>
    <x v="7"/>
    <x v="11"/>
    <n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x v="0"/>
    <n v="41.629508199999997"/>
    <n v="1616"/>
    <n v="63361.15"/>
  </r>
  <r>
    <x v="1"/>
    <x v="0"/>
    <n v="28.408333330000001"/>
    <n v="1691"/>
    <n v="57644.6"/>
  </r>
  <r>
    <x v="1"/>
    <x v="1"/>
    <n v="28.273846150000001"/>
    <n v="1800"/>
    <n v="53170.9"/>
  </r>
  <r>
    <x v="0"/>
    <x v="2"/>
    <n v="43.635405409999997"/>
    <n v="1157"/>
    <n v="45394.06"/>
  </r>
  <r>
    <x v="0"/>
    <x v="1"/>
    <n v="25.827272730000001"/>
    <n v="1559"/>
    <n v="41549.300000000003"/>
  </r>
  <r>
    <x v="2"/>
    <x v="0"/>
    <n v="39.171250000000001"/>
    <n v="968"/>
    <n v="40400.5"/>
  </r>
  <r>
    <x v="0"/>
    <x v="3"/>
    <n v="25.650967739999999"/>
    <n v="1602"/>
    <n v="38804.050000000003"/>
  </r>
  <r>
    <x v="1"/>
    <x v="3"/>
    <n v="24.385090909999999"/>
    <n v="1597"/>
    <n v="37799.440000000002"/>
  </r>
  <r>
    <x v="3"/>
    <x v="1"/>
    <n v="25.966666669999999"/>
    <n v="1027"/>
    <n v="30342.9"/>
  </r>
  <r>
    <x v="3"/>
    <x v="0"/>
    <n v="31.877272730000001"/>
    <n v="982"/>
    <n v="26452.05"/>
  </r>
  <r>
    <x v="0"/>
    <x v="4"/>
    <n v="19.386603770000001"/>
    <n v="1524"/>
    <n v="25025.37"/>
  </r>
  <r>
    <x v="1"/>
    <x v="4"/>
    <n v="17.743877550000001"/>
    <n v="1399"/>
    <n v="24154.1"/>
  </r>
  <r>
    <x v="4"/>
    <x v="2"/>
    <n v="87.894999999999996"/>
    <n v="223"/>
    <n v="24040.9"/>
  </r>
  <r>
    <x v="1"/>
    <x v="2"/>
    <n v="42.339565219999997"/>
    <n v="569"/>
    <n v="22607.439999999999"/>
  </r>
  <r>
    <x v="0"/>
    <x v="5"/>
    <n v="27.95"/>
    <n v="730"/>
    <n v="20411.3"/>
  </r>
  <r>
    <x v="5"/>
    <x v="1"/>
    <n v="30.143478259999998"/>
    <n v="555"/>
    <n v="18683.7"/>
  </r>
  <r>
    <x v="0"/>
    <x v="6"/>
    <n v="21.76212121"/>
    <n v="821"/>
    <n v="18555.849999999999"/>
  </r>
  <r>
    <x v="1"/>
    <x v="6"/>
    <n v="20.90483871"/>
    <n v="869"/>
    <n v="17395.099999999999"/>
  </r>
  <r>
    <x v="1"/>
    <x v="7"/>
    <n v="34.947499999999998"/>
    <n v="488"/>
    <n v="17265.900000000001"/>
  </r>
  <r>
    <x v="2"/>
    <x v="1"/>
    <n v="24.95"/>
    <n v="683"/>
    <n v="16894.5"/>
  </r>
  <r>
    <x v="3"/>
    <x v="6"/>
    <n v="23.215624999999999"/>
    <n v="720"/>
    <n v="16802.400000000001"/>
  </r>
  <r>
    <x v="6"/>
    <x v="4"/>
    <n v="23.55"/>
    <n v="551"/>
    <n v="15739.4"/>
  </r>
  <r>
    <x v="3"/>
    <x v="5"/>
    <n v="23.986666670000002"/>
    <n v="580"/>
    <n v="14854.25"/>
  </r>
  <r>
    <x v="3"/>
    <x v="3"/>
    <n v="24.875714290000001"/>
    <n v="575"/>
    <n v="14653.35"/>
  </r>
  <r>
    <x v="1"/>
    <x v="5"/>
    <n v="18.844000000000001"/>
    <n v="800"/>
    <n v="14603.15"/>
  </r>
  <r>
    <x v="7"/>
    <x v="1"/>
    <n v="25.503448280000001"/>
    <n v="679"/>
    <n v="14553.7"/>
  </r>
  <r>
    <x v="8"/>
    <x v="0"/>
    <n v="32.313636359999997"/>
    <n v="303"/>
    <n v="13829.7"/>
  </r>
  <r>
    <x v="3"/>
    <x v="7"/>
    <n v="29.827777780000002"/>
    <n v="388"/>
    <n v="13755.95"/>
  </r>
  <r>
    <x v="6"/>
    <x v="0"/>
    <n v="28.555714290000001"/>
    <n v="618"/>
    <n v="13670"/>
  </r>
  <r>
    <x v="9"/>
    <x v="0"/>
    <n v="24.423999999999999"/>
    <n v="549"/>
    <n v="13407.05"/>
  </r>
  <r>
    <x v="2"/>
    <x v="4"/>
    <n v="20.457631580000001"/>
    <n v="635"/>
    <n v="13338.48"/>
  </r>
  <r>
    <x v="6"/>
    <x v="3"/>
    <n v="24.040357140000001"/>
    <n v="566"/>
    <n v="13215.85"/>
  </r>
  <r>
    <x v="2"/>
    <x v="3"/>
    <n v="17.788529409999999"/>
    <n v="722"/>
    <n v="12164.73"/>
  </r>
  <r>
    <x v="2"/>
    <x v="6"/>
    <n v="20.79807692"/>
    <n v="568"/>
    <n v="12139"/>
  </r>
  <r>
    <x v="10"/>
    <x v="0"/>
    <n v="39.5"/>
    <n v="195"/>
    <n v="12025.7"/>
  </r>
  <r>
    <x v="3"/>
    <x v="2"/>
    <n v="47.889000000000003"/>
    <n v="362"/>
    <n v="12001.48"/>
  </r>
  <r>
    <x v="6"/>
    <x v="2"/>
    <n v="40.534285709999999"/>
    <n v="243"/>
    <n v="11142.96"/>
  </r>
  <r>
    <x v="4"/>
    <x v="1"/>
    <n v="27.669230769999999"/>
    <n v="387"/>
    <n v="11093.4"/>
  </r>
  <r>
    <x v="3"/>
    <x v="4"/>
    <n v="20.05833333"/>
    <n v="533"/>
    <n v="10634.25"/>
  </r>
  <r>
    <x v="0"/>
    <x v="7"/>
    <n v="35.008333329999999"/>
    <n v="321"/>
    <n v="10465.9"/>
  </r>
  <r>
    <x v="8"/>
    <x v="1"/>
    <n v="27.728571429999999"/>
    <n v="381"/>
    <n v="10102"/>
  </r>
  <r>
    <x v="5"/>
    <x v="4"/>
    <n v="17.279565219999999"/>
    <n v="592"/>
    <n v="9941.9599999999991"/>
  </r>
  <r>
    <x v="9"/>
    <x v="2"/>
    <n v="39.957999999999998"/>
    <n v="174"/>
    <n v="9625.9500000000007"/>
  </r>
  <r>
    <x v="6"/>
    <x v="1"/>
    <n v="23.895652170000002"/>
    <n v="408"/>
    <n v="9318.9"/>
  </r>
  <r>
    <x v="8"/>
    <x v="3"/>
    <n v="22.896666669999998"/>
    <n v="418"/>
    <n v="9302.4"/>
  </r>
  <r>
    <x v="7"/>
    <x v="3"/>
    <n v="26.492941179999999"/>
    <n v="318"/>
    <n v="9223.26"/>
  </r>
  <r>
    <x v="9"/>
    <x v="7"/>
    <n v="43.35"/>
    <n v="214"/>
    <n v="9116"/>
  </r>
  <r>
    <x v="11"/>
    <x v="1"/>
    <n v="28.744444439999999"/>
    <n v="295"/>
    <n v="8825"/>
  </r>
  <r>
    <x v="6"/>
    <x v="7"/>
    <n v="36.243333329999999"/>
    <n v="259"/>
    <n v="8769.7999999999993"/>
  </r>
  <r>
    <x v="5"/>
    <x v="3"/>
    <n v="16.677894739999999"/>
    <n v="504"/>
    <n v="8734.93"/>
  </r>
  <r>
    <x v="7"/>
    <x v="7"/>
    <n v="38.68"/>
    <n v="229"/>
    <n v="8142.8"/>
  </r>
  <r>
    <x v="12"/>
    <x v="0"/>
    <n v="29.28055556"/>
    <n v="295"/>
    <n v="8097.5"/>
  </r>
  <r>
    <x v="2"/>
    <x v="2"/>
    <n v="39.742142860000001"/>
    <n v="223"/>
    <n v="8008.12"/>
  </r>
  <r>
    <x v="4"/>
    <x v="4"/>
    <n v="24.861666670000002"/>
    <n v="430"/>
    <n v="7941.89"/>
  </r>
  <r>
    <x v="13"/>
    <x v="2"/>
    <n v="49.40888889"/>
    <n v="129"/>
    <n v="7919.1"/>
  </r>
  <r>
    <x v="14"/>
    <x v="1"/>
    <n v="28.422222219999998"/>
    <n v="262"/>
    <n v="7747.3"/>
  </r>
  <r>
    <x v="11"/>
    <x v="3"/>
    <n v="26.253"/>
    <n v="270"/>
    <n v="7711.18"/>
  </r>
  <r>
    <x v="7"/>
    <x v="0"/>
    <n v="17.007692309999999"/>
    <n v="502"/>
    <n v="7596.2"/>
  </r>
  <r>
    <x v="5"/>
    <x v="0"/>
    <n v="13.161363639999999"/>
    <n v="533"/>
    <n v="7168.1"/>
  </r>
  <r>
    <x v="14"/>
    <x v="2"/>
    <n v="58.596666669999998"/>
    <n v="127"/>
    <n v="7155.64"/>
  </r>
  <r>
    <x v="6"/>
    <x v="6"/>
    <n v="23.55"/>
    <n v="287"/>
    <n v="7148.4"/>
  </r>
  <r>
    <x v="9"/>
    <x v="4"/>
    <n v="15.901666669999999"/>
    <n v="439"/>
    <n v="6893.55"/>
  </r>
  <r>
    <x v="2"/>
    <x v="5"/>
    <n v="18.350000000000001"/>
    <n v="315"/>
    <n v="6638"/>
  </r>
  <r>
    <x v="9"/>
    <x v="1"/>
    <n v="27.774999999999999"/>
    <n v="215"/>
    <n v="6585.2"/>
  </r>
  <r>
    <x v="6"/>
    <x v="5"/>
    <n v="18.149999999999999"/>
    <n v="322"/>
    <n v="6493.45"/>
  </r>
  <r>
    <x v="7"/>
    <x v="2"/>
    <n v="42.472222219999999"/>
    <n v="172"/>
    <n v="6445.15"/>
  </r>
  <r>
    <x v="15"/>
    <x v="1"/>
    <n v="30.31818182"/>
    <n v="230"/>
    <n v="6027.8"/>
  </r>
  <r>
    <x v="11"/>
    <x v="0"/>
    <n v="21.954545450000001"/>
    <n v="272"/>
    <n v="5864.4"/>
  </r>
  <r>
    <x v="8"/>
    <x v="5"/>
    <n v="23.145"/>
    <n v="207"/>
    <n v="5765.1"/>
  </r>
  <r>
    <x v="9"/>
    <x v="3"/>
    <n v="22.073333330000001"/>
    <n v="278"/>
    <n v="5675.65"/>
  </r>
  <r>
    <x v="5"/>
    <x v="7"/>
    <n v="34.774999999999999"/>
    <n v="150"/>
    <n v="5546"/>
  </r>
  <r>
    <x v="2"/>
    <x v="7"/>
    <n v="39.007142860000002"/>
    <n v="133"/>
    <n v="5385.15"/>
  </r>
  <r>
    <x v="7"/>
    <x v="5"/>
    <n v="16.644444440000001"/>
    <n v="322"/>
    <n v="5195.2"/>
  </r>
  <r>
    <x v="8"/>
    <x v="6"/>
    <n v="20.445"/>
    <n v="256"/>
    <n v="5010.6000000000004"/>
  </r>
  <r>
    <x v="9"/>
    <x v="6"/>
    <n v="23.716666669999999"/>
    <n v="226"/>
    <n v="4970.3"/>
  </r>
  <r>
    <x v="8"/>
    <x v="4"/>
    <n v="21.612500000000001"/>
    <n v="204"/>
    <n v="4946.3"/>
  </r>
  <r>
    <x v="14"/>
    <x v="5"/>
    <n v="25.871428569999999"/>
    <n v="220"/>
    <n v="4931"/>
  </r>
  <r>
    <x v="12"/>
    <x v="1"/>
    <n v="23.564705880000002"/>
    <n v="251"/>
    <n v="4912.3999999999996"/>
  </r>
  <r>
    <x v="7"/>
    <x v="4"/>
    <n v="13.154999999999999"/>
    <n v="310"/>
    <n v="4884.1499999999996"/>
  </r>
  <r>
    <x v="5"/>
    <x v="2"/>
    <n v="31.708333329999999"/>
    <n v="192"/>
    <n v="4739.3999999999996"/>
  </r>
  <r>
    <x v="10"/>
    <x v="7"/>
    <n v="42.866666670000001"/>
    <n v="100"/>
    <n v="4626"/>
  </r>
  <r>
    <x v="7"/>
    <x v="6"/>
    <n v="22.40625"/>
    <n v="210"/>
    <n v="4576.05"/>
  </r>
  <r>
    <x v="10"/>
    <x v="6"/>
    <n v="18.489999999999998"/>
    <n v="210"/>
    <n v="4455.3999999999996"/>
  </r>
  <r>
    <x v="16"/>
    <x v="1"/>
    <n v="29.6"/>
    <n v="152"/>
    <n v="4376.8"/>
  </r>
  <r>
    <x v="10"/>
    <x v="4"/>
    <n v="18.537777779999999"/>
    <n v="230"/>
    <n v="4300.95"/>
  </r>
  <r>
    <x v="8"/>
    <x v="2"/>
    <n v="30.15"/>
    <n v="141"/>
    <n v="4266"/>
  </r>
  <r>
    <x v="5"/>
    <x v="5"/>
    <n v="18.222222219999999"/>
    <n v="244"/>
    <n v="4010.25"/>
  </r>
  <r>
    <x v="4"/>
    <x v="6"/>
    <n v="21.3"/>
    <n v="180"/>
    <n v="3898.5"/>
  </r>
  <r>
    <x v="17"/>
    <x v="6"/>
    <n v="19.8"/>
    <n v="181"/>
    <n v="3869.45"/>
  </r>
  <r>
    <x v="4"/>
    <x v="7"/>
    <n v="39.549999999999997"/>
    <n v="121"/>
    <n v="3821.7"/>
  </r>
  <r>
    <x v="10"/>
    <x v="2"/>
    <n v="34.087499999999999"/>
    <n v="146"/>
    <n v="3700.7"/>
  </r>
  <r>
    <x v="15"/>
    <x v="2"/>
    <n v="38.973333330000003"/>
    <n v="93"/>
    <n v="3345.25"/>
  </r>
  <r>
    <x v="4"/>
    <x v="0"/>
    <n v="17.216666669999999"/>
    <n v="200"/>
    <n v="3339.4"/>
  </r>
  <r>
    <x v="9"/>
    <x v="5"/>
    <n v="18.75"/>
    <n v="140"/>
    <n v="3250"/>
  </r>
  <r>
    <x v="14"/>
    <x v="3"/>
    <n v="28.74428571"/>
    <n v="148"/>
    <n v="3246.16"/>
  </r>
  <r>
    <x v="11"/>
    <x v="5"/>
    <n v="21.8"/>
    <n v="145"/>
    <n v="3226"/>
  </r>
  <r>
    <x v="11"/>
    <x v="7"/>
    <n v="32.1"/>
    <n v="98"/>
    <n v="3223.2"/>
  </r>
  <r>
    <x v="14"/>
    <x v="4"/>
    <n v="15.908181819999999"/>
    <n v="207"/>
    <n v="3191.6"/>
  </r>
  <r>
    <x v="12"/>
    <x v="2"/>
    <n v="40.178571429999998"/>
    <n v="81"/>
    <n v="2828.9"/>
  </r>
  <r>
    <x v="10"/>
    <x v="3"/>
    <n v="22.72142857"/>
    <n v="185"/>
    <n v="2815.3"/>
  </r>
  <r>
    <x v="15"/>
    <x v="5"/>
    <n v="25.32"/>
    <n v="100"/>
    <n v="2800"/>
  </r>
  <r>
    <x v="16"/>
    <x v="3"/>
    <n v="18.5"/>
    <n v="145"/>
    <n v="2787.7"/>
  </r>
  <r>
    <x v="18"/>
    <x v="0"/>
    <n v="67.12"/>
    <n v="48"/>
    <n v="2756"/>
  </r>
  <r>
    <x v="10"/>
    <x v="1"/>
    <n v="30.6"/>
    <n v="89"/>
    <n v="2753.2"/>
  </r>
  <r>
    <x v="11"/>
    <x v="6"/>
    <n v="20.175000000000001"/>
    <n v="147"/>
    <n v="2714.7"/>
  </r>
  <r>
    <x v="12"/>
    <x v="7"/>
    <n v="33.53"/>
    <n v="67"/>
    <n v="2517.75"/>
  </r>
  <r>
    <x v="17"/>
    <x v="5"/>
    <n v="28.2"/>
    <n v="84"/>
    <n v="2415.1999999999998"/>
  </r>
  <r>
    <x v="14"/>
    <x v="0"/>
    <n v="13.99375"/>
    <n v="182"/>
    <n v="2357.5"/>
  </r>
  <r>
    <x v="11"/>
    <x v="2"/>
    <n v="21.662500000000001"/>
    <n v="89"/>
    <n v="2258.5"/>
  </r>
  <r>
    <x v="14"/>
    <x v="7"/>
    <n v="30.5"/>
    <n v="77"/>
    <n v="2236"/>
  </r>
  <r>
    <x v="15"/>
    <x v="0"/>
    <n v="21.3"/>
    <n v="107"/>
    <n v="2222"/>
  </r>
  <r>
    <x v="16"/>
    <x v="7"/>
    <n v="31.88"/>
    <n v="67"/>
    <n v="2216.8000000000002"/>
  </r>
  <r>
    <x v="19"/>
    <x v="3"/>
    <n v="31.856249999999999"/>
    <n v="57"/>
    <n v="2135.1"/>
  </r>
  <r>
    <x v="13"/>
    <x v="7"/>
    <n v="53"/>
    <n v="40"/>
    <n v="2120"/>
  </r>
  <r>
    <x v="8"/>
    <x v="7"/>
    <n v="30.333333329999999"/>
    <n v="74"/>
    <n v="2112"/>
  </r>
  <r>
    <x v="12"/>
    <x v="3"/>
    <n v="14.125714289999999"/>
    <n v="119"/>
    <n v="2066.9499999999998"/>
  </r>
  <r>
    <x v="14"/>
    <x v="6"/>
    <n v="36.283333329999998"/>
    <n v="52"/>
    <n v="2054.3000000000002"/>
  </r>
  <r>
    <x v="5"/>
    <x v="6"/>
    <n v="13.1625"/>
    <n v="166"/>
    <n v="1990.55"/>
  </r>
  <r>
    <x v="13"/>
    <x v="4"/>
    <n v="21.561250000000001"/>
    <n v="110"/>
    <n v="1942.09"/>
  </r>
  <r>
    <x v="15"/>
    <x v="6"/>
    <n v="26.87"/>
    <n v="75"/>
    <n v="1873"/>
  </r>
  <r>
    <x v="12"/>
    <x v="4"/>
    <n v="20"/>
    <n v="102"/>
    <n v="1855"/>
  </r>
  <r>
    <x v="13"/>
    <x v="5"/>
    <n v="20.52222222"/>
    <n v="108"/>
    <n v="1843"/>
  </r>
  <r>
    <x v="13"/>
    <x v="3"/>
    <n v="15.055"/>
    <n v="91"/>
    <n v="1809.05"/>
  </r>
  <r>
    <x v="19"/>
    <x v="0"/>
    <n v="54.464285709999999"/>
    <n v="82"/>
    <n v="1798"/>
  </r>
  <r>
    <x v="16"/>
    <x v="5"/>
    <n v="16.84"/>
    <n v="108"/>
    <n v="1794"/>
  </r>
  <r>
    <x v="13"/>
    <x v="6"/>
    <n v="18.524999999999999"/>
    <n v="95"/>
    <n v="1789.45"/>
  </r>
  <r>
    <x v="16"/>
    <x v="4"/>
    <n v="19.587499999999999"/>
    <n v="106"/>
    <n v="1759.6"/>
  </r>
  <r>
    <x v="4"/>
    <x v="3"/>
    <n v="23.283333330000001"/>
    <n v="91"/>
    <n v="1739.2"/>
  </r>
  <r>
    <x v="16"/>
    <x v="6"/>
    <n v="17.491666670000001"/>
    <n v="90"/>
    <n v="1448.25"/>
  </r>
  <r>
    <x v="4"/>
    <x v="5"/>
    <n v="21.06666667"/>
    <n v="52"/>
    <n v="1442.4"/>
  </r>
  <r>
    <x v="13"/>
    <x v="0"/>
    <n v="12.52222222"/>
    <n v="126"/>
    <n v="1363.2"/>
  </r>
  <r>
    <x v="17"/>
    <x v="2"/>
    <n v="64.844999999999999"/>
    <n v="30"/>
    <n v="1355.9"/>
  </r>
  <r>
    <x v="15"/>
    <x v="4"/>
    <n v="11.391666669999999"/>
    <n v="118"/>
    <n v="1316.3"/>
  </r>
  <r>
    <x v="11"/>
    <x v="4"/>
    <n v="18.11"/>
    <n v="76"/>
    <n v="1312"/>
  </r>
  <r>
    <x v="12"/>
    <x v="6"/>
    <n v="22.09"/>
    <n v="60"/>
    <n v="1235.45"/>
  </r>
  <r>
    <x v="17"/>
    <x v="0"/>
    <n v="17.533333330000001"/>
    <n v="78"/>
    <n v="1190.4000000000001"/>
  </r>
  <r>
    <x v="16"/>
    <x v="2"/>
    <n v="25.9"/>
    <n v="40"/>
    <n v="1167"/>
  </r>
  <r>
    <x v="15"/>
    <x v="7"/>
    <n v="23.21"/>
    <n v="73"/>
    <n v="1161.05"/>
  </r>
  <r>
    <x v="16"/>
    <x v="0"/>
    <n v="11.1"/>
    <n v="114"/>
    <n v="1155"/>
  </r>
  <r>
    <x v="19"/>
    <x v="1"/>
    <n v="26.3"/>
    <n v="54"/>
    <n v="1143.5"/>
  </r>
  <r>
    <x v="19"/>
    <x v="7"/>
    <n v="36.799999999999997"/>
    <n v="33"/>
    <n v="1139"/>
  </r>
  <r>
    <x v="17"/>
    <x v="3"/>
    <n v="11.24"/>
    <n v="87"/>
    <n v="1122.5"/>
  </r>
  <r>
    <x v="15"/>
    <x v="3"/>
    <n v="12.771428569999999"/>
    <n v="89"/>
    <n v="1033.05"/>
  </r>
  <r>
    <x v="17"/>
    <x v="1"/>
    <n v="35.066666669999996"/>
    <n v="31"/>
    <n v="1008"/>
  </r>
  <r>
    <x v="18"/>
    <x v="4"/>
    <n v="32.68"/>
    <n v="28"/>
    <n v="936.6"/>
  </r>
  <r>
    <x v="19"/>
    <x v="6"/>
    <n v="20.95"/>
    <n v="45"/>
    <n v="907"/>
  </r>
  <r>
    <x v="20"/>
    <x v="0"/>
    <n v="14.375"/>
    <n v="71"/>
    <n v="828.5"/>
  </r>
  <r>
    <x v="20"/>
    <x v="1"/>
    <n v="22"/>
    <n v="45"/>
    <n v="810"/>
  </r>
  <r>
    <x v="18"/>
    <x v="1"/>
    <n v="30.6"/>
    <n v="27"/>
    <n v="786"/>
  </r>
  <r>
    <x v="20"/>
    <x v="3"/>
    <n v="30.9"/>
    <n v="27"/>
    <n v="779.1"/>
  </r>
  <r>
    <x v="17"/>
    <x v="7"/>
    <n v="42.4"/>
    <n v="18"/>
    <n v="763.2"/>
  </r>
  <r>
    <x v="17"/>
    <x v="4"/>
    <n v="31"/>
    <n v="24"/>
    <n v="744"/>
  </r>
  <r>
    <x v="13"/>
    <x v="1"/>
    <n v="34"/>
    <n v="19"/>
    <n v="646"/>
  </r>
  <r>
    <x v="20"/>
    <x v="6"/>
    <n v="28.5"/>
    <n v="22"/>
    <n v="627"/>
  </r>
  <r>
    <x v="19"/>
    <x v="4"/>
    <n v="11.47"/>
    <n v="48"/>
    <n v="606.5"/>
  </r>
  <r>
    <x v="18"/>
    <x v="7"/>
    <n v="33.200000000000003"/>
    <n v="18"/>
    <n v="578.4"/>
  </r>
  <r>
    <x v="12"/>
    <x v="5"/>
    <n v="13.275"/>
    <n v="50"/>
    <n v="559.5"/>
  </r>
  <r>
    <x v="19"/>
    <x v="5"/>
    <n v="19.5"/>
    <n v="20"/>
    <n v="390"/>
  </r>
  <r>
    <x v="20"/>
    <x v="7"/>
    <n v="31.5"/>
    <n v="22"/>
    <n v="306"/>
  </r>
  <r>
    <x v="18"/>
    <x v="3"/>
    <n v="13.324999999999999"/>
    <n v="17"/>
    <n v="280.14999999999998"/>
  </r>
  <r>
    <x v="18"/>
    <x v="6"/>
    <n v="13"/>
    <n v="18"/>
    <n v="234"/>
  </r>
  <r>
    <x v="18"/>
    <x v="2"/>
    <n v="32.799999999999997"/>
    <n v="5"/>
    <n v="164"/>
  </r>
  <r>
    <x v="20"/>
    <x v="4"/>
    <n v="10.6"/>
    <n v="15"/>
    <n v="159"/>
  </r>
  <r>
    <x v="10"/>
    <x v="5"/>
    <n v="7"/>
    <n v="15"/>
    <n v="105"/>
  </r>
  <r>
    <x v="20"/>
    <x v="2"/>
    <n v="7.45"/>
    <n v="3"/>
    <n v="2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63B9D5-DE8D-430E-9C03-47CAB66555DD}"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R10:AA33" firstHeaderRow="1" firstDataRow="2" firstDataCol="1"/>
  <pivotFields count="5">
    <pivotField axis="axisRow" showAll="0">
      <items count="22">
        <item x="19"/>
        <item x="3"/>
        <item x="11"/>
        <item x="2"/>
        <item x="8"/>
        <item x="10"/>
        <item x="15"/>
        <item x="6"/>
        <item x="1"/>
        <item x="4"/>
        <item x="16"/>
        <item x="12"/>
        <item x="18"/>
        <item x="20"/>
        <item x="17"/>
        <item x="13"/>
        <item x="9"/>
        <item x="14"/>
        <item x="7"/>
        <item x="0"/>
        <item x="5"/>
        <item t="default"/>
      </items>
    </pivotField>
    <pivotField axis="axisCol" showAll="0">
      <items count="9">
        <item x="0"/>
        <item x="6"/>
        <item x="3"/>
        <item x="1"/>
        <item x="5"/>
        <item x="2"/>
        <item x="7"/>
        <item x="4"/>
        <item t="default"/>
      </items>
    </pivotField>
    <pivotField showAll="0"/>
    <pivotField dataField="1"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1"/>
  </colFields>
  <colItems count="9">
    <i>
      <x/>
    </i>
    <i>
      <x v="1"/>
    </i>
    <i>
      <x v="2"/>
    </i>
    <i>
      <x v="3"/>
    </i>
    <i>
      <x v="4"/>
    </i>
    <i>
      <x v="5"/>
    </i>
    <i>
      <x v="6"/>
    </i>
    <i>
      <x v="7"/>
    </i>
    <i t="grand">
      <x/>
    </i>
  </colItems>
  <dataFields count="1">
    <dataField name="Sum of TotalQuantity" fld="3" baseField="0" baseItem="0"/>
  </dataFields>
  <chartFormats count="3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 chart="0" format="24" series="1">
      <pivotArea type="data" outline="0" fieldPosition="0">
        <references count="2">
          <reference field="4294967294" count="1" selected="0">
            <x v="0"/>
          </reference>
          <reference field="1" count="1" selected="0">
            <x v="3"/>
          </reference>
        </references>
      </pivotArea>
    </chartFormat>
    <chartFormat chart="0" format="25" series="1">
      <pivotArea type="data" outline="0" fieldPosition="0">
        <references count="2">
          <reference field="4294967294" count="1" selected="0">
            <x v="0"/>
          </reference>
          <reference field="1" count="1" selected="0">
            <x v="4"/>
          </reference>
        </references>
      </pivotArea>
    </chartFormat>
    <chartFormat chart="0" format="26" series="1">
      <pivotArea type="data" outline="0" fieldPosition="0">
        <references count="2">
          <reference field="4294967294" count="1" selected="0">
            <x v="0"/>
          </reference>
          <reference field="1" count="1" selected="0">
            <x v="5"/>
          </reference>
        </references>
      </pivotArea>
    </chartFormat>
    <chartFormat chart="0" format="27" series="1">
      <pivotArea type="data" outline="0" fieldPosition="0">
        <references count="2">
          <reference field="4294967294" count="1" selected="0">
            <x v="0"/>
          </reference>
          <reference field="1" count="1" selected="0">
            <x v="6"/>
          </reference>
        </references>
      </pivotArea>
    </chartFormat>
    <chartFormat chart="0" format="28" series="1">
      <pivotArea type="data" outline="0" fieldPosition="0">
        <references count="2">
          <reference field="4294967294" count="1" selected="0">
            <x v="0"/>
          </reference>
          <reference field="1" count="1" selected="0">
            <x v="7"/>
          </reference>
        </references>
      </pivotArea>
    </chartFormat>
    <chartFormat chart="0" format="29"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23889-BB1D-489B-9BB4-5424DA55433C}" name="PivotTable39"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Qualification type">
  <location ref="K9:L13" firstHeaderRow="1" firstDataRow="1" firstDataCol="1"/>
  <pivotFields count="3">
    <pivotField dataField="1" showAll="0"/>
    <pivotField showAll="0"/>
    <pivotField axis="axisRow" showAll="0">
      <items count="5">
        <item x="3"/>
        <item x="0"/>
        <item x="1"/>
        <item x="2"/>
        <item t="default"/>
      </items>
    </pivotField>
  </pivotFields>
  <rowFields count="1">
    <field x="2"/>
  </rowFields>
  <rowItems count="4">
    <i>
      <x/>
    </i>
    <i>
      <x v="1"/>
    </i>
    <i>
      <x v="2"/>
    </i>
    <i>
      <x v="3"/>
    </i>
  </rowItems>
  <colItems count="1">
    <i/>
  </colItems>
  <dataFields count="1">
    <dataField name="Count of Employee" fld="0" subtotal="count" baseField="2"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C717F8-682E-4CA9-8071-8E55306CD95F}" name="PivotTable4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tegory">
  <location ref="N8:P17" firstHeaderRow="0" firstDataRow="1" firstDataCol="1"/>
  <pivotFields count="3">
    <pivotField dataField="1" showAll="0"/>
    <pivotField axis="axisRow" showAll="0">
      <items count="9">
        <item x="0"/>
        <item x="7"/>
        <item x="3"/>
        <item x="2"/>
        <item x="4"/>
        <item x="1"/>
        <item x="5"/>
        <item x="6"/>
        <item t="default"/>
      </items>
    </pivotField>
    <pivotField dataField="1" showAll="0"/>
  </pivotFields>
  <rowFields count="1">
    <field x="1"/>
  </rowFields>
  <rowItems count="9">
    <i>
      <x/>
    </i>
    <i>
      <x v="1"/>
    </i>
    <i>
      <x v="2"/>
    </i>
    <i>
      <x v="3"/>
    </i>
    <i>
      <x v="4"/>
    </i>
    <i>
      <x v="5"/>
    </i>
    <i>
      <x v="6"/>
    </i>
    <i>
      <x v="7"/>
    </i>
    <i t="grand">
      <x/>
    </i>
  </rowItems>
  <colFields count="1">
    <field x="-2"/>
  </colFields>
  <colItems count="2">
    <i>
      <x/>
    </i>
    <i i="1">
      <x v="1"/>
    </i>
  </colItems>
  <dataFields count="2">
    <dataField name="Product count" fld="0" subtotal="count" baseField="1" baseItem="0"/>
    <dataField name="Total Sales" fld="2" baseField="1"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6BB794-14ED-4A2C-80F0-B2B45109E21B}" name="PivotTable4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U7:AC20" firstHeaderRow="1" firstDataRow="2" firstDataCol="1"/>
  <pivotFields count="3">
    <pivotField axis="axisCol" showAll="0">
      <items count="9">
        <item x="0"/>
        <item x="5"/>
        <item x="3"/>
        <item x="1"/>
        <item x="4"/>
        <item x="6"/>
        <item x="7"/>
        <item x="2"/>
        <item t="default"/>
      </items>
    </pivotField>
    <pivotField axis="axisRow" showAll="0">
      <items count="13">
        <item x="0"/>
        <item x="1"/>
        <item x="2"/>
        <item x="3"/>
        <item x="4"/>
        <item x="5"/>
        <item x="6"/>
        <item x="7"/>
        <item x="8"/>
        <item x="9"/>
        <item x="10"/>
        <item x="11"/>
        <item t="default"/>
      </items>
    </pivotField>
    <pivotField dataField="1" showAll="0"/>
  </pivotFields>
  <rowFields count="1">
    <field x="1"/>
  </rowFields>
  <rowItems count="12">
    <i>
      <x/>
    </i>
    <i>
      <x v="1"/>
    </i>
    <i>
      <x v="2"/>
    </i>
    <i>
      <x v="3"/>
    </i>
    <i>
      <x v="4"/>
    </i>
    <i>
      <x v="5"/>
    </i>
    <i>
      <x v="6"/>
    </i>
    <i>
      <x v="7"/>
    </i>
    <i>
      <x v="8"/>
    </i>
    <i>
      <x v="9"/>
    </i>
    <i>
      <x v="10"/>
    </i>
    <i>
      <x v="11"/>
    </i>
  </rowItems>
  <colFields count="1">
    <field x="0"/>
  </colFields>
  <colItems count="8">
    <i>
      <x/>
    </i>
    <i>
      <x v="1"/>
    </i>
    <i>
      <x v="2"/>
    </i>
    <i>
      <x v="3"/>
    </i>
    <i>
      <x v="4"/>
    </i>
    <i>
      <x v="5"/>
    </i>
    <i>
      <x v="6"/>
    </i>
    <i>
      <x v="7"/>
    </i>
  </colItems>
  <dataFields count="1">
    <dataField name="Sum of OrderCount" fld="2"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430C34-38EE-4A91-890A-674E73AE2C90}" name="Table3" displayName="Table3" ref="B11:F100" totalsRowShown="0" dataDxfId="60">
  <autoFilter ref="B11:F100" xr:uid="{25430C34-38EE-4A91-890A-674E73AE2C90}"/>
  <tableColumns count="5">
    <tableColumn id="1" xr3:uid="{EFF3C16E-3B14-4958-91FE-0D5C48B2FB6E}" name="CustomerID" dataDxfId="59"/>
    <tableColumn id="2" xr3:uid="{629A64F3-535B-41AA-9438-B81205920B19}" name="AvgDiscountRate" dataDxfId="58"/>
    <tableColumn id="3" xr3:uid="{9E305CB4-8D55-41E9-8D85-C9E02F50F432}" name="TotalOrders" dataDxfId="57"/>
    <tableColumn id="4" xr3:uid="{9CE6D26B-F0B7-4482-9F42-EA4BB045BD16}" name="TotalSpent" dataDxfId="56"/>
    <tableColumn id="5" xr3:uid="{0F9FAA13-ACC4-47BB-BAAC-D0D2240947D3}" name="DaysActive" dataDxfId="55"/>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8A4EC4E-3623-4FDF-91D5-AC05FA141DF8}" name="Table11" displayName="Table11" ref="B9:F18" totalsRowShown="0" dataDxfId="28">
  <autoFilter ref="B9:F18" xr:uid="{38A4EC4E-3623-4FDF-91D5-AC05FA141DF8}"/>
  <tableColumns count="5">
    <tableColumn id="1" xr3:uid="{DDB9E12B-22C9-413B-A042-CD233B5C5A14}" name="EmployeeID" dataDxfId="27"/>
    <tableColumn id="2" xr3:uid="{217D68C0-80F9-4C3C-A0DB-A169BEEA99A1}" name="FirstName" dataDxfId="26"/>
    <tableColumn id="3" xr3:uid="{78AFED2A-14A9-418B-837F-BDFFBE7844B5}" name="LastName" dataDxfId="25"/>
    <tableColumn id="4" xr3:uid="{2034FA86-E391-4449-A3BA-2C1A34456B46}" name="TenureInDays" dataDxfId="24"/>
    <tableColumn id="5" xr3:uid="{8EAFEEBD-28CD-4CE5-8C64-EF4B7EDB62E8}" name="Total Sales" dataDxfId="23"/>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9477911-6A50-4A87-AADA-20A37C8CDCE5}" name="Table13" displayName="Table13" ref="B9:C13" totalsRowShown="0" dataDxfId="22">
  <autoFilter ref="B9:C13" xr:uid="{D9477911-6A50-4A87-AADA-20A37C8CDCE5}"/>
  <tableColumns count="2">
    <tableColumn id="1" xr3:uid="{5BE6EBD2-78AF-453D-966E-919512585B11}" name="Job Role" dataDxfId="21"/>
    <tableColumn id="2" xr3:uid="{DA361C65-3DCA-449A-A889-736CE6A93B1C}" name="Orders Placed" dataDxfId="20"/>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F1DD21-7437-4123-BB24-9FEB4320AB63}" name="Table14" displayName="Table14" ref="A9:C18" totalsRowShown="0" dataDxfId="19">
  <autoFilter ref="A9:C18" xr:uid="{D0F1DD21-7437-4123-BB24-9FEB4320AB63}"/>
  <tableColumns count="3">
    <tableColumn id="1" xr3:uid="{8BE69E41-8833-466A-9B0C-503E2BA14B41}" name="EmployeeID" dataDxfId="18"/>
    <tableColumn id="2" xr3:uid="{F07B9F46-FABF-4CE8-87D4-ECC28E452D63}" name="Qualifications/Achievements(psychology)" dataDxfId="17"/>
    <tableColumn id="3" xr3:uid="{BFC714F3-6F87-4E58-8D5F-AB6465A24CE9}" name="Qualification type" dataDxfId="16"/>
  </tableColumns>
  <tableStyleInfo name="TableStyleDark3"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797DD5C-3D91-4A34-825C-195AD37D39D4}" name="Table15" displayName="Table15" ref="B9:D86" totalsRowShown="0" dataDxfId="15">
  <autoFilter ref="B9:D86" xr:uid="{5797DD5C-3D91-4A34-825C-195AD37D39D4}"/>
  <tableColumns count="3">
    <tableColumn id="1" xr3:uid="{CC42D29E-437A-481E-AB52-099DE7FDFDFA}" name="ProductName" dataDxfId="14"/>
    <tableColumn id="2" xr3:uid="{B4A0D05C-2893-417D-83CA-651C64060EFC}" name="CategoryName" dataDxfId="13"/>
    <tableColumn id="3" xr3:uid="{4B221E80-4EF0-4655-87F2-770D29B9EEBF}" name="TotalSales" dataDxfId="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6C30626-F1F8-4A9F-8DDC-329282AC16A2}" name="Table16" displayName="Table16" ref="B8:D104" totalsRowShown="0" dataDxfId="11">
  <autoFilter ref="B8:D104" xr:uid="{16C30626-F1F8-4A9F-8DDC-329282AC16A2}"/>
  <tableColumns count="3">
    <tableColumn id="1" xr3:uid="{F20D81C0-893F-4607-9D96-60AE890004AA}" name="Category" dataDxfId="10"/>
    <tableColumn id="2" xr3:uid="{076BC61B-954E-4DB3-A421-ADF619EA4E19}" name="OrderMonth" dataDxfId="9"/>
    <tableColumn id="3" xr3:uid="{1F157DA5-99FC-487E-B2E8-E2E40A9E5D1D}" name="OrderCount" dataDxfId="8"/>
  </tableColumns>
  <tableStyleInfo name="TableStyleLight2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5FD9AEF-3B81-4D26-B38F-FFC4FBB391B0}" name="Table17" displayName="Table17" ref="B9:C86" totalsRowShown="0" dataDxfId="7">
  <autoFilter ref="B9:C86" xr:uid="{C5FD9AEF-3B81-4D26-B38F-FFC4FBB391B0}"/>
  <tableColumns count="2">
    <tableColumn id="1" xr3:uid="{95C86020-6DE4-41F1-9255-F62549C1F820}" name="ProductName" dataDxfId="6"/>
    <tableColumn id="2" xr3:uid="{6839FDF3-54B5-4B85-875E-1557D29A2E2B}" name="AverageSales" dataDxfId="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2A9AD23-1362-4FD1-82D2-02551025CAF8}" name="Table18" displayName="Table18" ref="B9:C25" totalsRowShown="0" headerRowDxfId="4" dataDxfId="3">
  <autoFilter ref="B9:C25" xr:uid="{52A9AD23-1362-4FD1-82D2-02551025CAF8}"/>
  <sortState xmlns:xlrd2="http://schemas.microsoft.com/office/spreadsheetml/2017/richdata2" ref="B10:C25">
    <sortCondition descending="1" ref="C9:C25"/>
  </sortState>
  <tableColumns count="2">
    <tableColumn id="1" xr3:uid="{43BBD5B0-2F55-4469-9B3E-5B223BCC1A07}" name="SupplierCountry"/>
    <tableColumn id="2" xr3:uid="{D41DB861-0149-4151-A4D1-A2098ACEFC53}" name="AvgReorderLevel"/>
  </tableColumns>
  <tableStyleInfo name="TableStyleMedium14"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3D4DBDD-4123-4301-B6A4-3CE80AC9FB08}" name="Table20" displayName="Table20" ref="B9:C17" totalsRowShown="0">
  <autoFilter ref="B9:C17" xr:uid="{C3D4DBDD-4123-4301-B6A4-3CE80AC9FB08}"/>
  <tableColumns count="2">
    <tableColumn id="1" xr3:uid="{FC47883B-61D0-46E8-9DB7-C9DEDD860C16}" name="CategoryName"/>
    <tableColumn id="2" xr3:uid="{1BBE3178-93F6-40BD-A943-F028DA9EB29B}" name="AvgReorderLevel"/>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CDB1FA5-639E-4F3C-90EA-712C4981C7E8}" name="Table21" displayName="Table21" ref="B9:C38" totalsRowShown="0" dataDxfId="2">
  <autoFilter ref="B9:C38" xr:uid="{0CDB1FA5-639E-4F3C-90EA-712C4981C7E8}"/>
  <tableColumns count="2">
    <tableColumn id="1" xr3:uid="{50EE5C41-63D2-41BC-8CDE-4D3F134A4BB0}" name="Supplier Name" dataDxfId="1"/>
    <tableColumn id="2" xr3:uid="{374B6866-CD64-43DD-892C-A17C32377E7A}" name="Pricing" dataDxfId="0"/>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4A4A29-C901-494B-A528-00708DA28C73}" name="Table4" displayName="Table4" ref="P11:S100" totalsRowShown="0" dataDxfId="54">
  <autoFilter ref="P11:S100" xr:uid="{744A4A29-C901-494B-A528-00708DA28C73}"/>
  <tableColumns count="4">
    <tableColumn id="1" xr3:uid="{D1025DBB-84B8-45F0-824D-CFF2527DCC63}" name="CustomerID" dataDxfId="53"/>
    <tableColumn id="2" xr3:uid="{D08916AB-EE4B-4254-AE7E-6FF56A970B8E}" name="AvgDaysToShip" dataDxfId="52"/>
    <tableColumn id="3" xr3:uid="{C86E1EB7-AE5B-4372-AE1B-5156E1F89BF1}" name="TotalOrders" dataDxfId="51"/>
    <tableColumn id="4" xr3:uid="{A2897E0F-524C-42C0-A838-29EFBE306C18}" name="TotalSpent"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17AFE-3506-4943-AE14-08B1BF390F58}" name="Table1" displayName="Table1" ref="C10:G175" totalsRowShown="0" dataDxfId="49">
  <autoFilter ref="C10:G175" xr:uid="{72017AFE-3506-4943-AE14-08B1BF390F58}"/>
  <tableColumns count="5">
    <tableColumn id="1" xr3:uid="{0F8E25BC-099A-4419-80F2-02EB56915289}" name="Country" dataDxfId="48"/>
    <tableColumn id="2" xr3:uid="{2CAD4D5D-7D8A-44DC-BF1A-7DFAC3B330E1}" name="CategoryName" dataDxfId="47"/>
    <tableColumn id="3" xr3:uid="{7039F831-F4A0-472F-819D-11F01531F391}" name="AvgUnitPrice" dataDxfId="46"/>
    <tableColumn id="4" xr3:uid="{1A7902E9-867C-4508-9BE2-5D16CB6378BB}" name="TotalQuantity" dataDxfId="45"/>
    <tableColumn id="5" xr3:uid="{E0B6AA6C-55B8-4EC0-90E4-B8DD2E418645}" name="TotalSales" dataDxfId="44"/>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3B43F9-ADCE-4FC8-9404-DE3C109801C9}" name="Table5" displayName="Table5" ref="B9:C30" totalsRowShown="0" dataDxfId="43">
  <autoFilter ref="B9:C30" xr:uid="{4A3B43F9-ADCE-4FC8-9404-DE3C109801C9}"/>
  <tableColumns count="2">
    <tableColumn id="1" xr3:uid="{67E82108-6E54-4547-9655-7C71C1234E37}" name="Country" dataDxfId="42"/>
    <tableColumn id="2" xr3:uid="{EA264175-C75A-4076-9CD3-02468C3596BA}" name="Total_Customers" dataDxfId="41"/>
  </tableColumns>
  <tableStyleInfo name="TableStyleLight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D36FA58-7AE7-43D9-A710-30DF8F843BA8}" name="Table6" displayName="Table6" ref="L9:M17" totalsRowShown="0" dataDxfId="40">
  <autoFilter ref="L9:M17" xr:uid="{9D36FA58-7AE7-43D9-A710-30DF8F843BA8}"/>
  <tableColumns count="2">
    <tableColumn id="1" xr3:uid="{9CAD49AD-AAA5-4A99-9565-16FD6F0288B1}" name="Category Name " dataDxfId="39"/>
    <tableColumn id="2" xr3:uid="{A27DD235-ACDC-4CC6-8CD4-FDCB367FAD5B}" name="Total_Customers" dataDxfId="38"/>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E91512A-9C1C-4FAA-8782-C9965A7C694E}" name="Table7" displayName="Table7" ref="C10:D18" totalsRowShown="0" dataDxfId="37">
  <autoFilter ref="C10:D18" xr:uid="{FE91512A-9C1C-4FAA-8782-C9965A7C694E}"/>
  <tableColumns count="2">
    <tableColumn id="1" xr3:uid="{0C6A287A-95BE-40F6-BF97-87EF4A441081}" name="Category Name" dataDxfId="36"/>
    <tableColumn id="2" xr3:uid="{6971DBEC-7F1A-458C-BBB9-07A0D5792246}" name="Total_Revenue" dataDxfId="35"/>
  </tableColumns>
  <tableStyleInfo name="TableStyleMedium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D71A3C8-9F88-43F1-9E1A-58A6905375CE}" name="Table8" displayName="Table8" ref="B9:C186" totalsRowShown="0" dataDxfId="34">
  <autoFilter ref="B9:C186" xr:uid="{BD71A3C8-9F88-43F1-9E1A-58A6905375CE}"/>
  <tableColumns count="2">
    <tableColumn id="1" xr3:uid="{C8754930-CF04-413F-87FF-44E75FF67CF9}" name="Order Size" dataDxfId="33"/>
    <tableColumn id="2" xr3:uid="{8C8CCFD0-39A4-4A34-8BD2-A5E7DCE4262A}" name="Customer Count" dataDxfId="32"/>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034125E-D17F-48A2-8454-BD4C35CBA2C3}" name="Table9" displayName="Table9" ref="M9:N17" totalsRowShown="0" dataDxfId="31">
  <autoFilter ref="M9:N17" xr:uid="{B034125E-D17F-48A2-8454-BD4C35CBA2C3}"/>
  <tableColumns count="2">
    <tableColumn id="1" xr3:uid="{6B44095C-8834-4B02-880A-4C76BF6A06CC}" name="Category Name" dataDxfId="30"/>
    <tableColumn id="2" xr3:uid="{49F10000-D615-4276-A441-3DBECD01FF0D}" name="Avg Order Size" dataDxfId="29"/>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C2B50D0-30F1-4DCC-B26F-236D4EC40C4A}" name="Table10" displayName="Table10" ref="B9:C30" totalsRowShown="0">
  <autoFilter ref="B9:C30" xr:uid="{8C2B50D0-30F1-4DCC-B26F-236D4EC40C4A}"/>
  <tableColumns count="2">
    <tableColumn id="1" xr3:uid="{BF1A7BB6-C64E-4881-8AAE-A39C300973BA}" name="Customers_Country"/>
    <tableColumn id="2" xr3:uid="{0C9DC391-DCDA-4CD5-AC28-DAA78BCC5CCB}" name="Order_Cou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9.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1.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2D8CA-41E1-418F-972F-64D9C5676111}">
  <dimension ref="C2:V98"/>
  <sheetViews>
    <sheetView workbookViewId="0">
      <selection activeCell="A4" sqref="A4"/>
    </sheetView>
  </sheetViews>
  <sheetFormatPr defaultRowHeight="14.4"/>
  <cols>
    <col min="3" max="3" width="8.88671875" customWidth="1"/>
  </cols>
  <sheetData>
    <row r="2" spans="3:22">
      <c r="J2" s="20" t="s">
        <v>370</v>
      </c>
      <c r="K2" s="21"/>
      <c r="L2" s="21"/>
      <c r="M2" s="21"/>
      <c r="N2" s="21"/>
      <c r="O2" s="21"/>
    </row>
    <row r="3" spans="3:22">
      <c r="J3" s="21"/>
      <c r="K3" s="21"/>
      <c r="L3" s="21"/>
      <c r="M3" s="21"/>
      <c r="N3" s="21"/>
      <c r="O3" s="21"/>
    </row>
    <row r="5" spans="3:22">
      <c r="C5" s="18" t="s">
        <v>371</v>
      </c>
      <c r="D5" s="19"/>
      <c r="E5" s="19"/>
      <c r="F5" s="19"/>
      <c r="G5" s="19"/>
      <c r="H5" s="19"/>
      <c r="I5" s="19"/>
      <c r="J5" s="19"/>
      <c r="K5" s="19"/>
      <c r="L5" s="19"/>
      <c r="M5" s="19"/>
      <c r="N5" s="19"/>
      <c r="O5" s="19"/>
      <c r="P5" s="19"/>
      <c r="Q5" s="19"/>
      <c r="R5" s="19"/>
      <c r="S5" s="19"/>
      <c r="T5" s="19"/>
      <c r="U5" s="19"/>
      <c r="V5" s="19"/>
    </row>
    <row r="6" spans="3:22">
      <c r="C6" s="19"/>
      <c r="D6" s="19"/>
      <c r="E6" s="19"/>
      <c r="F6" s="19"/>
      <c r="G6" s="19"/>
      <c r="H6" s="19"/>
      <c r="I6" s="19"/>
      <c r="J6" s="19"/>
      <c r="K6" s="19"/>
      <c r="L6" s="19"/>
      <c r="M6" s="19"/>
      <c r="N6" s="19"/>
      <c r="O6" s="19"/>
      <c r="P6" s="19"/>
      <c r="Q6" s="19"/>
      <c r="R6" s="19"/>
      <c r="S6" s="19"/>
      <c r="T6" s="19"/>
      <c r="U6" s="19"/>
      <c r="V6" s="19"/>
    </row>
    <row r="7" spans="3:22">
      <c r="C7" s="19"/>
      <c r="D7" s="19"/>
      <c r="E7" s="19"/>
      <c r="F7" s="19"/>
      <c r="G7" s="19"/>
      <c r="H7" s="19"/>
      <c r="I7" s="19"/>
      <c r="J7" s="19"/>
      <c r="K7" s="19"/>
      <c r="L7" s="19"/>
      <c r="M7" s="19"/>
      <c r="N7" s="19"/>
      <c r="O7" s="19"/>
      <c r="P7" s="19"/>
      <c r="Q7" s="19"/>
      <c r="R7" s="19"/>
      <c r="S7" s="19"/>
      <c r="T7" s="19"/>
      <c r="U7" s="19"/>
      <c r="V7" s="19"/>
    </row>
    <row r="8" spans="3:22">
      <c r="C8" s="19"/>
      <c r="D8" s="19"/>
      <c r="E8" s="19"/>
      <c r="F8" s="19"/>
      <c r="G8" s="19"/>
      <c r="H8" s="19"/>
      <c r="I8" s="19"/>
      <c r="J8" s="19"/>
      <c r="K8" s="19"/>
      <c r="L8" s="19"/>
      <c r="M8" s="19"/>
      <c r="N8" s="19"/>
      <c r="O8" s="19"/>
      <c r="P8" s="19"/>
      <c r="Q8" s="19"/>
      <c r="R8" s="19"/>
      <c r="S8" s="19"/>
      <c r="T8" s="19"/>
      <c r="U8" s="19"/>
      <c r="V8" s="19"/>
    </row>
    <row r="9" spans="3:22">
      <c r="C9" s="19"/>
      <c r="D9" s="19"/>
      <c r="E9" s="19"/>
      <c r="F9" s="19"/>
      <c r="G9" s="19"/>
      <c r="H9" s="19"/>
      <c r="I9" s="19"/>
      <c r="J9" s="19"/>
      <c r="K9" s="19"/>
      <c r="L9" s="19"/>
      <c r="M9" s="19"/>
      <c r="N9" s="19"/>
      <c r="O9" s="19"/>
      <c r="P9" s="19"/>
      <c r="Q9" s="19"/>
      <c r="R9" s="19"/>
      <c r="S9" s="19"/>
      <c r="T9" s="19"/>
      <c r="U9" s="19"/>
      <c r="V9" s="19"/>
    </row>
    <row r="10" spans="3:22">
      <c r="C10" s="19"/>
      <c r="D10" s="19"/>
      <c r="E10" s="19"/>
      <c r="F10" s="19"/>
      <c r="G10" s="19"/>
      <c r="H10" s="19"/>
      <c r="I10" s="19"/>
      <c r="J10" s="19"/>
      <c r="K10" s="19"/>
      <c r="L10" s="19"/>
      <c r="M10" s="19"/>
      <c r="N10" s="19"/>
      <c r="O10" s="19"/>
      <c r="P10" s="19"/>
      <c r="Q10" s="19"/>
      <c r="R10" s="19"/>
      <c r="S10" s="19"/>
      <c r="T10" s="19"/>
      <c r="U10" s="19"/>
      <c r="V10" s="19"/>
    </row>
    <row r="11" spans="3:22">
      <c r="C11" s="19"/>
      <c r="D11" s="19"/>
      <c r="E11" s="19"/>
      <c r="F11" s="19"/>
      <c r="G11" s="19"/>
      <c r="H11" s="19"/>
      <c r="I11" s="19"/>
      <c r="J11" s="19"/>
      <c r="K11" s="19"/>
      <c r="L11" s="19"/>
      <c r="M11" s="19"/>
      <c r="N11" s="19"/>
      <c r="O11" s="19"/>
      <c r="P11" s="19"/>
      <c r="Q11" s="19"/>
      <c r="R11" s="19"/>
      <c r="S11" s="19"/>
      <c r="T11" s="19"/>
      <c r="U11" s="19"/>
      <c r="V11" s="19"/>
    </row>
    <row r="12" spans="3:22">
      <c r="C12" s="19"/>
      <c r="D12" s="19"/>
      <c r="E12" s="19"/>
      <c r="F12" s="19"/>
      <c r="G12" s="19"/>
      <c r="H12" s="19"/>
      <c r="I12" s="19"/>
      <c r="J12" s="19"/>
      <c r="K12" s="19"/>
      <c r="L12" s="19"/>
      <c r="M12" s="19"/>
      <c r="N12" s="19"/>
      <c r="O12" s="19"/>
      <c r="P12" s="19"/>
      <c r="Q12" s="19"/>
      <c r="R12" s="19"/>
      <c r="S12" s="19"/>
      <c r="T12" s="19"/>
      <c r="U12" s="19"/>
      <c r="V12" s="19"/>
    </row>
    <row r="13" spans="3:22">
      <c r="C13" s="19"/>
      <c r="D13" s="19"/>
      <c r="E13" s="19"/>
      <c r="F13" s="19"/>
      <c r="G13" s="19"/>
      <c r="H13" s="19"/>
      <c r="I13" s="19"/>
      <c r="J13" s="19"/>
      <c r="K13" s="19"/>
      <c r="L13" s="19"/>
      <c r="M13" s="19"/>
      <c r="N13" s="19"/>
      <c r="O13" s="19"/>
      <c r="P13" s="19"/>
      <c r="Q13" s="19"/>
      <c r="R13" s="19"/>
      <c r="S13" s="19"/>
      <c r="T13" s="19"/>
      <c r="U13" s="19"/>
      <c r="V13" s="19"/>
    </row>
    <row r="14" spans="3:22">
      <c r="C14" s="19"/>
      <c r="D14" s="19"/>
      <c r="E14" s="19"/>
      <c r="F14" s="19"/>
      <c r="G14" s="19"/>
      <c r="H14" s="19"/>
      <c r="I14" s="19"/>
      <c r="J14" s="19"/>
      <c r="K14" s="19"/>
      <c r="L14" s="19"/>
      <c r="M14" s="19"/>
      <c r="N14" s="19"/>
      <c r="O14" s="19"/>
      <c r="P14" s="19"/>
      <c r="Q14" s="19"/>
      <c r="R14" s="19"/>
      <c r="S14" s="19"/>
      <c r="T14" s="19"/>
      <c r="U14" s="19"/>
      <c r="V14" s="19"/>
    </row>
    <row r="15" spans="3:22">
      <c r="C15" s="19"/>
      <c r="D15" s="19"/>
      <c r="E15" s="19"/>
      <c r="F15" s="19"/>
      <c r="G15" s="19"/>
      <c r="H15" s="19"/>
      <c r="I15" s="19"/>
      <c r="J15" s="19"/>
      <c r="K15" s="19"/>
      <c r="L15" s="19"/>
      <c r="M15" s="19"/>
      <c r="N15" s="19"/>
      <c r="O15" s="19"/>
      <c r="P15" s="19"/>
      <c r="Q15" s="19"/>
      <c r="R15" s="19"/>
      <c r="S15" s="19"/>
      <c r="T15" s="19"/>
      <c r="U15" s="19"/>
      <c r="V15" s="19"/>
    </row>
    <row r="16" spans="3:22">
      <c r="C16" s="19"/>
      <c r="D16" s="19"/>
      <c r="E16" s="19"/>
      <c r="F16" s="19"/>
      <c r="G16" s="19"/>
      <c r="H16" s="19"/>
      <c r="I16" s="19"/>
      <c r="J16" s="19"/>
      <c r="K16" s="19"/>
      <c r="L16" s="19"/>
      <c r="M16" s="19"/>
      <c r="N16" s="19"/>
      <c r="O16" s="19"/>
      <c r="P16" s="19"/>
      <c r="Q16" s="19"/>
      <c r="R16" s="19"/>
      <c r="S16" s="19"/>
      <c r="T16" s="19"/>
      <c r="U16" s="19"/>
      <c r="V16" s="19"/>
    </row>
    <row r="17" spans="3:22">
      <c r="C17" s="19"/>
      <c r="D17" s="19"/>
      <c r="E17" s="19"/>
      <c r="F17" s="19"/>
      <c r="G17" s="19"/>
      <c r="H17" s="19"/>
      <c r="I17" s="19"/>
      <c r="J17" s="19"/>
      <c r="K17" s="19"/>
      <c r="L17" s="19"/>
      <c r="M17" s="19"/>
      <c r="N17" s="19"/>
      <c r="O17" s="19"/>
      <c r="P17" s="19"/>
      <c r="Q17" s="19"/>
      <c r="R17" s="19"/>
      <c r="S17" s="19"/>
      <c r="T17" s="19"/>
      <c r="U17" s="19"/>
      <c r="V17" s="19"/>
    </row>
    <row r="18" spans="3:22">
      <c r="C18" s="19"/>
      <c r="D18" s="19"/>
      <c r="E18" s="19"/>
      <c r="F18" s="19"/>
      <c r="G18" s="19"/>
      <c r="H18" s="19"/>
      <c r="I18" s="19"/>
      <c r="J18" s="19"/>
      <c r="K18" s="19"/>
      <c r="L18" s="19"/>
      <c r="M18" s="19"/>
      <c r="N18" s="19"/>
      <c r="O18" s="19"/>
      <c r="P18" s="19"/>
      <c r="Q18" s="19"/>
      <c r="R18" s="19"/>
      <c r="S18" s="19"/>
      <c r="T18" s="19"/>
      <c r="U18" s="19"/>
      <c r="V18" s="19"/>
    </row>
    <row r="19" spans="3:22">
      <c r="C19" s="19"/>
      <c r="D19" s="19"/>
      <c r="E19" s="19"/>
      <c r="F19" s="19"/>
      <c r="G19" s="19"/>
      <c r="H19" s="19"/>
      <c r="I19" s="19"/>
      <c r="J19" s="19"/>
      <c r="K19" s="19"/>
      <c r="L19" s="19"/>
      <c r="M19" s="19"/>
      <c r="N19" s="19"/>
      <c r="O19" s="19"/>
      <c r="P19" s="19"/>
      <c r="Q19" s="19"/>
      <c r="R19" s="19"/>
      <c r="S19" s="19"/>
      <c r="T19" s="19"/>
      <c r="U19" s="19"/>
      <c r="V19" s="19"/>
    </row>
    <row r="20" spans="3:22">
      <c r="C20" s="19"/>
      <c r="D20" s="19"/>
      <c r="E20" s="19"/>
      <c r="F20" s="19"/>
      <c r="G20" s="19"/>
      <c r="H20" s="19"/>
      <c r="I20" s="19"/>
      <c r="J20" s="19"/>
      <c r="K20" s="19"/>
      <c r="L20" s="19"/>
      <c r="M20" s="19"/>
      <c r="N20" s="19"/>
      <c r="O20" s="19"/>
      <c r="P20" s="19"/>
      <c r="Q20" s="19"/>
      <c r="R20" s="19"/>
      <c r="S20" s="19"/>
      <c r="T20" s="19"/>
      <c r="U20" s="19"/>
      <c r="V20" s="19"/>
    </row>
    <row r="21" spans="3:22">
      <c r="C21" s="19"/>
      <c r="D21" s="19"/>
      <c r="E21" s="19"/>
      <c r="F21" s="19"/>
      <c r="G21" s="19"/>
      <c r="H21" s="19"/>
      <c r="I21" s="19"/>
      <c r="J21" s="19"/>
      <c r="K21" s="19"/>
      <c r="L21" s="19"/>
      <c r="M21" s="19"/>
      <c r="N21" s="19"/>
      <c r="O21" s="19"/>
      <c r="P21" s="19"/>
      <c r="Q21" s="19"/>
      <c r="R21" s="19"/>
      <c r="S21" s="19"/>
      <c r="T21" s="19"/>
      <c r="U21" s="19"/>
      <c r="V21" s="19"/>
    </row>
    <row r="22" spans="3:22">
      <c r="C22" s="19"/>
      <c r="D22" s="19"/>
      <c r="E22" s="19"/>
      <c r="F22" s="19"/>
      <c r="G22" s="19"/>
      <c r="H22" s="19"/>
      <c r="I22" s="19"/>
      <c r="J22" s="19"/>
      <c r="K22" s="19"/>
      <c r="L22" s="19"/>
      <c r="M22" s="19"/>
      <c r="N22" s="19"/>
      <c r="O22" s="19"/>
      <c r="P22" s="19"/>
      <c r="Q22" s="19"/>
      <c r="R22" s="19"/>
      <c r="S22" s="19"/>
      <c r="T22" s="19"/>
      <c r="U22" s="19"/>
      <c r="V22" s="19"/>
    </row>
    <row r="23" spans="3:22">
      <c r="C23" s="19"/>
      <c r="D23" s="19"/>
      <c r="E23" s="19"/>
      <c r="F23" s="19"/>
      <c r="G23" s="19"/>
      <c r="H23" s="19"/>
      <c r="I23" s="19"/>
      <c r="J23" s="19"/>
      <c r="K23" s="19"/>
      <c r="L23" s="19"/>
      <c r="M23" s="19"/>
      <c r="N23" s="19"/>
      <c r="O23" s="19"/>
      <c r="P23" s="19"/>
      <c r="Q23" s="19"/>
      <c r="R23" s="19"/>
      <c r="S23" s="19"/>
      <c r="T23" s="19"/>
      <c r="U23" s="19"/>
      <c r="V23" s="19"/>
    </row>
    <row r="24" spans="3:22">
      <c r="C24" s="19"/>
      <c r="D24" s="19"/>
      <c r="E24" s="19"/>
      <c r="F24" s="19"/>
      <c r="G24" s="19"/>
      <c r="H24" s="19"/>
      <c r="I24" s="19"/>
      <c r="J24" s="19"/>
      <c r="K24" s="19"/>
      <c r="L24" s="19"/>
      <c r="M24" s="19"/>
      <c r="N24" s="19"/>
      <c r="O24" s="19"/>
      <c r="P24" s="19"/>
      <c r="Q24" s="19"/>
      <c r="R24" s="19"/>
      <c r="S24" s="19"/>
      <c r="T24" s="19"/>
      <c r="U24" s="19"/>
      <c r="V24" s="19"/>
    </row>
    <row r="25" spans="3:22">
      <c r="C25" s="19"/>
      <c r="D25" s="19"/>
      <c r="E25" s="19"/>
      <c r="F25" s="19"/>
      <c r="G25" s="19"/>
      <c r="H25" s="19"/>
      <c r="I25" s="19"/>
      <c r="J25" s="19"/>
      <c r="K25" s="19"/>
      <c r="L25" s="19"/>
      <c r="M25" s="19"/>
      <c r="N25" s="19"/>
      <c r="O25" s="19"/>
      <c r="P25" s="19"/>
      <c r="Q25" s="19"/>
      <c r="R25" s="19"/>
      <c r="S25" s="19"/>
      <c r="T25" s="19"/>
      <c r="U25" s="19"/>
      <c r="V25" s="19"/>
    </row>
    <row r="26" spans="3:22">
      <c r="C26" s="19"/>
      <c r="D26" s="19"/>
      <c r="E26" s="19"/>
      <c r="F26" s="19"/>
      <c r="G26" s="19"/>
      <c r="H26" s="19"/>
      <c r="I26" s="19"/>
      <c r="J26" s="19"/>
      <c r="K26" s="19"/>
      <c r="L26" s="19"/>
      <c r="M26" s="19"/>
      <c r="N26" s="19"/>
      <c r="O26" s="19"/>
      <c r="P26" s="19"/>
      <c r="Q26" s="19"/>
      <c r="R26" s="19"/>
      <c r="S26" s="19"/>
      <c r="T26" s="19"/>
      <c r="U26" s="19"/>
      <c r="V26" s="19"/>
    </row>
    <row r="27" spans="3:22">
      <c r="C27" s="19"/>
      <c r="D27" s="19"/>
      <c r="E27" s="19"/>
      <c r="F27" s="19"/>
      <c r="G27" s="19"/>
      <c r="H27" s="19"/>
      <c r="I27" s="19"/>
      <c r="J27" s="19"/>
      <c r="K27" s="19"/>
      <c r="L27" s="19"/>
      <c r="M27" s="19"/>
      <c r="N27" s="19"/>
      <c r="O27" s="19"/>
      <c r="P27" s="19"/>
      <c r="Q27" s="19"/>
      <c r="R27" s="19"/>
      <c r="S27" s="19"/>
      <c r="T27" s="19"/>
      <c r="U27" s="19"/>
      <c r="V27" s="19"/>
    </row>
    <row r="28" spans="3:22">
      <c r="C28" s="19"/>
      <c r="D28" s="19"/>
      <c r="E28" s="19"/>
      <c r="F28" s="19"/>
      <c r="G28" s="19"/>
      <c r="H28" s="19"/>
      <c r="I28" s="19"/>
      <c r="J28" s="19"/>
      <c r="K28" s="19"/>
      <c r="L28" s="19"/>
      <c r="M28" s="19"/>
      <c r="N28" s="19"/>
      <c r="O28" s="19"/>
      <c r="P28" s="19"/>
      <c r="Q28" s="19"/>
      <c r="R28" s="19"/>
      <c r="S28" s="19"/>
      <c r="T28" s="19"/>
      <c r="U28" s="19"/>
      <c r="V28" s="19"/>
    </row>
    <row r="29" spans="3:22">
      <c r="C29" s="19"/>
      <c r="D29" s="19"/>
      <c r="E29" s="19"/>
      <c r="F29" s="19"/>
      <c r="G29" s="19"/>
      <c r="H29" s="19"/>
      <c r="I29" s="19"/>
      <c r="J29" s="19"/>
      <c r="K29" s="19"/>
      <c r="L29" s="19"/>
      <c r="M29" s="19"/>
      <c r="N29" s="19"/>
      <c r="O29" s="19"/>
      <c r="P29" s="19"/>
      <c r="Q29" s="19"/>
      <c r="R29" s="19"/>
      <c r="S29" s="19"/>
      <c r="T29" s="19"/>
      <c r="U29" s="19"/>
      <c r="V29" s="19"/>
    </row>
    <row r="30" spans="3:22">
      <c r="C30" s="19"/>
      <c r="D30" s="19"/>
      <c r="E30" s="19"/>
      <c r="F30" s="19"/>
      <c r="G30" s="19"/>
      <c r="H30" s="19"/>
      <c r="I30" s="19"/>
      <c r="J30" s="19"/>
      <c r="K30" s="19"/>
      <c r="L30" s="19"/>
      <c r="M30" s="19"/>
      <c r="N30" s="19"/>
      <c r="O30" s="19"/>
      <c r="P30" s="19"/>
      <c r="Q30" s="19"/>
      <c r="R30" s="19"/>
      <c r="S30" s="19"/>
      <c r="T30" s="19"/>
      <c r="U30" s="19"/>
      <c r="V30" s="19"/>
    </row>
    <row r="31" spans="3:22">
      <c r="C31" s="19"/>
      <c r="D31" s="19"/>
      <c r="E31" s="19"/>
      <c r="F31" s="19"/>
      <c r="G31" s="19"/>
      <c r="H31" s="19"/>
      <c r="I31" s="19"/>
      <c r="J31" s="19"/>
      <c r="K31" s="19"/>
      <c r="L31" s="19"/>
      <c r="M31" s="19"/>
      <c r="N31" s="19"/>
      <c r="O31" s="19"/>
      <c r="P31" s="19"/>
      <c r="Q31" s="19"/>
      <c r="R31" s="19"/>
      <c r="S31" s="19"/>
      <c r="T31" s="19"/>
      <c r="U31" s="19"/>
      <c r="V31" s="19"/>
    </row>
    <row r="32" spans="3:22">
      <c r="C32" s="19"/>
      <c r="D32" s="19"/>
      <c r="E32" s="19"/>
      <c r="F32" s="19"/>
      <c r="G32" s="19"/>
      <c r="H32" s="19"/>
      <c r="I32" s="19"/>
      <c r="J32" s="19"/>
      <c r="K32" s="19"/>
      <c r="L32" s="19"/>
      <c r="M32" s="19"/>
      <c r="N32" s="19"/>
      <c r="O32" s="19"/>
      <c r="P32" s="19"/>
      <c r="Q32" s="19"/>
      <c r="R32" s="19"/>
      <c r="S32" s="19"/>
      <c r="T32" s="19"/>
      <c r="U32" s="19"/>
      <c r="V32" s="19"/>
    </row>
    <row r="33" spans="3:22">
      <c r="C33" s="19"/>
      <c r="D33" s="19"/>
      <c r="E33" s="19"/>
      <c r="F33" s="19"/>
      <c r="G33" s="19"/>
      <c r="H33" s="19"/>
      <c r="I33" s="19"/>
      <c r="J33" s="19"/>
      <c r="K33" s="19"/>
      <c r="L33" s="19"/>
      <c r="M33" s="19"/>
      <c r="N33" s="19"/>
      <c r="O33" s="19"/>
      <c r="P33" s="19"/>
      <c r="Q33" s="19"/>
      <c r="R33" s="19"/>
      <c r="S33" s="19"/>
      <c r="T33" s="19"/>
      <c r="U33" s="19"/>
      <c r="V33" s="19"/>
    </row>
    <row r="34" spans="3:22">
      <c r="C34" s="19"/>
      <c r="D34" s="19"/>
      <c r="E34" s="19"/>
      <c r="F34" s="19"/>
      <c r="G34" s="19"/>
      <c r="H34" s="19"/>
      <c r="I34" s="19"/>
      <c r="J34" s="19"/>
      <c r="K34" s="19"/>
      <c r="L34" s="19"/>
      <c r="M34" s="19"/>
      <c r="N34" s="19"/>
      <c r="O34" s="19"/>
      <c r="P34" s="19"/>
      <c r="Q34" s="19"/>
      <c r="R34" s="19"/>
      <c r="S34" s="19"/>
      <c r="T34" s="19"/>
      <c r="U34" s="19"/>
      <c r="V34" s="19"/>
    </row>
    <row r="35" spans="3:22">
      <c r="C35" s="19"/>
      <c r="D35" s="19"/>
      <c r="E35" s="19"/>
      <c r="F35" s="19"/>
      <c r="G35" s="19"/>
      <c r="H35" s="19"/>
      <c r="I35" s="19"/>
      <c r="J35" s="19"/>
      <c r="K35" s="19"/>
      <c r="L35" s="19"/>
      <c r="M35" s="19"/>
      <c r="N35" s="19"/>
      <c r="O35" s="19"/>
      <c r="P35" s="19"/>
      <c r="Q35" s="19"/>
      <c r="R35" s="19"/>
      <c r="S35" s="19"/>
      <c r="T35" s="19"/>
      <c r="U35" s="19"/>
      <c r="V35" s="19"/>
    </row>
    <row r="36" spans="3:22">
      <c r="C36" s="19"/>
      <c r="D36" s="19"/>
      <c r="E36" s="19"/>
      <c r="F36" s="19"/>
      <c r="G36" s="19"/>
      <c r="H36" s="19"/>
      <c r="I36" s="19"/>
      <c r="J36" s="19"/>
      <c r="K36" s="19"/>
      <c r="L36" s="19"/>
      <c r="M36" s="19"/>
      <c r="N36" s="19"/>
      <c r="O36" s="19"/>
      <c r="P36" s="19"/>
      <c r="Q36" s="19"/>
      <c r="R36" s="19"/>
      <c r="S36" s="19"/>
      <c r="T36" s="19"/>
      <c r="U36" s="19"/>
      <c r="V36" s="19"/>
    </row>
    <row r="37" spans="3:22">
      <c r="C37" s="19"/>
      <c r="D37" s="19"/>
      <c r="E37" s="19"/>
      <c r="F37" s="19"/>
      <c r="G37" s="19"/>
      <c r="H37" s="19"/>
      <c r="I37" s="19"/>
      <c r="J37" s="19"/>
      <c r="K37" s="19"/>
      <c r="L37" s="19"/>
      <c r="M37" s="19"/>
      <c r="N37" s="19"/>
      <c r="O37" s="19"/>
      <c r="P37" s="19"/>
      <c r="Q37" s="19"/>
      <c r="R37" s="19"/>
      <c r="S37" s="19"/>
      <c r="T37" s="19"/>
      <c r="U37" s="19"/>
      <c r="V37" s="19"/>
    </row>
    <row r="38" spans="3:22">
      <c r="C38" s="19"/>
      <c r="D38" s="19"/>
      <c r="E38" s="19"/>
      <c r="F38" s="19"/>
      <c r="G38" s="19"/>
      <c r="H38" s="19"/>
      <c r="I38" s="19"/>
      <c r="J38" s="19"/>
      <c r="K38" s="19"/>
      <c r="L38" s="19"/>
      <c r="M38" s="19"/>
      <c r="N38" s="19"/>
      <c r="O38" s="19"/>
      <c r="P38" s="19"/>
      <c r="Q38" s="19"/>
      <c r="R38" s="19"/>
      <c r="S38" s="19"/>
      <c r="T38" s="19"/>
      <c r="U38" s="19"/>
      <c r="V38" s="19"/>
    </row>
    <row r="39" spans="3:22">
      <c r="C39" s="19"/>
      <c r="D39" s="19"/>
      <c r="E39" s="19"/>
      <c r="F39" s="19"/>
      <c r="G39" s="19"/>
      <c r="H39" s="19"/>
      <c r="I39" s="19"/>
      <c r="J39" s="19"/>
      <c r="K39" s="19"/>
      <c r="L39" s="19"/>
      <c r="M39" s="19"/>
      <c r="N39" s="19"/>
      <c r="O39" s="19"/>
      <c r="P39" s="19"/>
      <c r="Q39" s="19"/>
      <c r="R39" s="19"/>
      <c r="S39" s="19"/>
      <c r="T39" s="19"/>
      <c r="U39" s="19"/>
      <c r="V39" s="19"/>
    </row>
    <row r="40" spans="3:22">
      <c r="C40" s="19"/>
      <c r="D40" s="19"/>
      <c r="E40" s="19"/>
      <c r="F40" s="19"/>
      <c r="G40" s="19"/>
      <c r="H40" s="19"/>
      <c r="I40" s="19"/>
      <c r="J40" s="19"/>
      <c r="K40" s="19"/>
      <c r="L40" s="19"/>
      <c r="M40" s="19"/>
      <c r="N40" s="19"/>
      <c r="O40" s="19"/>
      <c r="P40" s="19"/>
      <c r="Q40" s="19"/>
      <c r="R40" s="19"/>
      <c r="S40" s="19"/>
      <c r="T40" s="19"/>
      <c r="U40" s="19"/>
      <c r="V40" s="19"/>
    </row>
    <row r="41" spans="3:22">
      <c r="C41" s="19"/>
      <c r="D41" s="19"/>
      <c r="E41" s="19"/>
      <c r="F41" s="19"/>
      <c r="G41" s="19"/>
      <c r="H41" s="19"/>
      <c r="I41" s="19"/>
      <c r="J41" s="19"/>
      <c r="K41" s="19"/>
      <c r="L41" s="19"/>
      <c r="M41" s="19"/>
      <c r="N41" s="19"/>
      <c r="O41" s="19"/>
      <c r="P41" s="19"/>
      <c r="Q41" s="19"/>
      <c r="R41" s="19"/>
      <c r="S41" s="19"/>
      <c r="T41" s="19"/>
      <c r="U41" s="19"/>
      <c r="V41" s="19"/>
    </row>
    <row r="42" spans="3:22">
      <c r="C42" s="19"/>
      <c r="D42" s="19"/>
      <c r="E42" s="19"/>
      <c r="F42" s="19"/>
      <c r="G42" s="19"/>
      <c r="H42" s="19"/>
      <c r="I42" s="19"/>
      <c r="J42" s="19"/>
      <c r="K42" s="19"/>
      <c r="L42" s="19"/>
      <c r="M42" s="19"/>
      <c r="N42" s="19"/>
      <c r="O42" s="19"/>
      <c r="P42" s="19"/>
      <c r="Q42" s="19"/>
      <c r="R42" s="19"/>
      <c r="S42" s="19"/>
      <c r="T42" s="19"/>
      <c r="U42" s="19"/>
      <c r="V42" s="19"/>
    </row>
    <row r="43" spans="3:22">
      <c r="C43" s="19"/>
      <c r="D43" s="19"/>
      <c r="E43" s="19"/>
      <c r="F43" s="19"/>
      <c r="G43" s="19"/>
      <c r="H43" s="19"/>
      <c r="I43" s="19"/>
      <c r="J43" s="19"/>
      <c r="K43" s="19"/>
      <c r="L43" s="19"/>
      <c r="M43" s="19"/>
      <c r="N43" s="19"/>
      <c r="O43" s="19"/>
      <c r="P43" s="19"/>
      <c r="Q43" s="19"/>
      <c r="R43" s="19"/>
      <c r="S43" s="19"/>
      <c r="T43" s="19"/>
      <c r="U43" s="19"/>
      <c r="V43" s="19"/>
    </row>
    <row r="44" spans="3:22">
      <c r="C44" s="19"/>
      <c r="D44" s="19"/>
      <c r="E44" s="19"/>
      <c r="F44" s="19"/>
      <c r="G44" s="19"/>
      <c r="H44" s="19"/>
      <c r="I44" s="19"/>
      <c r="J44" s="19"/>
      <c r="K44" s="19"/>
      <c r="L44" s="19"/>
      <c r="M44" s="19"/>
      <c r="N44" s="19"/>
      <c r="O44" s="19"/>
      <c r="P44" s="19"/>
      <c r="Q44" s="19"/>
      <c r="R44" s="19"/>
      <c r="S44" s="19"/>
      <c r="T44" s="19"/>
      <c r="U44" s="19"/>
      <c r="V44" s="19"/>
    </row>
    <row r="45" spans="3:22">
      <c r="C45" s="19"/>
      <c r="D45" s="19"/>
      <c r="E45" s="19"/>
      <c r="F45" s="19"/>
      <c r="G45" s="19"/>
      <c r="H45" s="19"/>
      <c r="I45" s="19"/>
      <c r="J45" s="19"/>
      <c r="K45" s="19"/>
      <c r="L45" s="19"/>
      <c r="M45" s="19"/>
      <c r="N45" s="19"/>
      <c r="O45" s="19"/>
      <c r="P45" s="19"/>
      <c r="Q45" s="19"/>
      <c r="R45" s="19"/>
      <c r="S45" s="19"/>
      <c r="T45" s="19"/>
      <c r="U45" s="19"/>
      <c r="V45" s="19"/>
    </row>
    <row r="46" spans="3:22">
      <c r="C46" s="19"/>
      <c r="D46" s="19"/>
      <c r="E46" s="19"/>
      <c r="F46" s="19"/>
      <c r="G46" s="19"/>
      <c r="H46" s="19"/>
      <c r="I46" s="19"/>
      <c r="J46" s="19"/>
      <c r="K46" s="19"/>
      <c r="L46" s="19"/>
      <c r="M46" s="19"/>
      <c r="N46" s="19"/>
      <c r="O46" s="19"/>
      <c r="P46" s="19"/>
      <c r="Q46" s="19"/>
      <c r="R46" s="19"/>
      <c r="S46" s="19"/>
      <c r="T46" s="19"/>
      <c r="U46" s="19"/>
      <c r="V46" s="19"/>
    </row>
    <row r="47" spans="3:22">
      <c r="C47" s="19"/>
      <c r="D47" s="19"/>
      <c r="E47" s="19"/>
      <c r="F47" s="19"/>
      <c r="G47" s="19"/>
      <c r="H47" s="19"/>
      <c r="I47" s="19"/>
      <c r="J47" s="19"/>
      <c r="K47" s="19"/>
      <c r="L47" s="19"/>
      <c r="M47" s="19"/>
      <c r="N47" s="19"/>
      <c r="O47" s="19"/>
      <c r="P47" s="19"/>
      <c r="Q47" s="19"/>
      <c r="R47" s="19"/>
      <c r="S47" s="19"/>
      <c r="T47" s="19"/>
      <c r="U47" s="19"/>
      <c r="V47" s="19"/>
    </row>
    <row r="48" spans="3:22">
      <c r="C48" s="19"/>
      <c r="D48" s="19"/>
      <c r="E48" s="19"/>
      <c r="F48" s="19"/>
      <c r="G48" s="19"/>
      <c r="H48" s="19"/>
      <c r="I48" s="19"/>
      <c r="J48" s="19"/>
      <c r="K48" s="19"/>
      <c r="L48" s="19"/>
      <c r="M48" s="19"/>
      <c r="N48" s="19"/>
      <c r="O48" s="19"/>
      <c r="P48" s="19"/>
      <c r="Q48" s="19"/>
      <c r="R48" s="19"/>
      <c r="S48" s="19"/>
      <c r="T48" s="19"/>
      <c r="U48" s="19"/>
      <c r="V48" s="19"/>
    </row>
    <row r="49" spans="3:22">
      <c r="C49" s="19"/>
      <c r="D49" s="19"/>
      <c r="E49" s="19"/>
      <c r="F49" s="19"/>
      <c r="G49" s="19"/>
      <c r="H49" s="19"/>
      <c r="I49" s="19"/>
      <c r="J49" s="19"/>
      <c r="K49" s="19"/>
      <c r="L49" s="19"/>
      <c r="M49" s="19"/>
      <c r="N49" s="19"/>
      <c r="O49" s="19"/>
      <c r="P49" s="19"/>
      <c r="Q49" s="19"/>
      <c r="R49" s="19"/>
      <c r="S49" s="19"/>
      <c r="T49" s="19"/>
      <c r="U49" s="19"/>
      <c r="V49" s="19"/>
    </row>
    <row r="50" spans="3:22">
      <c r="C50" s="19"/>
      <c r="D50" s="19"/>
      <c r="E50" s="19"/>
      <c r="F50" s="19"/>
      <c r="G50" s="19"/>
      <c r="H50" s="19"/>
      <c r="I50" s="19"/>
      <c r="J50" s="19"/>
      <c r="K50" s="19"/>
      <c r="L50" s="19"/>
      <c r="M50" s="19"/>
      <c r="N50" s="19"/>
      <c r="O50" s="19"/>
      <c r="P50" s="19"/>
      <c r="Q50" s="19"/>
      <c r="R50" s="19"/>
      <c r="S50" s="19"/>
      <c r="T50" s="19"/>
      <c r="U50" s="19"/>
      <c r="V50" s="19"/>
    </row>
    <row r="51" spans="3:22">
      <c r="C51" s="19"/>
      <c r="D51" s="19"/>
      <c r="E51" s="19"/>
      <c r="F51" s="19"/>
      <c r="G51" s="19"/>
      <c r="H51" s="19"/>
      <c r="I51" s="19"/>
      <c r="J51" s="19"/>
      <c r="K51" s="19"/>
      <c r="L51" s="19"/>
      <c r="M51" s="19"/>
      <c r="N51" s="19"/>
      <c r="O51" s="19"/>
      <c r="P51" s="19"/>
      <c r="Q51" s="19"/>
      <c r="R51" s="19"/>
      <c r="S51" s="19"/>
      <c r="T51" s="19"/>
      <c r="U51" s="19"/>
      <c r="V51" s="19"/>
    </row>
    <row r="52" spans="3:22">
      <c r="C52" s="19"/>
      <c r="D52" s="19"/>
      <c r="E52" s="19"/>
      <c r="F52" s="19"/>
      <c r="G52" s="19"/>
      <c r="H52" s="19"/>
      <c r="I52" s="19"/>
      <c r="J52" s="19"/>
      <c r="K52" s="19"/>
      <c r="L52" s="19"/>
      <c r="M52" s="19"/>
      <c r="N52" s="19"/>
      <c r="O52" s="19"/>
      <c r="P52" s="19"/>
      <c r="Q52" s="19"/>
      <c r="R52" s="19"/>
      <c r="S52" s="19"/>
      <c r="T52" s="19"/>
      <c r="U52" s="19"/>
      <c r="V52" s="19"/>
    </row>
    <row r="53" spans="3:22">
      <c r="C53" s="19"/>
      <c r="D53" s="19"/>
      <c r="E53" s="19"/>
      <c r="F53" s="19"/>
      <c r="G53" s="19"/>
      <c r="H53" s="19"/>
      <c r="I53" s="19"/>
      <c r="J53" s="19"/>
      <c r="K53" s="19"/>
      <c r="L53" s="19"/>
      <c r="M53" s="19"/>
      <c r="N53" s="19"/>
      <c r="O53" s="19"/>
      <c r="P53" s="19"/>
      <c r="Q53" s="19"/>
      <c r="R53" s="19"/>
      <c r="S53" s="19"/>
      <c r="T53" s="19"/>
      <c r="U53" s="19"/>
      <c r="V53" s="19"/>
    </row>
    <row r="54" spans="3:22">
      <c r="C54" s="19"/>
      <c r="D54" s="19"/>
      <c r="E54" s="19"/>
      <c r="F54" s="19"/>
      <c r="G54" s="19"/>
      <c r="H54" s="19"/>
      <c r="I54" s="19"/>
      <c r="J54" s="19"/>
      <c r="K54" s="19"/>
      <c r="L54" s="19"/>
      <c r="M54" s="19"/>
      <c r="N54" s="19"/>
      <c r="O54" s="19"/>
      <c r="P54" s="19"/>
      <c r="Q54" s="19"/>
      <c r="R54" s="19"/>
      <c r="S54" s="19"/>
      <c r="T54" s="19"/>
      <c r="U54" s="19"/>
      <c r="V54" s="19"/>
    </row>
    <row r="55" spans="3:22">
      <c r="C55" s="19"/>
      <c r="D55" s="19"/>
      <c r="E55" s="19"/>
      <c r="F55" s="19"/>
      <c r="G55" s="19"/>
      <c r="H55" s="19"/>
      <c r="I55" s="19"/>
      <c r="J55" s="19"/>
      <c r="K55" s="19"/>
      <c r="L55" s="19"/>
      <c r="M55" s="19"/>
      <c r="N55" s="19"/>
      <c r="O55" s="19"/>
      <c r="P55" s="19"/>
      <c r="Q55" s="19"/>
      <c r="R55" s="19"/>
      <c r="S55" s="19"/>
      <c r="T55" s="19"/>
      <c r="U55" s="19"/>
      <c r="V55" s="19"/>
    </row>
    <row r="56" spans="3:22">
      <c r="C56" s="19"/>
      <c r="D56" s="19"/>
      <c r="E56" s="19"/>
      <c r="F56" s="19"/>
      <c r="G56" s="19"/>
      <c r="H56" s="19"/>
      <c r="I56" s="19"/>
      <c r="J56" s="19"/>
      <c r="K56" s="19"/>
      <c r="L56" s="19"/>
      <c r="M56" s="19"/>
      <c r="N56" s="19"/>
      <c r="O56" s="19"/>
      <c r="P56" s="19"/>
      <c r="Q56" s="19"/>
      <c r="R56" s="19"/>
      <c r="S56" s="19"/>
      <c r="T56" s="19"/>
      <c r="U56" s="19"/>
      <c r="V56" s="19"/>
    </row>
    <row r="57" spans="3:22">
      <c r="C57" s="19"/>
      <c r="D57" s="19"/>
      <c r="E57" s="19"/>
      <c r="F57" s="19"/>
      <c r="G57" s="19"/>
      <c r="H57" s="19"/>
      <c r="I57" s="19"/>
      <c r="J57" s="19"/>
      <c r="K57" s="19"/>
      <c r="L57" s="19"/>
      <c r="M57" s="19"/>
      <c r="N57" s="19"/>
      <c r="O57" s="19"/>
      <c r="P57" s="19"/>
      <c r="Q57" s="19"/>
      <c r="R57" s="19"/>
      <c r="S57" s="19"/>
      <c r="T57" s="19"/>
      <c r="U57" s="19"/>
      <c r="V57" s="19"/>
    </row>
    <row r="58" spans="3:22">
      <c r="C58" s="19"/>
      <c r="D58" s="19"/>
      <c r="E58" s="19"/>
      <c r="F58" s="19"/>
      <c r="G58" s="19"/>
      <c r="H58" s="19"/>
      <c r="I58" s="19"/>
      <c r="J58" s="19"/>
      <c r="K58" s="19"/>
      <c r="L58" s="19"/>
      <c r="M58" s="19"/>
      <c r="N58" s="19"/>
      <c r="O58" s="19"/>
      <c r="P58" s="19"/>
      <c r="Q58" s="19"/>
      <c r="R58" s="19"/>
      <c r="S58" s="19"/>
      <c r="T58" s="19"/>
      <c r="U58" s="19"/>
      <c r="V58" s="19"/>
    </row>
    <row r="59" spans="3:22">
      <c r="C59" s="19"/>
      <c r="D59" s="19"/>
      <c r="E59" s="19"/>
      <c r="F59" s="19"/>
      <c r="G59" s="19"/>
      <c r="H59" s="19"/>
      <c r="I59" s="19"/>
      <c r="J59" s="19"/>
      <c r="K59" s="19"/>
      <c r="L59" s="19"/>
      <c r="M59" s="19"/>
      <c r="N59" s="19"/>
      <c r="O59" s="19"/>
      <c r="P59" s="19"/>
      <c r="Q59" s="19"/>
      <c r="R59" s="19"/>
      <c r="S59" s="19"/>
      <c r="T59" s="19"/>
      <c r="U59" s="19"/>
      <c r="V59" s="19"/>
    </row>
    <row r="60" spans="3:22">
      <c r="C60" s="19"/>
      <c r="D60" s="19"/>
      <c r="E60" s="19"/>
      <c r="F60" s="19"/>
      <c r="G60" s="19"/>
      <c r="H60" s="19"/>
      <c r="I60" s="19"/>
      <c r="J60" s="19"/>
      <c r="K60" s="19"/>
      <c r="L60" s="19"/>
      <c r="M60" s="19"/>
      <c r="N60" s="19"/>
      <c r="O60" s="19"/>
      <c r="P60" s="19"/>
      <c r="Q60" s="19"/>
      <c r="R60" s="19"/>
      <c r="S60" s="19"/>
      <c r="T60" s="19"/>
      <c r="U60" s="19"/>
      <c r="V60" s="19"/>
    </row>
    <row r="61" spans="3:22">
      <c r="C61" s="19"/>
      <c r="D61" s="19"/>
      <c r="E61" s="19"/>
      <c r="F61" s="19"/>
      <c r="G61" s="19"/>
      <c r="H61" s="19"/>
      <c r="I61" s="19"/>
      <c r="J61" s="19"/>
      <c r="K61" s="19"/>
      <c r="L61" s="19"/>
      <c r="M61" s="19"/>
      <c r="N61" s="19"/>
      <c r="O61" s="19"/>
      <c r="P61" s="19"/>
      <c r="Q61" s="19"/>
      <c r="R61" s="19"/>
      <c r="S61" s="19"/>
      <c r="T61" s="19"/>
      <c r="U61" s="19"/>
      <c r="V61" s="19"/>
    </row>
    <row r="62" spans="3:22">
      <c r="C62" s="19"/>
      <c r="D62" s="19"/>
      <c r="E62" s="19"/>
      <c r="F62" s="19"/>
      <c r="G62" s="19"/>
      <c r="H62" s="19"/>
      <c r="I62" s="19"/>
      <c r="J62" s="19"/>
      <c r="K62" s="19"/>
      <c r="L62" s="19"/>
      <c r="M62" s="19"/>
      <c r="N62" s="19"/>
      <c r="O62" s="19"/>
      <c r="P62" s="19"/>
      <c r="Q62" s="19"/>
      <c r="R62" s="19"/>
      <c r="S62" s="19"/>
      <c r="T62" s="19"/>
      <c r="U62" s="19"/>
      <c r="V62" s="19"/>
    </row>
    <row r="63" spans="3:22">
      <c r="C63" s="19"/>
      <c r="D63" s="19"/>
      <c r="E63" s="19"/>
      <c r="F63" s="19"/>
      <c r="G63" s="19"/>
      <c r="H63" s="19"/>
      <c r="I63" s="19"/>
      <c r="J63" s="19"/>
      <c r="K63" s="19"/>
      <c r="L63" s="19"/>
      <c r="M63" s="19"/>
      <c r="N63" s="19"/>
      <c r="O63" s="19"/>
      <c r="P63" s="19"/>
      <c r="Q63" s="19"/>
      <c r="R63" s="19"/>
      <c r="S63" s="19"/>
      <c r="T63" s="19"/>
      <c r="U63" s="19"/>
      <c r="V63" s="19"/>
    </row>
    <row r="64" spans="3:22">
      <c r="C64" s="19"/>
      <c r="D64" s="19"/>
      <c r="E64" s="19"/>
      <c r="F64" s="19"/>
      <c r="G64" s="19"/>
      <c r="H64" s="19"/>
      <c r="I64" s="19"/>
      <c r="J64" s="19"/>
      <c r="K64" s="19"/>
      <c r="L64" s="19"/>
      <c r="M64" s="19"/>
      <c r="N64" s="19"/>
      <c r="O64" s="19"/>
      <c r="P64" s="19"/>
      <c r="Q64" s="19"/>
      <c r="R64" s="19"/>
      <c r="S64" s="19"/>
      <c r="T64" s="19"/>
      <c r="U64" s="19"/>
      <c r="V64" s="19"/>
    </row>
    <row r="65" spans="3:22">
      <c r="C65" s="19"/>
      <c r="D65" s="19"/>
      <c r="E65" s="19"/>
      <c r="F65" s="19"/>
      <c r="G65" s="19"/>
      <c r="H65" s="19"/>
      <c r="I65" s="19"/>
      <c r="J65" s="19"/>
      <c r="K65" s="19"/>
      <c r="L65" s="19"/>
      <c r="M65" s="19"/>
      <c r="N65" s="19"/>
      <c r="O65" s="19"/>
      <c r="P65" s="19"/>
      <c r="Q65" s="19"/>
      <c r="R65" s="19"/>
      <c r="S65" s="19"/>
      <c r="T65" s="19"/>
      <c r="U65" s="19"/>
      <c r="V65" s="19"/>
    </row>
    <row r="66" spans="3:22">
      <c r="C66" s="19"/>
      <c r="D66" s="19"/>
      <c r="E66" s="19"/>
      <c r="F66" s="19"/>
      <c r="G66" s="19"/>
      <c r="H66" s="19"/>
      <c r="I66" s="19"/>
      <c r="J66" s="19"/>
      <c r="K66" s="19"/>
      <c r="L66" s="19"/>
      <c r="M66" s="19"/>
      <c r="N66" s="19"/>
      <c r="O66" s="19"/>
      <c r="P66" s="19"/>
      <c r="Q66" s="19"/>
      <c r="R66" s="19"/>
      <c r="S66" s="19"/>
      <c r="T66" s="19"/>
      <c r="U66" s="19"/>
      <c r="V66" s="19"/>
    </row>
    <row r="67" spans="3:22">
      <c r="C67" s="19"/>
      <c r="D67" s="19"/>
      <c r="E67" s="19"/>
      <c r="F67" s="19"/>
      <c r="G67" s="19"/>
      <c r="H67" s="19"/>
      <c r="I67" s="19"/>
      <c r="J67" s="19"/>
      <c r="K67" s="19"/>
      <c r="L67" s="19"/>
      <c r="M67" s="19"/>
      <c r="N67" s="19"/>
      <c r="O67" s="19"/>
      <c r="P67" s="19"/>
      <c r="Q67" s="19"/>
      <c r="R67" s="19"/>
      <c r="S67" s="19"/>
      <c r="T67" s="19"/>
      <c r="U67" s="19"/>
      <c r="V67" s="19"/>
    </row>
    <row r="68" spans="3:22">
      <c r="C68" s="19"/>
      <c r="D68" s="19"/>
      <c r="E68" s="19"/>
      <c r="F68" s="19"/>
      <c r="G68" s="19"/>
      <c r="H68" s="19"/>
      <c r="I68" s="19"/>
      <c r="J68" s="19"/>
      <c r="K68" s="19"/>
      <c r="L68" s="19"/>
      <c r="M68" s="19"/>
      <c r="N68" s="19"/>
      <c r="O68" s="19"/>
      <c r="P68" s="19"/>
      <c r="Q68" s="19"/>
      <c r="R68" s="19"/>
      <c r="S68" s="19"/>
      <c r="T68" s="19"/>
      <c r="U68" s="19"/>
      <c r="V68" s="19"/>
    </row>
    <row r="69" spans="3:22">
      <c r="C69" s="19"/>
      <c r="D69" s="19"/>
      <c r="E69" s="19"/>
      <c r="F69" s="19"/>
      <c r="G69" s="19"/>
      <c r="H69" s="19"/>
      <c r="I69" s="19"/>
      <c r="J69" s="19"/>
      <c r="K69" s="19"/>
      <c r="L69" s="19"/>
      <c r="M69" s="19"/>
      <c r="N69" s="19"/>
      <c r="O69" s="19"/>
      <c r="P69" s="19"/>
      <c r="Q69" s="19"/>
      <c r="R69" s="19"/>
      <c r="S69" s="19"/>
      <c r="T69" s="19"/>
      <c r="U69" s="19"/>
      <c r="V69" s="19"/>
    </row>
    <row r="70" spans="3:22">
      <c r="C70" s="19"/>
      <c r="D70" s="19"/>
      <c r="E70" s="19"/>
      <c r="F70" s="19"/>
      <c r="G70" s="19"/>
      <c r="H70" s="19"/>
      <c r="I70" s="19"/>
      <c r="J70" s="19"/>
      <c r="K70" s="19"/>
      <c r="L70" s="19"/>
      <c r="M70" s="19"/>
      <c r="N70" s="19"/>
      <c r="O70" s="19"/>
      <c r="P70" s="19"/>
      <c r="Q70" s="19"/>
      <c r="R70" s="19"/>
      <c r="S70" s="19"/>
      <c r="T70" s="19"/>
      <c r="U70" s="19"/>
      <c r="V70" s="19"/>
    </row>
    <row r="71" spans="3:22">
      <c r="C71" s="19"/>
      <c r="D71" s="19"/>
      <c r="E71" s="19"/>
      <c r="F71" s="19"/>
      <c r="G71" s="19"/>
      <c r="H71" s="19"/>
      <c r="I71" s="19"/>
      <c r="J71" s="19"/>
      <c r="K71" s="19"/>
      <c r="L71" s="19"/>
      <c r="M71" s="19"/>
      <c r="N71" s="19"/>
      <c r="O71" s="19"/>
      <c r="P71" s="19"/>
      <c r="Q71" s="19"/>
      <c r="R71" s="19"/>
      <c r="S71" s="19"/>
      <c r="T71" s="19"/>
      <c r="U71" s="19"/>
      <c r="V71" s="19"/>
    </row>
    <row r="72" spans="3:22">
      <c r="C72" s="19"/>
      <c r="D72" s="19"/>
      <c r="E72" s="19"/>
      <c r="F72" s="19"/>
      <c r="G72" s="19"/>
      <c r="H72" s="19"/>
      <c r="I72" s="19"/>
      <c r="J72" s="19"/>
      <c r="K72" s="19"/>
      <c r="L72" s="19"/>
      <c r="M72" s="19"/>
      <c r="N72" s="19"/>
      <c r="O72" s="19"/>
      <c r="P72" s="19"/>
      <c r="Q72" s="19"/>
      <c r="R72" s="19"/>
      <c r="S72" s="19"/>
      <c r="T72" s="19"/>
      <c r="U72" s="19"/>
      <c r="V72" s="19"/>
    </row>
    <row r="73" spans="3:22">
      <c r="C73" s="19"/>
      <c r="D73" s="19"/>
      <c r="E73" s="19"/>
      <c r="F73" s="19"/>
      <c r="G73" s="19"/>
      <c r="H73" s="19"/>
      <c r="I73" s="19"/>
      <c r="J73" s="19"/>
      <c r="K73" s="19"/>
      <c r="L73" s="19"/>
      <c r="M73" s="19"/>
      <c r="N73" s="19"/>
      <c r="O73" s="19"/>
      <c r="P73" s="19"/>
      <c r="Q73" s="19"/>
      <c r="R73" s="19"/>
      <c r="S73" s="19"/>
      <c r="T73" s="19"/>
      <c r="U73" s="19"/>
      <c r="V73" s="19"/>
    </row>
    <row r="74" spans="3:22">
      <c r="C74" s="19"/>
      <c r="D74" s="19"/>
      <c r="E74" s="19"/>
      <c r="F74" s="19"/>
      <c r="G74" s="19"/>
      <c r="H74" s="19"/>
      <c r="I74" s="19"/>
      <c r="J74" s="19"/>
      <c r="K74" s="19"/>
      <c r="L74" s="19"/>
      <c r="M74" s="19"/>
      <c r="N74" s="19"/>
      <c r="O74" s="19"/>
      <c r="P74" s="19"/>
      <c r="Q74" s="19"/>
      <c r="R74" s="19"/>
      <c r="S74" s="19"/>
      <c r="T74" s="19"/>
      <c r="U74" s="19"/>
      <c r="V74" s="19"/>
    </row>
    <row r="75" spans="3:22">
      <c r="C75" s="19"/>
      <c r="D75" s="19"/>
      <c r="E75" s="19"/>
      <c r="F75" s="19"/>
      <c r="G75" s="19"/>
      <c r="H75" s="19"/>
      <c r="I75" s="19"/>
      <c r="J75" s="19"/>
      <c r="K75" s="19"/>
      <c r="L75" s="19"/>
      <c r="M75" s="19"/>
      <c r="N75" s="19"/>
      <c r="O75" s="19"/>
      <c r="P75" s="19"/>
      <c r="Q75" s="19"/>
      <c r="R75" s="19"/>
      <c r="S75" s="19"/>
      <c r="T75" s="19"/>
      <c r="U75" s="19"/>
      <c r="V75" s="19"/>
    </row>
    <row r="76" spans="3:22">
      <c r="C76" s="19"/>
      <c r="D76" s="19"/>
      <c r="E76" s="19"/>
      <c r="F76" s="19"/>
      <c r="G76" s="19"/>
      <c r="H76" s="19"/>
      <c r="I76" s="19"/>
      <c r="J76" s="19"/>
      <c r="K76" s="19"/>
      <c r="L76" s="19"/>
      <c r="M76" s="19"/>
      <c r="N76" s="19"/>
      <c r="O76" s="19"/>
      <c r="P76" s="19"/>
      <c r="Q76" s="19"/>
      <c r="R76" s="19"/>
      <c r="S76" s="19"/>
      <c r="T76" s="19"/>
      <c r="U76" s="19"/>
      <c r="V76" s="19"/>
    </row>
    <row r="77" spans="3:22">
      <c r="C77" s="19"/>
      <c r="D77" s="19"/>
      <c r="E77" s="19"/>
      <c r="F77" s="19"/>
      <c r="G77" s="19"/>
      <c r="H77" s="19"/>
      <c r="I77" s="19"/>
      <c r="J77" s="19"/>
      <c r="K77" s="19"/>
      <c r="L77" s="19"/>
      <c r="M77" s="19"/>
      <c r="N77" s="19"/>
      <c r="O77" s="19"/>
      <c r="P77" s="19"/>
      <c r="Q77" s="19"/>
      <c r="R77" s="19"/>
      <c r="S77" s="19"/>
      <c r="T77" s="19"/>
      <c r="U77" s="19"/>
      <c r="V77" s="19"/>
    </row>
    <row r="78" spans="3:22">
      <c r="C78" s="19"/>
      <c r="D78" s="19"/>
      <c r="E78" s="19"/>
      <c r="F78" s="19"/>
      <c r="G78" s="19"/>
      <c r="H78" s="19"/>
      <c r="I78" s="19"/>
      <c r="J78" s="19"/>
      <c r="K78" s="19"/>
      <c r="L78" s="19"/>
      <c r="M78" s="19"/>
      <c r="N78" s="19"/>
      <c r="O78" s="19"/>
      <c r="P78" s="19"/>
      <c r="Q78" s="19"/>
      <c r="R78" s="19"/>
      <c r="S78" s="19"/>
      <c r="T78" s="19"/>
      <c r="U78" s="19"/>
      <c r="V78" s="19"/>
    </row>
    <row r="79" spans="3:22">
      <c r="C79" s="19"/>
      <c r="D79" s="19"/>
      <c r="E79" s="19"/>
      <c r="F79" s="19"/>
      <c r="G79" s="19"/>
      <c r="H79" s="19"/>
      <c r="I79" s="19"/>
      <c r="J79" s="19"/>
      <c r="K79" s="19"/>
      <c r="L79" s="19"/>
      <c r="M79" s="19"/>
      <c r="N79" s="19"/>
      <c r="O79" s="19"/>
      <c r="P79" s="19"/>
      <c r="Q79" s="19"/>
      <c r="R79" s="19"/>
      <c r="S79" s="19"/>
      <c r="T79" s="19"/>
      <c r="U79" s="19"/>
      <c r="V79" s="19"/>
    </row>
    <row r="80" spans="3:22">
      <c r="C80" s="19"/>
      <c r="D80" s="19"/>
      <c r="E80" s="19"/>
      <c r="F80" s="19"/>
      <c r="G80" s="19"/>
      <c r="H80" s="19"/>
      <c r="I80" s="19"/>
      <c r="J80" s="19"/>
      <c r="K80" s="19"/>
      <c r="L80" s="19"/>
      <c r="M80" s="19"/>
      <c r="N80" s="19"/>
      <c r="O80" s="19"/>
      <c r="P80" s="19"/>
      <c r="Q80" s="19"/>
      <c r="R80" s="19"/>
      <c r="S80" s="19"/>
      <c r="T80" s="19"/>
      <c r="U80" s="19"/>
      <c r="V80" s="19"/>
    </row>
    <row r="81" spans="3:22">
      <c r="C81" s="19"/>
      <c r="D81" s="19"/>
      <c r="E81" s="19"/>
      <c r="F81" s="19"/>
      <c r="G81" s="19"/>
      <c r="H81" s="19"/>
      <c r="I81" s="19"/>
      <c r="J81" s="19"/>
      <c r="K81" s="19"/>
      <c r="L81" s="19"/>
      <c r="M81" s="19"/>
      <c r="N81" s="19"/>
      <c r="O81" s="19"/>
      <c r="P81" s="19"/>
      <c r="Q81" s="19"/>
      <c r="R81" s="19"/>
      <c r="S81" s="19"/>
      <c r="T81" s="19"/>
      <c r="U81" s="19"/>
      <c r="V81" s="19"/>
    </row>
    <row r="82" spans="3:22">
      <c r="C82" s="19"/>
      <c r="D82" s="19"/>
      <c r="E82" s="19"/>
      <c r="F82" s="19"/>
      <c r="G82" s="19"/>
      <c r="H82" s="19"/>
      <c r="I82" s="19"/>
      <c r="J82" s="19"/>
      <c r="K82" s="19"/>
      <c r="L82" s="19"/>
      <c r="M82" s="19"/>
      <c r="N82" s="19"/>
      <c r="O82" s="19"/>
      <c r="P82" s="19"/>
      <c r="Q82" s="19"/>
      <c r="R82" s="19"/>
      <c r="S82" s="19"/>
      <c r="T82" s="19"/>
      <c r="U82" s="19"/>
      <c r="V82" s="19"/>
    </row>
    <row r="83" spans="3:22">
      <c r="C83" s="19"/>
      <c r="D83" s="19"/>
      <c r="E83" s="19"/>
      <c r="F83" s="19"/>
      <c r="G83" s="19"/>
      <c r="H83" s="19"/>
      <c r="I83" s="19"/>
      <c r="J83" s="19"/>
      <c r="K83" s="19"/>
      <c r="L83" s="19"/>
      <c r="M83" s="19"/>
      <c r="N83" s="19"/>
      <c r="O83" s="19"/>
      <c r="P83" s="19"/>
      <c r="Q83" s="19"/>
      <c r="R83" s="19"/>
      <c r="S83" s="19"/>
      <c r="T83" s="19"/>
      <c r="U83" s="19"/>
      <c r="V83" s="19"/>
    </row>
    <row r="84" spans="3:22">
      <c r="C84" s="19"/>
      <c r="D84" s="19"/>
      <c r="E84" s="19"/>
      <c r="F84" s="19"/>
      <c r="G84" s="19"/>
      <c r="H84" s="19"/>
      <c r="I84" s="19"/>
      <c r="J84" s="19"/>
      <c r="K84" s="19"/>
      <c r="L84" s="19"/>
      <c r="M84" s="19"/>
      <c r="N84" s="19"/>
      <c r="O84" s="19"/>
      <c r="P84" s="19"/>
      <c r="Q84" s="19"/>
      <c r="R84" s="19"/>
      <c r="S84" s="19"/>
      <c r="T84" s="19"/>
      <c r="U84" s="19"/>
      <c r="V84" s="19"/>
    </row>
    <row r="85" spans="3:22">
      <c r="C85" s="19"/>
      <c r="D85" s="19"/>
      <c r="E85" s="19"/>
      <c r="F85" s="19"/>
      <c r="G85" s="19"/>
      <c r="H85" s="19"/>
      <c r="I85" s="19"/>
      <c r="J85" s="19"/>
      <c r="K85" s="19"/>
      <c r="L85" s="19"/>
      <c r="M85" s="19"/>
      <c r="N85" s="19"/>
      <c r="O85" s="19"/>
      <c r="P85" s="19"/>
      <c r="Q85" s="19"/>
      <c r="R85" s="19"/>
      <c r="S85" s="19"/>
      <c r="T85" s="19"/>
      <c r="U85" s="19"/>
      <c r="V85" s="19"/>
    </row>
    <row r="86" spans="3:22">
      <c r="C86" s="19"/>
      <c r="D86" s="19"/>
      <c r="E86" s="19"/>
      <c r="F86" s="19"/>
      <c r="G86" s="19"/>
      <c r="H86" s="19"/>
      <c r="I86" s="19"/>
      <c r="J86" s="19"/>
      <c r="K86" s="19"/>
      <c r="L86" s="19"/>
      <c r="M86" s="19"/>
      <c r="N86" s="19"/>
      <c r="O86" s="19"/>
      <c r="P86" s="19"/>
      <c r="Q86" s="19"/>
      <c r="R86" s="19"/>
      <c r="S86" s="19"/>
      <c r="T86" s="19"/>
      <c r="U86" s="19"/>
      <c r="V86" s="19"/>
    </row>
    <row r="87" spans="3:22">
      <c r="C87" s="19"/>
      <c r="D87" s="19"/>
      <c r="E87" s="19"/>
      <c r="F87" s="19"/>
      <c r="G87" s="19"/>
      <c r="H87" s="19"/>
      <c r="I87" s="19"/>
      <c r="J87" s="19"/>
      <c r="K87" s="19"/>
      <c r="L87" s="19"/>
      <c r="M87" s="19"/>
      <c r="N87" s="19"/>
      <c r="O87" s="19"/>
      <c r="P87" s="19"/>
      <c r="Q87" s="19"/>
      <c r="R87" s="19"/>
      <c r="S87" s="19"/>
      <c r="T87" s="19"/>
      <c r="U87" s="19"/>
      <c r="V87" s="19"/>
    </row>
    <row r="88" spans="3:22">
      <c r="C88" s="19"/>
      <c r="D88" s="19"/>
      <c r="E88" s="19"/>
      <c r="F88" s="19"/>
      <c r="G88" s="19"/>
      <c r="H88" s="19"/>
      <c r="I88" s="19"/>
      <c r="J88" s="19"/>
      <c r="K88" s="19"/>
      <c r="L88" s="19"/>
      <c r="M88" s="19"/>
      <c r="N88" s="19"/>
      <c r="O88" s="19"/>
      <c r="P88" s="19"/>
      <c r="Q88" s="19"/>
      <c r="R88" s="19"/>
      <c r="S88" s="19"/>
      <c r="T88" s="19"/>
      <c r="U88" s="19"/>
      <c r="V88" s="19"/>
    </row>
    <row r="89" spans="3:22">
      <c r="C89" s="19"/>
      <c r="D89" s="19"/>
      <c r="E89" s="19"/>
      <c r="F89" s="19"/>
      <c r="G89" s="19"/>
      <c r="H89" s="19"/>
      <c r="I89" s="19"/>
      <c r="J89" s="19"/>
      <c r="K89" s="19"/>
      <c r="L89" s="19"/>
      <c r="M89" s="19"/>
      <c r="N89" s="19"/>
      <c r="O89" s="19"/>
      <c r="P89" s="19"/>
      <c r="Q89" s="19"/>
      <c r="R89" s="19"/>
      <c r="S89" s="19"/>
      <c r="T89" s="19"/>
      <c r="U89" s="19"/>
      <c r="V89" s="19"/>
    </row>
    <row r="90" spans="3:22">
      <c r="C90" s="19"/>
      <c r="D90" s="19"/>
      <c r="E90" s="19"/>
      <c r="F90" s="19"/>
      <c r="G90" s="19"/>
      <c r="H90" s="19"/>
      <c r="I90" s="19"/>
      <c r="J90" s="19"/>
      <c r="K90" s="19"/>
      <c r="L90" s="19"/>
      <c r="M90" s="19"/>
      <c r="N90" s="19"/>
      <c r="O90" s="19"/>
      <c r="P90" s="19"/>
      <c r="Q90" s="19"/>
      <c r="R90" s="19"/>
      <c r="S90" s="19"/>
      <c r="T90" s="19"/>
      <c r="U90" s="19"/>
      <c r="V90" s="19"/>
    </row>
    <row r="91" spans="3:22">
      <c r="C91" s="19"/>
      <c r="D91" s="19"/>
      <c r="E91" s="19"/>
      <c r="F91" s="19"/>
      <c r="G91" s="19"/>
      <c r="H91" s="19"/>
      <c r="I91" s="19"/>
      <c r="J91" s="19"/>
      <c r="K91" s="19"/>
      <c r="L91" s="19"/>
      <c r="M91" s="19"/>
      <c r="N91" s="19"/>
      <c r="O91" s="19"/>
      <c r="P91" s="19"/>
      <c r="Q91" s="19"/>
      <c r="R91" s="19"/>
      <c r="S91" s="19"/>
      <c r="T91" s="19"/>
      <c r="U91" s="19"/>
      <c r="V91" s="19"/>
    </row>
    <row r="92" spans="3:22">
      <c r="C92" s="19"/>
      <c r="D92" s="19"/>
      <c r="E92" s="19"/>
      <c r="F92" s="19"/>
      <c r="G92" s="19"/>
      <c r="H92" s="19"/>
      <c r="I92" s="19"/>
      <c r="J92" s="19"/>
      <c r="K92" s="19"/>
      <c r="L92" s="19"/>
      <c r="M92" s="19"/>
      <c r="N92" s="19"/>
      <c r="O92" s="19"/>
      <c r="P92" s="19"/>
      <c r="Q92" s="19"/>
      <c r="R92" s="19"/>
      <c r="S92" s="19"/>
      <c r="T92" s="19"/>
      <c r="U92" s="19"/>
      <c r="V92" s="19"/>
    </row>
    <row r="93" spans="3:22">
      <c r="C93" s="19"/>
      <c r="D93" s="19"/>
      <c r="E93" s="19"/>
      <c r="F93" s="19"/>
      <c r="G93" s="19"/>
      <c r="H93" s="19"/>
      <c r="I93" s="19"/>
      <c r="J93" s="19"/>
      <c r="K93" s="19"/>
      <c r="L93" s="19"/>
      <c r="M93" s="19"/>
      <c r="N93" s="19"/>
      <c r="O93" s="19"/>
      <c r="P93" s="19"/>
      <c r="Q93" s="19"/>
      <c r="R93" s="19"/>
      <c r="S93" s="19"/>
      <c r="T93" s="19"/>
      <c r="U93" s="19"/>
      <c r="V93" s="19"/>
    </row>
    <row r="94" spans="3:22">
      <c r="C94" s="19"/>
      <c r="D94" s="19"/>
      <c r="E94" s="19"/>
      <c r="F94" s="19"/>
      <c r="G94" s="19"/>
      <c r="H94" s="19"/>
      <c r="I94" s="19"/>
      <c r="J94" s="19"/>
      <c r="K94" s="19"/>
      <c r="L94" s="19"/>
      <c r="M94" s="19"/>
      <c r="N94" s="19"/>
      <c r="O94" s="19"/>
      <c r="P94" s="19"/>
      <c r="Q94" s="19"/>
      <c r="R94" s="19"/>
      <c r="S94" s="19"/>
      <c r="T94" s="19"/>
      <c r="U94" s="19"/>
      <c r="V94" s="19"/>
    </row>
    <row r="95" spans="3:22">
      <c r="C95" s="19"/>
      <c r="D95" s="19"/>
      <c r="E95" s="19"/>
      <c r="F95" s="19"/>
      <c r="G95" s="19"/>
      <c r="H95" s="19"/>
      <c r="I95" s="19"/>
      <c r="J95" s="19"/>
      <c r="K95" s="19"/>
      <c r="L95" s="19"/>
      <c r="M95" s="19"/>
      <c r="N95" s="19"/>
      <c r="O95" s="19"/>
      <c r="P95" s="19"/>
      <c r="Q95" s="19"/>
      <c r="R95" s="19"/>
      <c r="S95" s="19"/>
      <c r="T95" s="19"/>
      <c r="U95" s="19"/>
      <c r="V95" s="19"/>
    </row>
    <row r="96" spans="3:22">
      <c r="C96" s="19"/>
      <c r="D96" s="19"/>
      <c r="E96" s="19"/>
      <c r="F96" s="19"/>
      <c r="G96" s="19"/>
      <c r="H96" s="19"/>
      <c r="I96" s="19"/>
      <c r="J96" s="19"/>
      <c r="K96" s="19"/>
      <c r="L96" s="19"/>
      <c r="M96" s="19"/>
      <c r="N96" s="19"/>
      <c r="O96" s="19"/>
      <c r="P96" s="19"/>
      <c r="Q96" s="19"/>
      <c r="R96" s="19"/>
      <c r="S96" s="19"/>
      <c r="T96" s="19"/>
      <c r="U96" s="19"/>
      <c r="V96" s="19"/>
    </row>
    <row r="97" spans="3:22">
      <c r="C97" s="19"/>
      <c r="D97" s="19"/>
      <c r="E97" s="19"/>
      <c r="F97" s="19"/>
      <c r="G97" s="19"/>
      <c r="H97" s="19"/>
      <c r="I97" s="19"/>
      <c r="J97" s="19"/>
      <c r="K97" s="19"/>
      <c r="L97" s="19"/>
      <c r="M97" s="19"/>
      <c r="N97" s="19"/>
      <c r="O97" s="19"/>
      <c r="P97" s="19"/>
      <c r="Q97" s="19"/>
      <c r="R97" s="19"/>
      <c r="S97" s="19"/>
      <c r="T97" s="19"/>
      <c r="U97" s="19"/>
      <c r="V97" s="19"/>
    </row>
    <row r="98" spans="3:22">
      <c r="C98" s="19"/>
      <c r="D98" s="19"/>
      <c r="E98" s="19"/>
      <c r="F98" s="19"/>
      <c r="G98" s="19"/>
      <c r="H98" s="19"/>
      <c r="I98" s="19"/>
      <c r="J98" s="19"/>
      <c r="K98" s="19"/>
      <c r="L98" s="19"/>
      <c r="M98" s="19"/>
      <c r="N98" s="19"/>
      <c r="O98" s="19"/>
      <c r="P98" s="19"/>
      <c r="Q98" s="19"/>
      <c r="R98" s="19"/>
      <c r="S98" s="19"/>
      <c r="T98" s="19"/>
      <c r="U98" s="19"/>
      <c r="V98" s="19"/>
    </row>
  </sheetData>
  <mergeCells count="2">
    <mergeCell ref="C5:V98"/>
    <mergeCell ref="J2:O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D0ADA-D27B-409E-9932-828D63C9DAEB}">
  <dimension ref="A3:P18"/>
  <sheetViews>
    <sheetView topLeftCell="A3" workbookViewId="0">
      <selection activeCell="B5" sqref="B5:K5"/>
    </sheetView>
  </sheetViews>
  <sheetFormatPr defaultRowHeight="14.4"/>
  <cols>
    <col min="1" max="1" width="13" customWidth="1"/>
    <col min="2" max="2" width="68.21875" customWidth="1"/>
    <col min="3" max="3" width="17.77734375" customWidth="1"/>
    <col min="10" max="10" width="11" customWidth="1"/>
    <col min="11" max="11" width="18.21875" bestFit="1" customWidth="1"/>
    <col min="12" max="12" width="17.33203125" bestFit="1" customWidth="1"/>
  </cols>
  <sheetData>
    <row r="3" spans="1:16" ht="19.2" customHeight="1">
      <c r="B3" s="24" t="s">
        <v>167</v>
      </c>
      <c r="C3" s="24"/>
      <c r="D3" s="24"/>
      <c r="E3" s="24"/>
      <c r="F3" s="24"/>
      <c r="G3" s="24"/>
      <c r="H3" s="24"/>
      <c r="I3" s="24"/>
      <c r="J3" s="24"/>
      <c r="K3" s="24"/>
      <c r="L3" s="24"/>
      <c r="M3" s="24"/>
    </row>
    <row r="4" spans="1:16">
      <c r="B4" s="24"/>
      <c r="C4" s="24"/>
      <c r="D4" s="24"/>
      <c r="E4" s="24"/>
      <c r="F4" s="24"/>
      <c r="G4" s="24"/>
      <c r="H4" s="24"/>
      <c r="I4" s="24"/>
      <c r="J4" s="24"/>
      <c r="K4" s="24"/>
      <c r="L4" s="24"/>
      <c r="M4" s="24"/>
    </row>
    <row r="5" spans="1:16" ht="15.6">
      <c r="B5" s="34" t="s">
        <v>224</v>
      </c>
      <c r="C5" s="34"/>
      <c r="D5" s="34"/>
      <c r="E5" s="34"/>
      <c r="F5" s="34"/>
      <c r="G5" s="34"/>
      <c r="H5" s="34"/>
      <c r="I5" s="34"/>
      <c r="J5" s="34"/>
      <c r="K5" s="34"/>
    </row>
    <row r="7" spans="1:16" ht="23.4">
      <c r="A7" s="23" t="s">
        <v>29</v>
      </c>
      <c r="B7" s="21"/>
      <c r="C7" s="2"/>
      <c r="E7" s="23" t="s">
        <v>35</v>
      </c>
      <c r="F7" s="21"/>
      <c r="O7" s="23"/>
      <c r="P7" s="21"/>
    </row>
    <row r="9" spans="1:16" ht="20.399999999999999" customHeight="1">
      <c r="A9" t="s">
        <v>193</v>
      </c>
      <c r="B9" t="s">
        <v>216</v>
      </c>
      <c r="C9" t="s">
        <v>218</v>
      </c>
      <c r="K9" s="6" t="s">
        <v>218</v>
      </c>
      <c r="L9" t="s">
        <v>223</v>
      </c>
    </row>
    <row r="10" spans="1:16" ht="64.2" customHeight="1">
      <c r="A10" s="1">
        <v>1</v>
      </c>
      <c r="B10" s="1" t="s">
        <v>207</v>
      </c>
      <c r="C10" s="1" t="s">
        <v>219</v>
      </c>
      <c r="E10" s="32" t="s">
        <v>217</v>
      </c>
      <c r="F10" s="32"/>
      <c r="G10" s="32"/>
      <c r="H10" s="32"/>
      <c r="J10" s="1"/>
      <c r="K10" s="7" t="s">
        <v>222</v>
      </c>
      <c r="L10">
        <v>3</v>
      </c>
      <c r="N10" s="1"/>
      <c r="O10" s="1"/>
      <c r="P10" s="1"/>
    </row>
    <row r="11" spans="1:16" ht="72" customHeight="1">
      <c r="A11" s="1">
        <v>8</v>
      </c>
      <c r="B11" s="1" t="s">
        <v>209</v>
      </c>
      <c r="C11" s="1" t="s">
        <v>219</v>
      </c>
      <c r="E11" s="32"/>
      <c r="F11" s="32"/>
      <c r="G11" s="32"/>
      <c r="H11" s="32"/>
      <c r="J11" s="1"/>
      <c r="K11" s="7" t="s">
        <v>219</v>
      </c>
      <c r="L11">
        <v>2</v>
      </c>
      <c r="N11" s="1"/>
      <c r="O11" s="1"/>
      <c r="P11" s="1"/>
    </row>
    <row r="12" spans="1:16" ht="60.6" customHeight="1">
      <c r="A12" s="1">
        <v>3</v>
      </c>
      <c r="B12" s="1" t="s">
        <v>211</v>
      </c>
      <c r="C12" s="1" t="s">
        <v>220</v>
      </c>
      <c r="E12" s="32"/>
      <c r="F12" s="32"/>
      <c r="G12" s="32"/>
      <c r="H12" s="32"/>
      <c r="J12" s="1"/>
      <c r="K12" s="7" t="s">
        <v>220</v>
      </c>
      <c r="L12">
        <v>2</v>
      </c>
      <c r="N12" s="1"/>
      <c r="O12" s="1"/>
      <c r="P12" s="1"/>
    </row>
    <row r="13" spans="1:16" ht="57.6">
      <c r="A13" s="1">
        <v>5</v>
      </c>
      <c r="B13" s="1" t="s">
        <v>212</v>
      </c>
      <c r="C13" s="1" t="s">
        <v>220</v>
      </c>
      <c r="K13" s="7" t="s">
        <v>221</v>
      </c>
      <c r="L13">
        <v>2</v>
      </c>
    </row>
    <row r="14" spans="1:16" ht="57.6">
      <c r="A14" s="1">
        <v>2</v>
      </c>
      <c r="B14" s="1" t="s">
        <v>213</v>
      </c>
      <c r="C14" s="1" t="s">
        <v>221</v>
      </c>
      <c r="E14" s="1"/>
      <c r="F14" s="1"/>
      <c r="G14" s="1"/>
      <c r="H14" s="1"/>
      <c r="N14" s="1"/>
    </row>
    <row r="15" spans="1:16" ht="57.6">
      <c r="A15" s="1">
        <v>6</v>
      </c>
      <c r="B15" s="1" t="s">
        <v>214</v>
      </c>
      <c r="C15" s="1" t="s">
        <v>221</v>
      </c>
      <c r="E15" s="1"/>
      <c r="F15" s="1"/>
      <c r="G15" s="1"/>
      <c r="H15" s="1"/>
      <c r="N15" s="1"/>
    </row>
    <row r="16" spans="1:16" ht="43.2">
      <c r="A16" s="1">
        <v>4</v>
      </c>
      <c r="B16" s="1" t="s">
        <v>208</v>
      </c>
      <c r="C16" s="1" t="s">
        <v>222</v>
      </c>
    </row>
    <row r="17" spans="1:10" ht="57.6">
      <c r="A17" s="1">
        <v>7</v>
      </c>
      <c r="B17" s="1" t="s">
        <v>215</v>
      </c>
      <c r="C17" s="1" t="s">
        <v>222</v>
      </c>
      <c r="J17" s="1"/>
    </row>
    <row r="18" spans="1:10" ht="28.8">
      <c r="A18" s="1">
        <v>9</v>
      </c>
      <c r="B18" s="1" t="s">
        <v>210</v>
      </c>
      <c r="C18" s="1" t="s">
        <v>222</v>
      </c>
    </row>
  </sheetData>
  <mergeCells count="6">
    <mergeCell ref="B3:M4"/>
    <mergeCell ref="A7:B7"/>
    <mergeCell ref="O7:P7"/>
    <mergeCell ref="E10:H12"/>
    <mergeCell ref="E7:F7"/>
    <mergeCell ref="B5:K5"/>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EBA7C-A75F-419F-8C09-A2187CC83F60}">
  <dimension ref="B3:Q86"/>
  <sheetViews>
    <sheetView topLeftCell="C1" workbookViewId="0">
      <selection activeCell="K23" sqref="K23"/>
    </sheetView>
  </sheetViews>
  <sheetFormatPr defaultRowHeight="14.4"/>
  <cols>
    <col min="2" max="2" width="18.6640625" customWidth="1"/>
    <col min="3" max="3" width="15.77734375" customWidth="1"/>
    <col min="4" max="4" width="17.77734375" customWidth="1"/>
    <col min="14" max="14" width="12.88671875" bestFit="1" customWidth="1"/>
    <col min="15" max="15" width="13.109375" bestFit="1" customWidth="1"/>
    <col min="16" max="16" width="11" bestFit="1" customWidth="1"/>
  </cols>
  <sheetData>
    <row r="3" spans="2:17" ht="22.2" customHeight="1">
      <c r="G3" s="24" t="s">
        <v>168</v>
      </c>
      <c r="H3" s="24"/>
      <c r="I3" s="24"/>
      <c r="J3" s="24"/>
      <c r="K3" s="24"/>
      <c r="L3" s="24"/>
      <c r="M3" s="24"/>
      <c r="N3" s="24"/>
      <c r="O3" s="24"/>
      <c r="P3" s="24"/>
      <c r="Q3" s="24"/>
    </row>
    <row r="4" spans="2:17">
      <c r="G4" s="24"/>
      <c r="H4" s="24"/>
      <c r="I4" s="24"/>
      <c r="J4" s="24"/>
      <c r="K4" s="24"/>
      <c r="L4" s="24"/>
      <c r="M4" s="24"/>
      <c r="N4" s="24"/>
      <c r="O4" s="24"/>
      <c r="P4" s="24"/>
      <c r="Q4" s="24"/>
    </row>
    <row r="5" spans="2:17" ht="15.6">
      <c r="H5" s="34" t="s">
        <v>306</v>
      </c>
      <c r="I5" s="34"/>
      <c r="J5" s="34"/>
      <c r="K5" s="34"/>
      <c r="L5" s="34"/>
      <c r="M5" s="34"/>
      <c r="N5" s="34"/>
      <c r="O5" s="34"/>
    </row>
    <row r="7" spans="2:17" ht="23.4">
      <c r="B7" s="23" t="s">
        <v>29</v>
      </c>
      <c r="C7" s="21"/>
      <c r="H7" s="23" t="s">
        <v>35</v>
      </c>
      <c r="I7" s="21"/>
      <c r="O7" s="23"/>
      <c r="P7" s="21"/>
    </row>
    <row r="8" spans="2:17">
      <c r="N8" s="6" t="s">
        <v>304</v>
      </c>
      <c r="O8" t="s">
        <v>305</v>
      </c>
      <c r="P8" t="s">
        <v>197</v>
      </c>
    </row>
    <row r="9" spans="2:17">
      <c r="B9" t="s">
        <v>303</v>
      </c>
      <c r="C9" t="s">
        <v>31</v>
      </c>
      <c r="D9" t="s">
        <v>34</v>
      </c>
      <c r="G9" s="33" t="s">
        <v>225</v>
      </c>
      <c r="H9" s="21"/>
      <c r="I9" s="21"/>
      <c r="J9" s="21"/>
      <c r="K9" s="21"/>
      <c r="L9" s="21"/>
      <c r="N9" s="7" t="s">
        <v>1</v>
      </c>
      <c r="O9">
        <v>12</v>
      </c>
      <c r="P9">
        <v>286526.95</v>
      </c>
    </row>
    <row r="10" spans="2:17">
      <c r="B10" s="1" t="s">
        <v>226</v>
      </c>
      <c r="C10" s="1" t="s">
        <v>1</v>
      </c>
      <c r="D10" s="1">
        <v>149984.20000000001</v>
      </c>
      <c r="G10" s="21"/>
      <c r="H10" s="21"/>
      <c r="I10" s="21"/>
      <c r="J10" s="21"/>
      <c r="K10" s="21"/>
      <c r="L10" s="21"/>
      <c r="N10" s="7" t="s">
        <v>12</v>
      </c>
      <c r="O10">
        <v>12</v>
      </c>
      <c r="P10">
        <v>113694.75</v>
      </c>
    </row>
    <row r="11" spans="2:17" ht="28.8">
      <c r="B11" s="1" t="s">
        <v>227</v>
      </c>
      <c r="C11" s="1" t="s">
        <v>4</v>
      </c>
      <c r="D11" s="1">
        <v>87736.4</v>
      </c>
      <c r="G11" s="21"/>
      <c r="H11" s="21"/>
      <c r="I11" s="21"/>
      <c r="J11" s="21"/>
      <c r="K11" s="21"/>
      <c r="L11" s="21"/>
      <c r="N11" s="7" t="s">
        <v>6</v>
      </c>
      <c r="O11">
        <v>13</v>
      </c>
      <c r="P11">
        <v>177099.10000000003</v>
      </c>
    </row>
    <row r="12" spans="2:17">
      <c r="B12" s="1" t="s">
        <v>228</v>
      </c>
      <c r="C12" s="1" t="s">
        <v>3</v>
      </c>
      <c r="D12" s="1">
        <v>76296</v>
      </c>
      <c r="G12" s="21"/>
      <c r="H12" s="21"/>
      <c r="I12" s="21"/>
      <c r="J12" s="21"/>
      <c r="K12" s="21"/>
      <c r="L12" s="21"/>
      <c r="N12" s="7" t="s">
        <v>3</v>
      </c>
      <c r="O12">
        <v>10</v>
      </c>
      <c r="P12">
        <v>251330.5</v>
      </c>
    </row>
    <row r="13" spans="2:17">
      <c r="B13" s="1" t="s">
        <v>229</v>
      </c>
      <c r="C13" s="1" t="s">
        <v>3</v>
      </c>
      <c r="D13" s="1">
        <v>50286</v>
      </c>
      <c r="G13" s="21"/>
      <c r="H13" s="21"/>
      <c r="I13" s="21"/>
      <c r="J13" s="21"/>
      <c r="K13" s="21"/>
      <c r="L13" s="21"/>
      <c r="N13" s="7" t="s">
        <v>10</v>
      </c>
      <c r="O13">
        <v>7</v>
      </c>
      <c r="P13">
        <v>100726.79999999999</v>
      </c>
    </row>
    <row r="14" spans="2:17">
      <c r="B14" s="1" t="s">
        <v>230</v>
      </c>
      <c r="C14" s="1" t="s">
        <v>6</v>
      </c>
      <c r="D14" s="1">
        <v>49827.9</v>
      </c>
      <c r="G14" s="21"/>
      <c r="H14" s="21"/>
      <c r="I14" s="21"/>
      <c r="J14" s="21"/>
      <c r="K14" s="21"/>
      <c r="L14" s="21"/>
      <c r="N14" s="7" t="s">
        <v>4</v>
      </c>
      <c r="O14">
        <v>6</v>
      </c>
      <c r="P14">
        <v>178188.79999999999</v>
      </c>
    </row>
    <row r="15" spans="2:17" ht="28.8">
      <c r="B15" s="1" t="s">
        <v>231</v>
      </c>
      <c r="C15" s="1" t="s">
        <v>10</v>
      </c>
      <c r="D15" s="1">
        <v>45121.2</v>
      </c>
      <c r="G15" s="21"/>
      <c r="H15" s="21"/>
      <c r="I15" s="21"/>
      <c r="J15" s="21"/>
      <c r="K15" s="21"/>
      <c r="L15" s="21"/>
      <c r="N15" s="7" t="s">
        <v>13</v>
      </c>
      <c r="O15">
        <v>5</v>
      </c>
      <c r="P15">
        <v>105268.59999999999</v>
      </c>
    </row>
    <row r="16" spans="2:17" ht="28.8">
      <c r="B16" s="1" t="s">
        <v>232</v>
      </c>
      <c r="C16" s="1" t="s">
        <v>13</v>
      </c>
      <c r="D16" s="1">
        <v>44742.6</v>
      </c>
      <c r="G16" s="21"/>
      <c r="H16" s="21"/>
      <c r="I16" s="21"/>
      <c r="J16" s="21"/>
      <c r="K16" s="21"/>
      <c r="L16" s="21"/>
      <c r="N16" s="7" t="s">
        <v>8</v>
      </c>
      <c r="O16">
        <v>12</v>
      </c>
      <c r="P16">
        <v>141623.09000000003</v>
      </c>
    </row>
    <row r="17" spans="2:16">
      <c r="B17" s="1" t="s">
        <v>233</v>
      </c>
      <c r="C17" s="1" t="s">
        <v>4</v>
      </c>
      <c r="D17" s="1">
        <v>35482.199999999997</v>
      </c>
      <c r="G17" s="21"/>
      <c r="H17" s="21"/>
      <c r="I17" s="21"/>
      <c r="J17" s="21"/>
      <c r="K17" s="21"/>
      <c r="L17" s="21"/>
      <c r="N17" s="7" t="s">
        <v>39</v>
      </c>
      <c r="O17">
        <v>77</v>
      </c>
      <c r="P17">
        <v>1354458.5900000003</v>
      </c>
    </row>
    <row r="18" spans="2:16">
      <c r="B18" s="1" t="s">
        <v>234</v>
      </c>
      <c r="C18" s="1" t="s">
        <v>8</v>
      </c>
      <c r="D18" s="1">
        <v>31987.5</v>
      </c>
      <c r="G18" s="21"/>
      <c r="H18" s="21"/>
      <c r="I18" s="21"/>
      <c r="J18" s="21"/>
      <c r="K18" s="21"/>
      <c r="L18" s="21"/>
    </row>
    <row r="19" spans="2:16">
      <c r="B19" s="1" t="s">
        <v>235</v>
      </c>
      <c r="C19" s="1" t="s">
        <v>13</v>
      </c>
      <c r="D19" s="1">
        <v>26865.599999999999</v>
      </c>
      <c r="G19" s="21"/>
      <c r="H19" s="21"/>
      <c r="I19" s="21"/>
      <c r="J19" s="21"/>
      <c r="K19" s="21"/>
      <c r="L19" s="21"/>
    </row>
    <row r="20" spans="2:16" ht="28.8">
      <c r="B20" s="1" t="s">
        <v>236</v>
      </c>
      <c r="C20" s="1" t="s">
        <v>3</v>
      </c>
      <c r="D20" s="1">
        <v>25738.799999999999</v>
      </c>
      <c r="G20" s="21"/>
      <c r="H20" s="21"/>
      <c r="I20" s="21"/>
      <c r="J20" s="21"/>
      <c r="K20" s="21"/>
      <c r="L20" s="21"/>
    </row>
    <row r="21" spans="2:16">
      <c r="B21" s="1" t="s">
        <v>237</v>
      </c>
      <c r="C21" s="1" t="s">
        <v>1</v>
      </c>
      <c r="D21" s="1">
        <v>25079.200000000001</v>
      </c>
      <c r="G21" s="21"/>
      <c r="H21" s="21"/>
      <c r="I21" s="21"/>
      <c r="J21" s="21"/>
      <c r="K21" s="21"/>
      <c r="L21" s="21"/>
    </row>
    <row r="22" spans="2:16">
      <c r="B22" s="1" t="s">
        <v>238</v>
      </c>
      <c r="C22" s="1" t="s">
        <v>3</v>
      </c>
      <c r="D22" s="1">
        <v>24307.200000000001</v>
      </c>
      <c r="G22" s="21"/>
      <c r="H22" s="21"/>
      <c r="I22" s="21"/>
      <c r="J22" s="21"/>
      <c r="K22" s="21"/>
      <c r="L22" s="21"/>
    </row>
    <row r="23" spans="2:16" ht="28.8">
      <c r="B23" s="1" t="s">
        <v>239</v>
      </c>
      <c r="C23" s="1" t="s">
        <v>6</v>
      </c>
      <c r="D23" s="1">
        <v>23635.8</v>
      </c>
    </row>
    <row r="24" spans="2:16" ht="28.8">
      <c r="B24" s="1" t="s">
        <v>240</v>
      </c>
      <c r="C24" s="1" t="s">
        <v>10</v>
      </c>
      <c r="D24" s="1">
        <v>23009</v>
      </c>
    </row>
    <row r="25" spans="2:16" ht="28.8">
      <c r="B25" s="1" t="s">
        <v>241</v>
      </c>
      <c r="C25" s="1" t="s">
        <v>13</v>
      </c>
      <c r="D25" s="1">
        <v>22464</v>
      </c>
    </row>
    <row r="26" spans="2:16">
      <c r="B26" s="1" t="s">
        <v>242</v>
      </c>
      <c r="C26" s="1" t="s">
        <v>8</v>
      </c>
      <c r="D26" s="1">
        <v>22140.2</v>
      </c>
    </row>
    <row r="27" spans="2:16" ht="28.8">
      <c r="B27" s="1" t="s">
        <v>243</v>
      </c>
      <c r="C27" s="1" t="s">
        <v>6</v>
      </c>
      <c r="D27" s="1">
        <v>21534.9</v>
      </c>
    </row>
    <row r="28" spans="2:16">
      <c r="B28" s="1" t="s">
        <v>244</v>
      </c>
      <c r="C28" s="1" t="s">
        <v>4</v>
      </c>
      <c r="D28" s="1">
        <v>21510.2</v>
      </c>
    </row>
    <row r="29" spans="2:16">
      <c r="B29" s="1" t="s">
        <v>245</v>
      </c>
      <c r="C29" s="1" t="s">
        <v>3</v>
      </c>
      <c r="D29" s="1">
        <v>20876.5</v>
      </c>
    </row>
    <row r="30" spans="2:16">
      <c r="B30" s="1" t="s">
        <v>246</v>
      </c>
      <c r="C30" s="1" t="s">
        <v>4</v>
      </c>
      <c r="D30" s="1">
        <v>19512</v>
      </c>
    </row>
    <row r="31" spans="2:16">
      <c r="B31" s="1" t="s">
        <v>247</v>
      </c>
      <c r="C31" s="1" t="s">
        <v>8</v>
      </c>
      <c r="D31" s="1">
        <v>19048.3</v>
      </c>
    </row>
    <row r="32" spans="2:16">
      <c r="B32" s="1" t="s">
        <v>248</v>
      </c>
      <c r="C32" s="1" t="s">
        <v>6</v>
      </c>
      <c r="D32" s="1">
        <v>18748.05</v>
      </c>
    </row>
    <row r="33" spans="2:4">
      <c r="B33" s="1" t="s">
        <v>249</v>
      </c>
      <c r="C33" s="1" t="s">
        <v>1</v>
      </c>
      <c r="D33" s="1">
        <v>18559.2</v>
      </c>
    </row>
    <row r="34" spans="2:4">
      <c r="B34" s="1" t="s">
        <v>250</v>
      </c>
      <c r="C34" s="1" t="s">
        <v>12</v>
      </c>
      <c r="D34" s="1">
        <v>17696.3</v>
      </c>
    </row>
    <row r="35" spans="2:4">
      <c r="B35" s="1" t="s">
        <v>251</v>
      </c>
      <c r="C35" s="1" t="s">
        <v>1</v>
      </c>
      <c r="D35" s="1">
        <v>16794</v>
      </c>
    </row>
    <row r="36" spans="2:4">
      <c r="B36" s="1" t="s">
        <v>252</v>
      </c>
      <c r="C36" s="1" t="s">
        <v>12</v>
      </c>
      <c r="D36" s="1">
        <v>16438.8</v>
      </c>
    </row>
    <row r="37" spans="2:4">
      <c r="B37" s="1" t="s">
        <v>253</v>
      </c>
      <c r="C37" s="1" t="s">
        <v>3</v>
      </c>
      <c r="D37" s="1">
        <v>16172.5</v>
      </c>
    </row>
    <row r="38" spans="2:4">
      <c r="B38" s="1" t="s">
        <v>254</v>
      </c>
      <c r="C38" s="1" t="s">
        <v>6</v>
      </c>
      <c r="D38" s="1">
        <v>15231.5</v>
      </c>
    </row>
    <row r="39" spans="2:4" ht="28.8">
      <c r="B39" s="1" t="s">
        <v>255</v>
      </c>
      <c r="C39" s="1" t="s">
        <v>8</v>
      </c>
      <c r="D39" s="1">
        <v>14775.54</v>
      </c>
    </row>
    <row r="40" spans="2:4" ht="28.8">
      <c r="B40" s="1" t="s">
        <v>256</v>
      </c>
      <c r="C40" s="1" t="s">
        <v>12</v>
      </c>
      <c r="D40" s="1">
        <v>14607</v>
      </c>
    </row>
    <row r="41" spans="2:4">
      <c r="B41" s="1" t="s">
        <v>257</v>
      </c>
      <c r="C41" s="1" t="s">
        <v>8</v>
      </c>
      <c r="D41" s="1">
        <v>14542.6</v>
      </c>
    </row>
    <row r="42" spans="2:4">
      <c r="B42" s="1" t="s">
        <v>258</v>
      </c>
      <c r="C42" s="1" t="s">
        <v>1</v>
      </c>
      <c r="D42" s="1">
        <v>14536.8</v>
      </c>
    </row>
    <row r="43" spans="2:4">
      <c r="B43" s="1" t="s">
        <v>259</v>
      </c>
      <c r="C43" s="1" t="s">
        <v>1</v>
      </c>
      <c r="D43" s="1">
        <v>14277.6</v>
      </c>
    </row>
    <row r="44" spans="2:4">
      <c r="B44" s="1" t="s">
        <v>260</v>
      </c>
      <c r="C44" s="1" t="s">
        <v>3</v>
      </c>
      <c r="D44" s="1">
        <v>13902</v>
      </c>
    </row>
    <row r="45" spans="2:4" ht="28.8">
      <c r="B45" s="1" t="s">
        <v>261</v>
      </c>
      <c r="C45" s="1" t="s">
        <v>12</v>
      </c>
      <c r="D45" s="1">
        <v>13760</v>
      </c>
    </row>
    <row r="46" spans="2:4">
      <c r="B46" s="1" t="s">
        <v>262</v>
      </c>
      <c r="C46" s="1" t="s">
        <v>1</v>
      </c>
      <c r="D46" s="1">
        <v>13150.8</v>
      </c>
    </row>
    <row r="47" spans="2:4" ht="28.8">
      <c r="B47" s="1" t="s">
        <v>263</v>
      </c>
      <c r="C47" s="1" t="s">
        <v>3</v>
      </c>
      <c r="D47" s="1">
        <v>12866.8</v>
      </c>
    </row>
    <row r="48" spans="2:4">
      <c r="B48" s="1" t="s">
        <v>264</v>
      </c>
      <c r="C48" s="1" t="s">
        <v>1</v>
      </c>
      <c r="D48" s="1">
        <v>11472</v>
      </c>
    </row>
    <row r="49" spans="2:4">
      <c r="B49" s="1" t="s">
        <v>265</v>
      </c>
      <c r="C49" s="1" t="s">
        <v>12</v>
      </c>
      <c r="D49" s="1">
        <v>10524.2</v>
      </c>
    </row>
    <row r="50" spans="2:4" ht="28.8">
      <c r="B50" s="1" t="s">
        <v>266</v>
      </c>
      <c r="C50" s="1" t="s">
        <v>12</v>
      </c>
      <c r="D50" s="1">
        <v>9685</v>
      </c>
    </row>
    <row r="51" spans="2:4">
      <c r="B51" s="1" t="s">
        <v>267</v>
      </c>
      <c r="C51" s="1" t="s">
        <v>6</v>
      </c>
      <c r="D51" s="1">
        <v>9636</v>
      </c>
    </row>
    <row r="52" spans="2:4">
      <c r="B52" s="1" t="s">
        <v>268</v>
      </c>
      <c r="C52" s="1" t="s">
        <v>6</v>
      </c>
      <c r="D52" s="1">
        <v>9500</v>
      </c>
    </row>
    <row r="53" spans="2:4" ht="28.8">
      <c r="B53" s="1" t="s">
        <v>269</v>
      </c>
      <c r="C53" s="1" t="s">
        <v>12</v>
      </c>
      <c r="D53" s="1">
        <v>9424.7999999999993</v>
      </c>
    </row>
    <row r="54" spans="2:4">
      <c r="B54" s="1" t="s">
        <v>270</v>
      </c>
      <c r="C54" s="1" t="s">
        <v>6</v>
      </c>
      <c r="D54" s="1">
        <v>9362.5</v>
      </c>
    </row>
    <row r="55" spans="2:4" ht="28.8">
      <c r="B55" s="1" t="s">
        <v>271</v>
      </c>
      <c r="C55" s="1" t="s">
        <v>10</v>
      </c>
      <c r="D55" s="1">
        <v>9332.4</v>
      </c>
    </row>
    <row r="56" spans="2:4">
      <c r="B56" s="1" t="s">
        <v>272</v>
      </c>
      <c r="C56" s="1" t="s">
        <v>3</v>
      </c>
      <c r="D56" s="1">
        <v>9171.2000000000007</v>
      </c>
    </row>
    <row r="57" spans="2:4" ht="28.8">
      <c r="B57" s="1" t="s">
        <v>273</v>
      </c>
      <c r="C57" s="1" t="s">
        <v>8</v>
      </c>
      <c r="D57" s="1">
        <v>9098.1</v>
      </c>
    </row>
    <row r="58" spans="2:4">
      <c r="B58" s="1" t="s">
        <v>274</v>
      </c>
      <c r="C58" s="1" t="s">
        <v>4</v>
      </c>
      <c r="D58" s="1">
        <v>8827</v>
      </c>
    </row>
    <row r="59" spans="2:4">
      <c r="B59" s="1" t="s">
        <v>275</v>
      </c>
      <c r="C59" s="1" t="s">
        <v>1</v>
      </c>
      <c r="D59" s="1">
        <v>8650.5499999999993</v>
      </c>
    </row>
    <row r="60" spans="2:4">
      <c r="B60" s="1" t="s">
        <v>276</v>
      </c>
      <c r="C60" s="1" t="s">
        <v>13</v>
      </c>
      <c r="D60" s="1">
        <v>8630.4</v>
      </c>
    </row>
    <row r="61" spans="2:4">
      <c r="B61" s="1" t="s">
        <v>277</v>
      </c>
      <c r="C61" s="1" t="s">
        <v>10</v>
      </c>
      <c r="D61" s="1">
        <v>7807.8</v>
      </c>
    </row>
    <row r="62" spans="2:4" ht="28.8">
      <c r="B62" s="1" t="s">
        <v>278</v>
      </c>
      <c r="C62" s="1" t="s">
        <v>12</v>
      </c>
      <c r="D62" s="1">
        <v>7345</v>
      </c>
    </row>
    <row r="63" spans="2:4">
      <c r="B63" s="1" t="s">
        <v>279</v>
      </c>
      <c r="C63" s="1" t="s">
        <v>10</v>
      </c>
      <c r="D63" s="1">
        <v>7232.4</v>
      </c>
    </row>
    <row r="64" spans="2:4">
      <c r="B64" s="1" t="s">
        <v>280</v>
      </c>
      <c r="C64" s="1" t="s">
        <v>1</v>
      </c>
      <c r="D64" s="1">
        <v>6678</v>
      </c>
    </row>
    <row r="65" spans="2:4" ht="28.8">
      <c r="B65" s="1" t="s">
        <v>281</v>
      </c>
      <c r="C65" s="1" t="s">
        <v>8</v>
      </c>
      <c r="D65" s="1">
        <v>6664.75</v>
      </c>
    </row>
    <row r="66" spans="2:4" ht="28.8">
      <c r="B66" s="1" t="s">
        <v>282</v>
      </c>
      <c r="C66" s="1" t="s">
        <v>6</v>
      </c>
      <c r="D66" s="1">
        <v>6159.5</v>
      </c>
    </row>
    <row r="67" spans="2:4">
      <c r="B67" s="1" t="s">
        <v>283</v>
      </c>
      <c r="C67" s="1" t="s">
        <v>8</v>
      </c>
      <c r="D67" s="1">
        <v>6144</v>
      </c>
    </row>
    <row r="68" spans="2:4" ht="28.8">
      <c r="B68" s="1" t="s">
        <v>284</v>
      </c>
      <c r="C68" s="1" t="s">
        <v>12</v>
      </c>
      <c r="D68" s="1">
        <v>5801.15</v>
      </c>
    </row>
    <row r="69" spans="2:4">
      <c r="B69" s="1" t="s">
        <v>285</v>
      </c>
      <c r="C69" s="1" t="s">
        <v>8</v>
      </c>
      <c r="D69" s="1">
        <v>5234.3999999999996</v>
      </c>
    </row>
    <row r="70" spans="2:4">
      <c r="B70" s="1" t="s">
        <v>286</v>
      </c>
      <c r="C70" s="1" t="s">
        <v>4</v>
      </c>
      <c r="D70" s="1">
        <v>5121</v>
      </c>
    </row>
    <row r="71" spans="2:4">
      <c r="B71" s="1" t="s">
        <v>287</v>
      </c>
      <c r="C71" s="1" t="s">
        <v>10</v>
      </c>
      <c r="D71" s="1">
        <v>4840.2</v>
      </c>
    </row>
    <row r="72" spans="2:4">
      <c r="B72" s="1" t="s">
        <v>288</v>
      </c>
      <c r="C72" s="1" t="s">
        <v>1</v>
      </c>
      <c r="D72" s="1">
        <v>4782.6000000000004</v>
      </c>
    </row>
    <row r="73" spans="2:4">
      <c r="B73" s="1" t="s">
        <v>289</v>
      </c>
      <c r="C73" s="1" t="s">
        <v>8</v>
      </c>
      <c r="D73" s="1">
        <v>4740.5</v>
      </c>
    </row>
    <row r="74" spans="2:4">
      <c r="B74" s="1" t="s">
        <v>290</v>
      </c>
      <c r="C74" s="1" t="s">
        <v>6</v>
      </c>
      <c r="D74" s="1">
        <v>4358.6000000000004</v>
      </c>
    </row>
    <row r="75" spans="2:4">
      <c r="B75" s="1" t="s">
        <v>291</v>
      </c>
      <c r="C75" s="1" t="s">
        <v>8</v>
      </c>
      <c r="D75" s="1">
        <v>4200</v>
      </c>
    </row>
    <row r="76" spans="2:4" ht="28.8">
      <c r="B76" s="1" t="s">
        <v>292</v>
      </c>
      <c r="C76" s="1" t="s">
        <v>6</v>
      </c>
      <c r="D76" s="1">
        <v>4051.6</v>
      </c>
    </row>
    <row r="77" spans="2:4" ht="28.8">
      <c r="B77" s="1" t="s">
        <v>293</v>
      </c>
      <c r="C77" s="1" t="s">
        <v>12</v>
      </c>
      <c r="D77" s="1">
        <v>3519</v>
      </c>
    </row>
    <row r="78" spans="2:4">
      <c r="B78" s="1" t="s">
        <v>294</v>
      </c>
      <c r="C78" s="1" t="s">
        <v>6</v>
      </c>
      <c r="D78" s="1">
        <v>3510</v>
      </c>
    </row>
    <row r="79" spans="2:4">
      <c r="B79" s="1" t="s">
        <v>295</v>
      </c>
      <c r="C79" s="1" t="s">
        <v>10</v>
      </c>
      <c r="D79" s="1">
        <v>3383.8</v>
      </c>
    </row>
    <row r="80" spans="2:4">
      <c r="B80" s="1" t="s">
        <v>296</v>
      </c>
      <c r="C80" s="1" t="s">
        <v>12</v>
      </c>
      <c r="D80" s="1">
        <v>3080</v>
      </c>
    </row>
    <row r="81" spans="2:4">
      <c r="B81" s="1" t="s">
        <v>297</v>
      </c>
      <c r="C81" s="1" t="s">
        <v>8</v>
      </c>
      <c r="D81" s="1">
        <v>3047.2</v>
      </c>
    </row>
    <row r="82" spans="2:4">
      <c r="B82" s="1" t="s">
        <v>298</v>
      </c>
      <c r="C82" s="1" t="s">
        <v>13</v>
      </c>
      <c r="D82" s="1">
        <v>2566</v>
      </c>
    </row>
    <row r="83" spans="2:4" ht="28.8">
      <c r="B83" s="1" t="s">
        <v>299</v>
      </c>
      <c r="C83" s="1" t="s">
        <v>1</v>
      </c>
      <c r="D83" s="1">
        <v>2562</v>
      </c>
    </row>
    <row r="84" spans="2:4">
      <c r="B84" s="1" t="s">
        <v>300</v>
      </c>
      <c r="C84" s="1" t="s">
        <v>12</v>
      </c>
      <c r="D84" s="1">
        <v>1813.5</v>
      </c>
    </row>
    <row r="85" spans="2:4">
      <c r="B85" s="1" t="s">
        <v>301</v>
      </c>
      <c r="C85" s="1" t="s">
        <v>3</v>
      </c>
      <c r="D85" s="1">
        <v>1713.5</v>
      </c>
    </row>
    <row r="86" spans="2:4">
      <c r="B86" s="1" t="s">
        <v>302</v>
      </c>
      <c r="C86" s="1" t="s">
        <v>6</v>
      </c>
      <c r="D86" s="1">
        <v>1542.75</v>
      </c>
    </row>
  </sheetData>
  <mergeCells count="6">
    <mergeCell ref="G3:Q4"/>
    <mergeCell ref="B7:C7"/>
    <mergeCell ref="O7:P7"/>
    <mergeCell ref="G9:L22"/>
    <mergeCell ref="H7:I7"/>
    <mergeCell ref="H5:O5"/>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6EC0-0167-402F-B17C-FDA6A56183C5}">
  <dimension ref="B3:AC104"/>
  <sheetViews>
    <sheetView workbookViewId="0">
      <selection activeCell="G3" sqref="G3:Q4"/>
    </sheetView>
  </sheetViews>
  <sheetFormatPr defaultRowHeight="14.4"/>
  <cols>
    <col min="2" max="2" width="13.109375" customWidth="1"/>
    <col min="3" max="3" width="13.44140625" customWidth="1"/>
    <col min="4" max="4" width="14.44140625" customWidth="1"/>
    <col min="21" max="21" width="17.5546875" bestFit="1" customWidth="1"/>
    <col min="22" max="22" width="15.5546875" bestFit="1" customWidth="1"/>
    <col min="23" max="23" width="11.109375" bestFit="1" customWidth="1"/>
    <col min="24" max="24" width="11" bestFit="1" customWidth="1"/>
    <col min="25" max="25" width="13.33203125" bestFit="1" customWidth="1"/>
    <col min="26" max="26" width="13.21875" bestFit="1" customWidth="1"/>
    <col min="27" max="27" width="12.44140625" bestFit="1" customWidth="1"/>
    <col min="28" max="29" width="8" bestFit="1" customWidth="1"/>
    <col min="30" max="30" width="10.77734375" bestFit="1" customWidth="1"/>
    <col min="31" max="33" width="3" bestFit="1" customWidth="1"/>
    <col min="34" max="34" width="10.77734375" bestFit="1" customWidth="1"/>
  </cols>
  <sheetData>
    <row r="3" spans="2:29" ht="21" customHeight="1">
      <c r="G3" s="24" t="s">
        <v>169</v>
      </c>
      <c r="H3" s="24"/>
      <c r="I3" s="24"/>
      <c r="J3" s="24"/>
      <c r="K3" s="24"/>
      <c r="L3" s="24"/>
      <c r="M3" s="24"/>
      <c r="N3" s="24"/>
      <c r="O3" s="24"/>
      <c r="P3" s="24"/>
      <c r="Q3" s="24"/>
    </row>
    <row r="4" spans="2:29">
      <c r="G4" s="24"/>
      <c r="H4" s="24"/>
      <c r="I4" s="24"/>
      <c r="J4" s="24"/>
      <c r="K4" s="24"/>
      <c r="L4" s="24"/>
      <c r="M4" s="24"/>
      <c r="N4" s="24"/>
      <c r="O4" s="24"/>
      <c r="P4" s="24"/>
      <c r="Q4" s="24"/>
    </row>
    <row r="6" spans="2:29" ht="23.4">
      <c r="B6" s="23" t="s">
        <v>29</v>
      </c>
      <c r="C6" s="21"/>
      <c r="H6" s="23" t="s">
        <v>35</v>
      </c>
      <c r="I6" s="21"/>
      <c r="O6" s="23"/>
      <c r="P6" s="21"/>
    </row>
    <row r="7" spans="2:29">
      <c r="G7" s="36" t="s">
        <v>307</v>
      </c>
      <c r="H7" s="37"/>
      <c r="I7" s="37"/>
      <c r="J7" s="37"/>
      <c r="K7" s="37"/>
      <c r="L7" s="37"/>
      <c r="U7" s="6" t="s">
        <v>311</v>
      </c>
      <c r="V7" s="6" t="s">
        <v>309</v>
      </c>
    </row>
    <row r="8" spans="2:29" ht="14.4" customHeight="1">
      <c r="B8" t="s">
        <v>304</v>
      </c>
      <c r="C8" t="s">
        <v>308</v>
      </c>
      <c r="D8" t="s">
        <v>310</v>
      </c>
      <c r="G8" s="37"/>
      <c r="H8" s="37"/>
      <c r="I8" s="37"/>
      <c r="J8" s="37"/>
      <c r="K8" s="37"/>
      <c r="L8" s="37"/>
      <c r="U8" s="6" t="s">
        <v>38</v>
      </c>
      <c r="V8" t="s">
        <v>1</v>
      </c>
      <c r="W8" t="s">
        <v>12</v>
      </c>
      <c r="X8" t="s">
        <v>6</v>
      </c>
      <c r="Y8" t="s">
        <v>3</v>
      </c>
      <c r="Z8" t="s">
        <v>10</v>
      </c>
      <c r="AA8" t="s">
        <v>4</v>
      </c>
      <c r="AB8" t="s">
        <v>13</v>
      </c>
      <c r="AC8" t="s">
        <v>8</v>
      </c>
    </row>
    <row r="9" spans="2:29">
      <c r="B9" s="1" t="s">
        <v>1</v>
      </c>
      <c r="C9" s="1">
        <v>1</v>
      </c>
      <c r="D9" s="1">
        <v>32</v>
      </c>
      <c r="F9" s="4"/>
      <c r="G9" s="37"/>
      <c r="H9" s="37"/>
      <c r="I9" s="37"/>
      <c r="J9" s="37"/>
      <c r="K9" s="37"/>
      <c r="L9" s="37"/>
      <c r="U9" s="7">
        <v>1</v>
      </c>
      <c r="V9">
        <v>32</v>
      </c>
      <c r="W9">
        <v>17</v>
      </c>
      <c r="X9">
        <v>27</v>
      </c>
      <c r="Y9">
        <v>29</v>
      </c>
      <c r="Z9">
        <v>23</v>
      </c>
      <c r="AA9">
        <v>12</v>
      </c>
      <c r="AB9">
        <v>11</v>
      </c>
      <c r="AC9">
        <v>27</v>
      </c>
    </row>
    <row r="10" spans="2:29">
      <c r="B10" s="1" t="s">
        <v>3</v>
      </c>
      <c r="C10" s="1">
        <v>1</v>
      </c>
      <c r="D10" s="1">
        <v>29</v>
      </c>
      <c r="F10" s="4"/>
      <c r="G10" s="37"/>
      <c r="H10" s="37"/>
      <c r="I10" s="37"/>
      <c r="J10" s="37"/>
      <c r="K10" s="37"/>
      <c r="L10" s="37"/>
      <c r="U10" s="7">
        <v>2</v>
      </c>
      <c r="V10">
        <v>30</v>
      </c>
      <c r="W10">
        <v>12</v>
      </c>
      <c r="X10">
        <v>28</v>
      </c>
      <c r="Y10">
        <v>38</v>
      </c>
      <c r="Z10">
        <v>13</v>
      </c>
      <c r="AA10">
        <v>19</v>
      </c>
      <c r="AB10">
        <v>17</v>
      </c>
      <c r="AC10">
        <v>28</v>
      </c>
    </row>
    <row r="11" spans="2:29">
      <c r="B11" s="1" t="s">
        <v>8</v>
      </c>
      <c r="C11" s="1">
        <v>1</v>
      </c>
      <c r="D11" s="1">
        <v>27</v>
      </c>
      <c r="F11" s="4"/>
      <c r="G11" s="37"/>
      <c r="H11" s="37"/>
      <c r="I11" s="37"/>
      <c r="J11" s="37"/>
      <c r="K11" s="37"/>
      <c r="L11" s="37"/>
      <c r="U11" s="7">
        <v>3</v>
      </c>
      <c r="V11">
        <v>39</v>
      </c>
      <c r="W11">
        <v>18</v>
      </c>
      <c r="X11">
        <v>37</v>
      </c>
      <c r="Y11">
        <v>35</v>
      </c>
      <c r="Z11">
        <v>24</v>
      </c>
      <c r="AA11">
        <v>17</v>
      </c>
      <c r="AB11">
        <v>10</v>
      </c>
      <c r="AC11">
        <v>32</v>
      </c>
    </row>
    <row r="12" spans="2:29">
      <c r="B12" s="1" t="s">
        <v>6</v>
      </c>
      <c r="C12" s="1">
        <v>1</v>
      </c>
      <c r="D12" s="1">
        <v>27</v>
      </c>
      <c r="F12" s="4"/>
      <c r="G12" s="37"/>
      <c r="H12" s="37"/>
      <c r="I12" s="37"/>
      <c r="J12" s="37"/>
      <c r="K12" s="37"/>
      <c r="L12" s="37"/>
      <c r="U12" s="7">
        <v>4</v>
      </c>
      <c r="V12">
        <v>44</v>
      </c>
      <c r="W12">
        <v>22</v>
      </c>
      <c r="X12">
        <v>45</v>
      </c>
      <c r="Y12">
        <v>31</v>
      </c>
      <c r="Z12">
        <v>22</v>
      </c>
      <c r="AA12">
        <v>22</v>
      </c>
      <c r="AB12">
        <v>11</v>
      </c>
      <c r="AC12">
        <v>33</v>
      </c>
    </row>
    <row r="13" spans="2:29">
      <c r="B13" s="1" t="s">
        <v>10</v>
      </c>
      <c r="C13" s="1">
        <v>1</v>
      </c>
      <c r="D13" s="1">
        <v>23</v>
      </c>
      <c r="F13" s="4"/>
      <c r="G13" s="37"/>
      <c r="H13" s="37"/>
      <c r="I13" s="37"/>
      <c r="J13" s="37"/>
      <c r="K13" s="37"/>
      <c r="L13" s="37"/>
      <c r="U13" s="7">
        <v>5</v>
      </c>
      <c r="V13">
        <v>54</v>
      </c>
      <c r="W13">
        <v>30</v>
      </c>
      <c r="X13">
        <v>43</v>
      </c>
      <c r="Y13">
        <v>41</v>
      </c>
      <c r="Z13">
        <v>21</v>
      </c>
      <c r="AA13">
        <v>14</v>
      </c>
      <c r="AB13">
        <v>24</v>
      </c>
      <c r="AC13">
        <v>41</v>
      </c>
    </row>
    <row r="14" spans="2:29">
      <c r="B14" s="1" t="s">
        <v>12</v>
      </c>
      <c r="C14" s="1">
        <v>1</v>
      </c>
      <c r="D14" s="1">
        <v>17</v>
      </c>
      <c r="F14" s="4"/>
      <c r="G14" s="37"/>
      <c r="H14" s="37"/>
      <c r="I14" s="37"/>
      <c r="J14" s="37"/>
      <c r="K14" s="37"/>
      <c r="L14" s="37"/>
      <c r="U14" s="7">
        <v>6</v>
      </c>
      <c r="V14">
        <v>52</v>
      </c>
      <c r="W14">
        <v>25</v>
      </c>
      <c r="X14">
        <v>29</v>
      </c>
      <c r="Y14">
        <v>41</v>
      </c>
      <c r="Z14">
        <v>22</v>
      </c>
      <c r="AA14">
        <v>23</v>
      </c>
      <c r="AB14">
        <v>17</v>
      </c>
      <c r="AC14">
        <v>43</v>
      </c>
    </row>
    <row r="15" spans="2:29">
      <c r="B15" s="1" t="s">
        <v>4</v>
      </c>
      <c r="C15" s="1">
        <v>1</v>
      </c>
      <c r="D15" s="1">
        <v>12</v>
      </c>
      <c r="F15" s="4"/>
      <c r="G15" s="37"/>
      <c r="H15" s="37"/>
      <c r="I15" s="37"/>
      <c r="J15" s="37"/>
      <c r="K15" s="37"/>
      <c r="L15" s="37"/>
      <c r="U15" s="7">
        <v>7</v>
      </c>
      <c r="V15">
        <v>25</v>
      </c>
      <c r="W15">
        <v>19</v>
      </c>
      <c r="X15">
        <v>20</v>
      </c>
      <c r="Y15">
        <v>28</v>
      </c>
      <c r="Z15">
        <v>11</v>
      </c>
      <c r="AA15">
        <v>7</v>
      </c>
      <c r="AB15">
        <v>10</v>
      </c>
      <c r="AC15">
        <v>20</v>
      </c>
    </row>
    <row r="16" spans="2:29">
      <c r="B16" s="1" t="s">
        <v>13</v>
      </c>
      <c r="C16" s="1">
        <v>1</v>
      </c>
      <c r="D16" s="1">
        <v>11</v>
      </c>
      <c r="F16" s="4"/>
      <c r="G16" s="37"/>
      <c r="H16" s="37"/>
      <c r="I16" s="37"/>
      <c r="J16" s="37"/>
      <c r="K16" s="37"/>
      <c r="L16" s="37"/>
      <c r="U16" s="7">
        <v>8</v>
      </c>
      <c r="V16">
        <v>14</v>
      </c>
      <c r="W16">
        <v>8</v>
      </c>
      <c r="X16">
        <v>9</v>
      </c>
      <c r="Y16">
        <v>17</v>
      </c>
      <c r="Z16">
        <v>10</v>
      </c>
      <c r="AA16">
        <v>8</v>
      </c>
      <c r="AB16">
        <v>6</v>
      </c>
      <c r="AC16">
        <v>10</v>
      </c>
    </row>
    <row r="17" spans="2:29">
      <c r="B17" s="1" t="s">
        <v>3</v>
      </c>
      <c r="C17" s="1">
        <v>2</v>
      </c>
      <c r="D17" s="1">
        <v>38</v>
      </c>
      <c r="F17" s="4"/>
      <c r="G17" s="37"/>
      <c r="H17" s="37"/>
      <c r="I17" s="37"/>
      <c r="J17" s="37"/>
      <c r="K17" s="37"/>
      <c r="L17" s="37"/>
      <c r="U17" s="7">
        <v>9</v>
      </c>
      <c r="V17">
        <v>30</v>
      </c>
      <c r="W17">
        <v>14</v>
      </c>
      <c r="X17">
        <v>20</v>
      </c>
      <c r="Y17">
        <v>27</v>
      </c>
      <c r="Z17">
        <v>11</v>
      </c>
      <c r="AA17">
        <v>8</v>
      </c>
      <c r="AB17">
        <v>7</v>
      </c>
      <c r="AC17">
        <v>19</v>
      </c>
    </row>
    <row r="18" spans="2:29">
      <c r="B18" s="1" t="s">
        <v>1</v>
      </c>
      <c r="C18" s="1">
        <v>2</v>
      </c>
      <c r="D18" s="1">
        <v>30</v>
      </c>
      <c r="F18" s="4"/>
      <c r="G18" s="37"/>
      <c r="H18" s="37"/>
      <c r="I18" s="37"/>
      <c r="J18" s="37"/>
      <c r="K18" s="37"/>
      <c r="L18" s="37"/>
      <c r="U18" s="7">
        <v>10</v>
      </c>
      <c r="V18">
        <v>29</v>
      </c>
      <c r="W18">
        <v>17</v>
      </c>
      <c r="X18">
        <v>22</v>
      </c>
      <c r="Y18">
        <v>22</v>
      </c>
      <c r="Z18">
        <v>14</v>
      </c>
      <c r="AA18">
        <v>13</v>
      </c>
      <c r="AB18">
        <v>10</v>
      </c>
      <c r="AC18">
        <v>23</v>
      </c>
    </row>
    <row r="19" spans="2:29">
      <c r="B19" s="1" t="s">
        <v>6</v>
      </c>
      <c r="C19" s="1">
        <v>2</v>
      </c>
      <c r="D19" s="1">
        <v>28</v>
      </c>
      <c r="F19" s="4"/>
      <c r="G19" s="37"/>
      <c r="H19" s="37"/>
      <c r="I19" s="37"/>
      <c r="J19" s="37"/>
      <c r="K19" s="37"/>
      <c r="L19" s="37"/>
      <c r="U19" s="7">
        <v>11</v>
      </c>
      <c r="V19">
        <v>28</v>
      </c>
      <c r="W19">
        <v>15</v>
      </c>
      <c r="X19">
        <v>28</v>
      </c>
      <c r="Y19">
        <v>32</v>
      </c>
      <c r="Z19">
        <v>15</v>
      </c>
      <c r="AA19">
        <v>16</v>
      </c>
      <c r="AB19">
        <v>8</v>
      </c>
      <c r="AC19">
        <v>30</v>
      </c>
    </row>
    <row r="20" spans="2:29">
      <c r="B20" s="1" t="s">
        <v>8</v>
      </c>
      <c r="C20" s="1">
        <v>2</v>
      </c>
      <c r="D20" s="1">
        <v>28</v>
      </c>
      <c r="F20" s="4"/>
      <c r="G20" s="37"/>
      <c r="H20" s="37"/>
      <c r="I20" s="37"/>
      <c r="J20" s="37"/>
      <c r="K20" s="37"/>
      <c r="L20" s="37"/>
      <c r="U20" s="7">
        <v>12</v>
      </c>
      <c r="V20">
        <v>27</v>
      </c>
      <c r="W20">
        <v>19</v>
      </c>
      <c r="X20">
        <v>26</v>
      </c>
      <c r="Y20">
        <v>25</v>
      </c>
      <c r="Z20">
        <v>10</v>
      </c>
      <c r="AA20">
        <v>14</v>
      </c>
      <c r="AB20">
        <v>5</v>
      </c>
      <c r="AC20">
        <v>24</v>
      </c>
    </row>
    <row r="21" spans="2:29">
      <c r="B21" s="1" t="s">
        <v>4</v>
      </c>
      <c r="C21" s="1">
        <v>2</v>
      </c>
      <c r="D21" s="1">
        <v>19</v>
      </c>
      <c r="F21" s="4"/>
      <c r="G21" s="37"/>
      <c r="H21" s="37"/>
      <c r="I21" s="37"/>
      <c r="J21" s="37"/>
      <c r="K21" s="37"/>
      <c r="L21" s="37"/>
    </row>
    <row r="22" spans="2:29">
      <c r="B22" s="1" t="s">
        <v>13</v>
      </c>
      <c r="C22" s="1">
        <v>2</v>
      </c>
      <c r="D22" s="1">
        <v>17</v>
      </c>
      <c r="F22" s="4"/>
      <c r="G22" s="37"/>
      <c r="H22" s="37"/>
      <c r="I22" s="37"/>
      <c r="J22" s="37"/>
      <c r="K22" s="37"/>
      <c r="L22" s="37"/>
    </row>
    <row r="23" spans="2:29">
      <c r="B23" s="1" t="s">
        <v>10</v>
      </c>
      <c r="C23" s="1">
        <v>2</v>
      </c>
      <c r="D23" s="1">
        <v>13</v>
      </c>
      <c r="F23" s="4"/>
      <c r="G23" s="37"/>
      <c r="H23" s="37"/>
      <c r="I23" s="37"/>
      <c r="J23" s="37"/>
      <c r="K23" s="37"/>
      <c r="L23" s="37"/>
    </row>
    <row r="24" spans="2:29">
      <c r="B24" s="1" t="s">
        <v>12</v>
      </c>
      <c r="C24" s="1">
        <v>2</v>
      </c>
      <c r="D24" s="1">
        <v>12</v>
      </c>
      <c r="F24" s="4"/>
      <c r="G24" s="37"/>
      <c r="H24" s="37"/>
      <c r="I24" s="37"/>
      <c r="J24" s="37"/>
      <c r="K24" s="37"/>
      <c r="L24" s="37"/>
    </row>
    <row r="25" spans="2:29">
      <c r="B25" s="1" t="s">
        <v>1</v>
      </c>
      <c r="C25" s="1">
        <v>3</v>
      </c>
      <c r="D25" s="1">
        <v>39</v>
      </c>
      <c r="F25" s="4"/>
      <c r="G25" s="37"/>
      <c r="H25" s="37"/>
      <c r="I25" s="37"/>
      <c r="J25" s="37"/>
      <c r="K25" s="37"/>
      <c r="L25" s="37"/>
    </row>
    <row r="26" spans="2:29">
      <c r="B26" s="1" t="s">
        <v>6</v>
      </c>
      <c r="C26" s="1">
        <v>3</v>
      </c>
      <c r="D26" s="1">
        <v>37</v>
      </c>
      <c r="F26" s="4"/>
      <c r="G26" s="37"/>
      <c r="H26" s="37"/>
      <c r="I26" s="37"/>
      <c r="J26" s="37"/>
      <c r="K26" s="37"/>
      <c r="L26" s="37"/>
    </row>
    <row r="27" spans="2:29">
      <c r="B27" s="1" t="s">
        <v>3</v>
      </c>
      <c r="C27" s="1">
        <v>3</v>
      </c>
      <c r="D27" s="1">
        <v>35</v>
      </c>
      <c r="F27" s="4"/>
      <c r="G27" s="37"/>
      <c r="H27" s="37"/>
      <c r="I27" s="37"/>
      <c r="J27" s="37"/>
      <c r="K27" s="37"/>
      <c r="L27" s="37"/>
    </row>
    <row r="28" spans="2:29">
      <c r="B28" s="1" t="s">
        <v>8</v>
      </c>
      <c r="C28" s="1">
        <v>3</v>
      </c>
      <c r="D28" s="1">
        <v>32</v>
      </c>
      <c r="G28" s="37"/>
      <c r="H28" s="37"/>
      <c r="I28" s="37"/>
      <c r="J28" s="37"/>
      <c r="K28" s="37"/>
      <c r="L28" s="37"/>
    </row>
    <row r="29" spans="2:29">
      <c r="B29" s="1" t="s">
        <v>10</v>
      </c>
      <c r="C29" s="1">
        <v>3</v>
      </c>
      <c r="D29" s="1">
        <v>24</v>
      </c>
      <c r="G29" s="37"/>
      <c r="H29" s="37"/>
      <c r="I29" s="37"/>
      <c r="J29" s="37"/>
      <c r="K29" s="37"/>
      <c r="L29" s="37"/>
    </row>
    <row r="30" spans="2:29">
      <c r="B30" s="1" t="s">
        <v>12</v>
      </c>
      <c r="C30" s="1">
        <v>3</v>
      </c>
      <c r="D30" s="1">
        <v>18</v>
      </c>
      <c r="G30" s="37"/>
      <c r="H30" s="37"/>
      <c r="I30" s="37"/>
      <c r="J30" s="37"/>
      <c r="K30" s="37"/>
      <c r="L30" s="37"/>
    </row>
    <row r="31" spans="2:29">
      <c r="B31" s="1" t="s">
        <v>4</v>
      </c>
      <c r="C31" s="1">
        <v>3</v>
      </c>
      <c r="D31" s="1">
        <v>17</v>
      </c>
      <c r="G31" s="37"/>
      <c r="H31" s="37"/>
      <c r="I31" s="37"/>
      <c r="J31" s="37"/>
      <c r="K31" s="37"/>
      <c r="L31" s="37"/>
    </row>
    <row r="32" spans="2:29">
      <c r="B32" s="1" t="s">
        <v>13</v>
      </c>
      <c r="C32" s="1">
        <v>3</v>
      </c>
      <c r="D32" s="1">
        <v>10</v>
      </c>
      <c r="G32" s="37"/>
      <c r="H32" s="37"/>
      <c r="I32" s="37"/>
      <c r="J32" s="37"/>
      <c r="K32" s="37"/>
      <c r="L32" s="37"/>
    </row>
    <row r="33" spans="2:12">
      <c r="B33" s="1" t="s">
        <v>6</v>
      </c>
      <c r="C33" s="1">
        <v>4</v>
      </c>
      <c r="D33" s="1">
        <v>45</v>
      </c>
      <c r="G33" s="37"/>
      <c r="H33" s="37"/>
      <c r="I33" s="37"/>
      <c r="J33" s="37"/>
      <c r="K33" s="37"/>
      <c r="L33" s="37"/>
    </row>
    <row r="34" spans="2:12">
      <c r="B34" s="1" t="s">
        <v>1</v>
      </c>
      <c r="C34" s="1">
        <v>4</v>
      </c>
      <c r="D34" s="1">
        <v>44</v>
      </c>
    </row>
    <row r="35" spans="2:12">
      <c r="B35" s="1" t="s">
        <v>8</v>
      </c>
      <c r="C35" s="1">
        <v>4</v>
      </c>
      <c r="D35" s="1">
        <v>33</v>
      </c>
    </row>
    <row r="36" spans="2:12">
      <c r="B36" s="1" t="s">
        <v>3</v>
      </c>
      <c r="C36" s="1">
        <v>4</v>
      </c>
      <c r="D36" s="1">
        <v>31</v>
      </c>
    </row>
    <row r="37" spans="2:12">
      <c r="B37" s="1" t="s">
        <v>10</v>
      </c>
      <c r="C37" s="1">
        <v>4</v>
      </c>
      <c r="D37" s="1">
        <v>22</v>
      </c>
    </row>
    <row r="38" spans="2:12">
      <c r="B38" s="1" t="s">
        <v>12</v>
      </c>
      <c r="C38" s="1">
        <v>4</v>
      </c>
      <c r="D38" s="1">
        <v>22</v>
      </c>
    </row>
    <row r="39" spans="2:12">
      <c r="B39" s="1" t="s">
        <v>4</v>
      </c>
      <c r="C39" s="1">
        <v>4</v>
      </c>
      <c r="D39" s="1">
        <v>22</v>
      </c>
    </row>
    <row r="40" spans="2:12">
      <c r="B40" s="1" t="s">
        <v>13</v>
      </c>
      <c r="C40" s="1">
        <v>4</v>
      </c>
      <c r="D40" s="1">
        <v>11</v>
      </c>
    </row>
    <row r="41" spans="2:12">
      <c r="B41" s="1" t="s">
        <v>1</v>
      </c>
      <c r="C41" s="1">
        <v>5</v>
      </c>
      <c r="D41" s="1">
        <v>54</v>
      </c>
    </row>
    <row r="42" spans="2:12">
      <c r="B42" s="1" t="s">
        <v>6</v>
      </c>
      <c r="C42" s="1">
        <v>5</v>
      </c>
      <c r="D42" s="1">
        <v>43</v>
      </c>
    </row>
    <row r="43" spans="2:12">
      <c r="B43" s="1" t="s">
        <v>8</v>
      </c>
      <c r="C43" s="1">
        <v>5</v>
      </c>
      <c r="D43" s="1">
        <v>41</v>
      </c>
    </row>
    <row r="44" spans="2:12">
      <c r="B44" s="1" t="s">
        <v>3</v>
      </c>
      <c r="C44" s="1">
        <v>5</v>
      </c>
      <c r="D44" s="1">
        <v>41</v>
      </c>
    </row>
    <row r="45" spans="2:12">
      <c r="B45" s="1" t="s">
        <v>12</v>
      </c>
      <c r="C45" s="1">
        <v>5</v>
      </c>
      <c r="D45" s="1">
        <v>30</v>
      </c>
    </row>
    <row r="46" spans="2:12">
      <c r="B46" s="1" t="s">
        <v>13</v>
      </c>
      <c r="C46" s="1">
        <v>5</v>
      </c>
      <c r="D46" s="1">
        <v>24</v>
      </c>
    </row>
    <row r="47" spans="2:12">
      <c r="B47" s="1" t="s">
        <v>10</v>
      </c>
      <c r="C47" s="1">
        <v>5</v>
      </c>
      <c r="D47" s="1">
        <v>21</v>
      </c>
    </row>
    <row r="48" spans="2:12">
      <c r="B48" s="1" t="s">
        <v>4</v>
      </c>
      <c r="C48" s="1">
        <v>5</v>
      </c>
      <c r="D48" s="1">
        <v>14</v>
      </c>
    </row>
    <row r="49" spans="2:4">
      <c r="B49" s="1" t="s">
        <v>1</v>
      </c>
      <c r="C49" s="1">
        <v>6</v>
      </c>
      <c r="D49" s="1">
        <v>52</v>
      </c>
    </row>
    <row r="50" spans="2:4">
      <c r="B50" s="1" t="s">
        <v>8</v>
      </c>
      <c r="C50" s="1">
        <v>6</v>
      </c>
      <c r="D50" s="1">
        <v>43</v>
      </c>
    </row>
    <row r="51" spans="2:4">
      <c r="B51" s="1" t="s">
        <v>3</v>
      </c>
      <c r="C51" s="1">
        <v>6</v>
      </c>
      <c r="D51" s="1">
        <v>41</v>
      </c>
    </row>
    <row r="52" spans="2:4">
      <c r="B52" s="1" t="s">
        <v>6</v>
      </c>
      <c r="C52" s="1">
        <v>6</v>
      </c>
      <c r="D52" s="1">
        <v>29</v>
      </c>
    </row>
    <row r="53" spans="2:4">
      <c r="B53" s="1" t="s">
        <v>12</v>
      </c>
      <c r="C53" s="1">
        <v>6</v>
      </c>
      <c r="D53" s="1">
        <v>25</v>
      </c>
    </row>
    <row r="54" spans="2:4">
      <c r="B54" s="1" t="s">
        <v>4</v>
      </c>
      <c r="C54" s="1">
        <v>6</v>
      </c>
      <c r="D54" s="1">
        <v>23</v>
      </c>
    </row>
    <row r="55" spans="2:4">
      <c r="B55" s="1" t="s">
        <v>10</v>
      </c>
      <c r="C55" s="1">
        <v>6</v>
      </c>
      <c r="D55" s="1">
        <v>22</v>
      </c>
    </row>
    <row r="56" spans="2:4">
      <c r="B56" s="1" t="s">
        <v>13</v>
      </c>
      <c r="C56" s="1">
        <v>6</v>
      </c>
      <c r="D56" s="1">
        <v>17</v>
      </c>
    </row>
    <row r="57" spans="2:4">
      <c r="B57" s="1" t="s">
        <v>3</v>
      </c>
      <c r="C57" s="1">
        <v>7</v>
      </c>
      <c r="D57" s="1">
        <v>28</v>
      </c>
    </row>
    <row r="58" spans="2:4">
      <c r="B58" s="1" t="s">
        <v>1</v>
      </c>
      <c r="C58" s="1">
        <v>7</v>
      </c>
      <c r="D58" s="1">
        <v>25</v>
      </c>
    </row>
    <row r="59" spans="2:4">
      <c r="B59" s="1" t="s">
        <v>8</v>
      </c>
      <c r="C59" s="1">
        <v>7</v>
      </c>
      <c r="D59" s="1">
        <v>20</v>
      </c>
    </row>
    <row r="60" spans="2:4">
      <c r="B60" s="1" t="s">
        <v>6</v>
      </c>
      <c r="C60" s="1">
        <v>7</v>
      </c>
      <c r="D60" s="1">
        <v>20</v>
      </c>
    </row>
    <row r="61" spans="2:4">
      <c r="B61" s="1" t="s">
        <v>12</v>
      </c>
      <c r="C61" s="1">
        <v>7</v>
      </c>
      <c r="D61" s="1">
        <v>19</v>
      </c>
    </row>
    <row r="62" spans="2:4">
      <c r="B62" s="1" t="s">
        <v>10</v>
      </c>
      <c r="C62" s="1">
        <v>7</v>
      </c>
      <c r="D62" s="1">
        <v>11</v>
      </c>
    </row>
    <row r="63" spans="2:4">
      <c r="B63" s="1" t="s">
        <v>13</v>
      </c>
      <c r="C63" s="1">
        <v>7</v>
      </c>
      <c r="D63" s="1">
        <v>10</v>
      </c>
    </row>
    <row r="64" spans="2:4">
      <c r="B64" s="1" t="s">
        <v>4</v>
      </c>
      <c r="C64" s="1">
        <v>7</v>
      </c>
      <c r="D64" s="1">
        <v>7</v>
      </c>
    </row>
    <row r="65" spans="2:4">
      <c r="B65" s="1" t="s">
        <v>3</v>
      </c>
      <c r="C65" s="1">
        <v>8</v>
      </c>
      <c r="D65" s="1">
        <v>17</v>
      </c>
    </row>
    <row r="66" spans="2:4">
      <c r="B66" s="1" t="s">
        <v>1</v>
      </c>
      <c r="C66" s="1">
        <v>8</v>
      </c>
      <c r="D66" s="1">
        <v>14</v>
      </c>
    </row>
    <row r="67" spans="2:4">
      <c r="B67" s="1" t="s">
        <v>10</v>
      </c>
      <c r="C67" s="1">
        <v>8</v>
      </c>
      <c r="D67" s="1">
        <v>10</v>
      </c>
    </row>
    <row r="68" spans="2:4">
      <c r="B68" s="1" t="s">
        <v>8</v>
      </c>
      <c r="C68" s="1">
        <v>8</v>
      </c>
      <c r="D68" s="1">
        <v>10</v>
      </c>
    </row>
    <row r="69" spans="2:4">
      <c r="B69" s="1" t="s">
        <v>6</v>
      </c>
      <c r="C69" s="1">
        <v>8</v>
      </c>
      <c r="D69" s="1">
        <v>9</v>
      </c>
    </row>
    <row r="70" spans="2:4">
      <c r="B70" s="1" t="s">
        <v>4</v>
      </c>
      <c r="C70" s="1">
        <v>8</v>
      </c>
      <c r="D70" s="1">
        <v>8</v>
      </c>
    </row>
    <row r="71" spans="2:4">
      <c r="B71" s="1" t="s">
        <v>12</v>
      </c>
      <c r="C71" s="1">
        <v>8</v>
      </c>
      <c r="D71" s="1">
        <v>8</v>
      </c>
    </row>
    <row r="72" spans="2:4">
      <c r="B72" s="1" t="s">
        <v>13</v>
      </c>
      <c r="C72" s="1">
        <v>8</v>
      </c>
      <c r="D72" s="1">
        <v>6</v>
      </c>
    </row>
    <row r="73" spans="2:4">
      <c r="B73" s="1" t="s">
        <v>1</v>
      </c>
      <c r="C73" s="1">
        <v>9</v>
      </c>
      <c r="D73" s="1">
        <v>30</v>
      </c>
    </row>
    <row r="74" spans="2:4">
      <c r="B74" s="1" t="s">
        <v>3</v>
      </c>
      <c r="C74" s="1">
        <v>9</v>
      </c>
      <c r="D74" s="1">
        <v>27</v>
      </c>
    </row>
    <row r="75" spans="2:4">
      <c r="B75" s="1" t="s">
        <v>6</v>
      </c>
      <c r="C75" s="1">
        <v>9</v>
      </c>
      <c r="D75" s="1">
        <v>20</v>
      </c>
    </row>
    <row r="76" spans="2:4">
      <c r="B76" s="1" t="s">
        <v>8</v>
      </c>
      <c r="C76" s="1">
        <v>9</v>
      </c>
      <c r="D76" s="1">
        <v>19</v>
      </c>
    </row>
    <row r="77" spans="2:4">
      <c r="B77" s="1" t="s">
        <v>12</v>
      </c>
      <c r="C77" s="1">
        <v>9</v>
      </c>
      <c r="D77" s="1">
        <v>14</v>
      </c>
    </row>
    <row r="78" spans="2:4">
      <c r="B78" s="1" t="s">
        <v>10</v>
      </c>
      <c r="C78" s="1">
        <v>9</v>
      </c>
      <c r="D78" s="1">
        <v>11</v>
      </c>
    </row>
    <row r="79" spans="2:4">
      <c r="B79" s="1" t="s">
        <v>4</v>
      </c>
      <c r="C79" s="1">
        <v>9</v>
      </c>
      <c r="D79" s="1">
        <v>8</v>
      </c>
    </row>
    <row r="80" spans="2:4">
      <c r="B80" s="1" t="s">
        <v>13</v>
      </c>
      <c r="C80" s="1">
        <v>9</v>
      </c>
      <c r="D80" s="1">
        <v>7</v>
      </c>
    </row>
    <row r="81" spans="2:4">
      <c r="B81" s="1" t="s">
        <v>1</v>
      </c>
      <c r="C81" s="1">
        <v>10</v>
      </c>
      <c r="D81" s="1">
        <v>29</v>
      </c>
    </row>
    <row r="82" spans="2:4">
      <c r="B82" s="1" t="s">
        <v>8</v>
      </c>
      <c r="C82" s="1">
        <v>10</v>
      </c>
      <c r="D82" s="1">
        <v>23</v>
      </c>
    </row>
    <row r="83" spans="2:4">
      <c r="B83" s="1" t="s">
        <v>3</v>
      </c>
      <c r="C83" s="1">
        <v>10</v>
      </c>
      <c r="D83" s="1">
        <v>22</v>
      </c>
    </row>
    <row r="84" spans="2:4">
      <c r="B84" s="1" t="s">
        <v>6</v>
      </c>
      <c r="C84" s="1">
        <v>10</v>
      </c>
      <c r="D84" s="1">
        <v>22</v>
      </c>
    </row>
    <row r="85" spans="2:4">
      <c r="B85" s="1" t="s">
        <v>12</v>
      </c>
      <c r="C85" s="1">
        <v>10</v>
      </c>
      <c r="D85" s="1">
        <v>17</v>
      </c>
    </row>
    <row r="86" spans="2:4">
      <c r="B86" s="1" t="s">
        <v>10</v>
      </c>
      <c r="C86" s="1">
        <v>10</v>
      </c>
      <c r="D86" s="1">
        <v>14</v>
      </c>
    </row>
    <row r="87" spans="2:4">
      <c r="B87" s="1" t="s">
        <v>4</v>
      </c>
      <c r="C87" s="1">
        <v>10</v>
      </c>
      <c r="D87" s="1">
        <v>13</v>
      </c>
    </row>
    <row r="88" spans="2:4">
      <c r="B88" s="1" t="s">
        <v>13</v>
      </c>
      <c r="C88" s="1">
        <v>10</v>
      </c>
      <c r="D88" s="1">
        <v>10</v>
      </c>
    </row>
    <row r="89" spans="2:4">
      <c r="B89" s="1" t="s">
        <v>3</v>
      </c>
      <c r="C89" s="1">
        <v>11</v>
      </c>
      <c r="D89" s="1">
        <v>32</v>
      </c>
    </row>
    <row r="90" spans="2:4">
      <c r="B90" s="1" t="s">
        <v>8</v>
      </c>
      <c r="C90" s="1">
        <v>11</v>
      </c>
      <c r="D90" s="1">
        <v>30</v>
      </c>
    </row>
    <row r="91" spans="2:4">
      <c r="B91" s="1" t="s">
        <v>6</v>
      </c>
      <c r="C91" s="1">
        <v>11</v>
      </c>
      <c r="D91" s="1">
        <v>28</v>
      </c>
    </row>
    <row r="92" spans="2:4">
      <c r="B92" s="1" t="s">
        <v>1</v>
      </c>
      <c r="C92" s="1">
        <v>11</v>
      </c>
      <c r="D92" s="1">
        <v>28</v>
      </c>
    </row>
    <row r="93" spans="2:4">
      <c r="B93" s="1" t="s">
        <v>4</v>
      </c>
      <c r="C93" s="1">
        <v>11</v>
      </c>
      <c r="D93" s="1">
        <v>16</v>
      </c>
    </row>
    <row r="94" spans="2:4">
      <c r="B94" s="1" t="s">
        <v>10</v>
      </c>
      <c r="C94" s="1">
        <v>11</v>
      </c>
      <c r="D94" s="1">
        <v>15</v>
      </c>
    </row>
    <row r="95" spans="2:4">
      <c r="B95" s="1" t="s">
        <v>12</v>
      </c>
      <c r="C95" s="1">
        <v>11</v>
      </c>
      <c r="D95" s="1">
        <v>15</v>
      </c>
    </row>
    <row r="96" spans="2:4">
      <c r="B96" s="1" t="s">
        <v>13</v>
      </c>
      <c r="C96" s="1">
        <v>11</v>
      </c>
      <c r="D96" s="1">
        <v>8</v>
      </c>
    </row>
    <row r="97" spans="2:4">
      <c r="B97" s="1" t="s">
        <v>1</v>
      </c>
      <c r="C97" s="1">
        <v>12</v>
      </c>
      <c r="D97" s="1">
        <v>27</v>
      </c>
    </row>
    <row r="98" spans="2:4">
      <c r="B98" s="1" t="s">
        <v>6</v>
      </c>
      <c r="C98" s="1">
        <v>12</v>
      </c>
      <c r="D98" s="1">
        <v>26</v>
      </c>
    </row>
    <row r="99" spans="2:4">
      <c r="B99" s="1" t="s">
        <v>3</v>
      </c>
      <c r="C99" s="1">
        <v>12</v>
      </c>
      <c r="D99" s="1">
        <v>25</v>
      </c>
    </row>
    <row r="100" spans="2:4">
      <c r="B100" s="1" t="s">
        <v>8</v>
      </c>
      <c r="C100" s="1">
        <v>12</v>
      </c>
      <c r="D100" s="1">
        <v>24</v>
      </c>
    </row>
    <row r="101" spans="2:4">
      <c r="B101" s="1" t="s">
        <v>12</v>
      </c>
      <c r="C101" s="1">
        <v>12</v>
      </c>
      <c r="D101" s="1">
        <v>19</v>
      </c>
    </row>
    <row r="102" spans="2:4">
      <c r="B102" s="1" t="s">
        <v>4</v>
      </c>
      <c r="C102" s="1">
        <v>12</v>
      </c>
      <c r="D102" s="1">
        <v>14</v>
      </c>
    </row>
    <row r="103" spans="2:4">
      <c r="B103" s="1" t="s">
        <v>10</v>
      </c>
      <c r="C103" s="1">
        <v>12</v>
      </c>
      <c r="D103" s="1">
        <v>10</v>
      </c>
    </row>
    <row r="104" spans="2:4">
      <c r="B104" s="1" t="s">
        <v>13</v>
      </c>
      <c r="C104" s="1">
        <v>12</v>
      </c>
      <c r="D104" s="1">
        <v>5</v>
      </c>
    </row>
  </sheetData>
  <mergeCells count="5">
    <mergeCell ref="G7:L33"/>
    <mergeCell ref="H6:I6"/>
    <mergeCell ref="G3:Q4"/>
    <mergeCell ref="B6:C6"/>
    <mergeCell ref="O6:P6"/>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D5BC0-98B3-4D8C-9CFA-3017F2886562}">
  <dimension ref="B3:S86"/>
  <sheetViews>
    <sheetView workbookViewId="0">
      <selection activeCell="J5" sqref="J5:R5"/>
    </sheetView>
  </sheetViews>
  <sheetFormatPr defaultRowHeight="14.4"/>
  <cols>
    <col min="2" max="2" width="14.5546875" customWidth="1"/>
    <col min="3" max="3" width="14" customWidth="1"/>
    <col min="5" max="5" width="16.5546875" customWidth="1"/>
  </cols>
  <sheetData>
    <row r="3" spans="2:19" ht="22.2" customHeight="1">
      <c r="I3" s="24" t="s">
        <v>170</v>
      </c>
      <c r="J3" s="24"/>
      <c r="K3" s="24"/>
      <c r="L3" s="24"/>
      <c r="M3" s="24"/>
      <c r="N3" s="24"/>
      <c r="O3" s="24"/>
      <c r="P3" s="24"/>
      <c r="Q3" s="24"/>
      <c r="R3" s="24"/>
      <c r="S3" s="24"/>
    </row>
    <row r="4" spans="2:19">
      <c r="I4" s="24"/>
      <c r="J4" s="24"/>
      <c r="K4" s="24"/>
      <c r="L4" s="24"/>
      <c r="M4" s="24"/>
      <c r="N4" s="24"/>
      <c r="O4" s="24"/>
      <c r="P4" s="24"/>
      <c r="Q4" s="24"/>
      <c r="R4" s="24"/>
      <c r="S4" s="24"/>
    </row>
    <row r="5" spans="2:19" ht="31.8" customHeight="1">
      <c r="J5" s="27" t="s">
        <v>320</v>
      </c>
      <c r="K5" s="27"/>
      <c r="L5" s="27"/>
      <c r="M5" s="27"/>
      <c r="N5" s="27"/>
      <c r="O5" s="27"/>
      <c r="P5" s="27"/>
      <c r="Q5" s="27"/>
      <c r="R5" s="27"/>
    </row>
    <row r="7" spans="2:19" ht="23.4">
      <c r="B7" s="23" t="s">
        <v>29</v>
      </c>
      <c r="C7" s="21"/>
      <c r="I7" s="23" t="s">
        <v>35</v>
      </c>
      <c r="J7" s="21"/>
      <c r="Q7" s="23" t="s">
        <v>319</v>
      </c>
      <c r="R7" s="21"/>
    </row>
    <row r="9" spans="2:19">
      <c r="B9" t="s">
        <v>303</v>
      </c>
      <c r="C9" s="17" t="s">
        <v>313</v>
      </c>
      <c r="H9" s="32" t="s">
        <v>312</v>
      </c>
      <c r="I9" s="35"/>
      <c r="J9" s="35"/>
      <c r="K9" s="35"/>
      <c r="L9" s="35"/>
    </row>
    <row r="10" spans="2:19">
      <c r="B10" s="1" t="s">
        <v>301</v>
      </c>
      <c r="C10" s="11">
        <v>53.546875</v>
      </c>
      <c r="E10" t="s">
        <v>314</v>
      </c>
      <c r="F10">
        <f>F14-(1.5*F12)</f>
        <v>-415.06538462999998</v>
      </c>
      <c r="H10" s="35"/>
      <c r="I10" s="35"/>
      <c r="J10" s="35"/>
      <c r="K10" s="35"/>
      <c r="L10" s="35"/>
    </row>
    <row r="11" spans="2:19" ht="28.8">
      <c r="B11" s="1" t="s">
        <v>288</v>
      </c>
      <c r="C11" s="11">
        <v>93.776470590000002</v>
      </c>
      <c r="E11" t="s">
        <v>315</v>
      </c>
      <c r="F11">
        <f>F16+(1.5*F12)</f>
        <v>1476.1858974500001</v>
      </c>
      <c r="H11" s="35"/>
      <c r="I11" s="35"/>
      <c r="J11" s="35"/>
      <c r="K11" s="35"/>
      <c r="L11" s="35"/>
    </row>
    <row r="12" spans="2:19">
      <c r="B12" s="1" t="s">
        <v>295</v>
      </c>
      <c r="C12" s="11">
        <v>116.68275862</v>
      </c>
      <c r="E12" t="s">
        <v>316</v>
      </c>
      <c r="F12">
        <f>F16-F14</f>
        <v>472.81282052</v>
      </c>
      <c r="H12" s="35"/>
      <c r="I12" s="35"/>
      <c r="J12" s="35"/>
      <c r="K12" s="35"/>
      <c r="L12" s="35"/>
    </row>
    <row r="13" spans="2:19">
      <c r="B13" s="1" t="s">
        <v>285</v>
      </c>
      <c r="C13" s="11">
        <v>130.86000000000001</v>
      </c>
      <c r="H13" s="35"/>
      <c r="I13" s="35"/>
      <c r="J13" s="35"/>
      <c r="K13" s="35"/>
      <c r="L13" s="35"/>
    </row>
    <row r="14" spans="2:19">
      <c r="B14" s="1" t="s">
        <v>286</v>
      </c>
      <c r="C14" s="11">
        <v>142.25</v>
      </c>
      <c r="E14" t="s">
        <v>317</v>
      </c>
      <c r="F14">
        <f>_xlfn.QUARTILE.INC(Table17[AverageSales],1)</f>
        <v>294.15384614999999</v>
      </c>
      <c r="H14" s="35"/>
      <c r="I14" s="35"/>
      <c r="J14" s="35"/>
      <c r="K14" s="35"/>
      <c r="L14" s="35"/>
    </row>
    <row r="15" spans="2:19" ht="43.2">
      <c r="B15" s="1" t="s">
        <v>282</v>
      </c>
      <c r="C15" s="11">
        <v>166.47297297</v>
      </c>
      <c r="H15" s="35"/>
      <c r="I15" s="35"/>
      <c r="J15" s="35"/>
      <c r="K15" s="35"/>
      <c r="L15" s="35"/>
    </row>
    <row r="16" spans="2:19" ht="28.8">
      <c r="B16" s="1" t="s">
        <v>275</v>
      </c>
      <c r="C16" s="11">
        <v>188.05543478000001</v>
      </c>
      <c r="E16" t="s">
        <v>318</v>
      </c>
      <c r="F16">
        <f>_xlfn.QUARTILE.INC(Table17[AverageSales],3)</f>
        <v>766.96666667</v>
      </c>
      <c r="H16" s="35"/>
      <c r="I16" s="35"/>
      <c r="J16" s="35"/>
      <c r="K16" s="35"/>
      <c r="L16" s="35"/>
    </row>
    <row r="17" spans="2:12" ht="43.2">
      <c r="B17" s="1" t="s">
        <v>273</v>
      </c>
      <c r="C17" s="11">
        <v>193.57659573999999</v>
      </c>
      <c r="H17" s="35"/>
      <c r="I17" s="35"/>
      <c r="J17" s="35"/>
      <c r="K17" s="35"/>
      <c r="L17" s="35"/>
    </row>
    <row r="18" spans="2:12">
      <c r="B18" s="1" t="s">
        <v>298</v>
      </c>
      <c r="C18" s="11">
        <v>197.38461538000001</v>
      </c>
      <c r="H18" s="35"/>
      <c r="I18" s="35"/>
      <c r="J18" s="35"/>
      <c r="K18" s="35"/>
      <c r="L18" s="35"/>
    </row>
    <row r="19" spans="2:12">
      <c r="B19" s="1" t="s">
        <v>290</v>
      </c>
      <c r="C19" s="11">
        <v>207.55238095000001</v>
      </c>
    </row>
    <row r="20" spans="2:12" ht="28.8">
      <c r="B20" s="1" t="s">
        <v>292</v>
      </c>
      <c r="C20" s="11">
        <v>225.08888888999999</v>
      </c>
    </row>
    <row r="21" spans="2:12">
      <c r="B21" s="1" t="s">
        <v>283</v>
      </c>
      <c r="C21" s="11">
        <v>227.55555555999999</v>
      </c>
    </row>
    <row r="22" spans="2:12">
      <c r="B22" s="1" t="s">
        <v>287</v>
      </c>
      <c r="C22" s="11">
        <v>242.01</v>
      </c>
    </row>
    <row r="23" spans="2:12" ht="28.8">
      <c r="B23" s="1" t="s">
        <v>267</v>
      </c>
      <c r="C23" s="11">
        <v>247.07692308</v>
      </c>
    </row>
    <row r="24" spans="2:12" ht="43.2">
      <c r="B24" s="1" t="s">
        <v>266</v>
      </c>
      <c r="C24" s="11">
        <v>254.86842104999999</v>
      </c>
    </row>
    <row r="25" spans="2:12" ht="43.2">
      <c r="B25" s="1" t="s">
        <v>299</v>
      </c>
      <c r="C25" s="11">
        <v>256.2</v>
      </c>
    </row>
    <row r="26" spans="2:12">
      <c r="B26" s="1" t="s">
        <v>296</v>
      </c>
      <c r="C26" s="11">
        <v>256.66666666999998</v>
      </c>
    </row>
    <row r="27" spans="2:12">
      <c r="B27" s="1" t="s">
        <v>302</v>
      </c>
      <c r="C27" s="11">
        <v>257.125</v>
      </c>
    </row>
    <row r="28" spans="2:12" ht="28.8">
      <c r="B28" s="1" t="s">
        <v>270</v>
      </c>
      <c r="C28" s="11">
        <v>275.36764706000002</v>
      </c>
    </row>
    <row r="29" spans="2:12">
      <c r="B29" s="1" t="s">
        <v>264</v>
      </c>
      <c r="C29" s="11">
        <v>294.15384614999999</v>
      </c>
    </row>
    <row r="30" spans="2:12">
      <c r="B30" s="1" t="s">
        <v>291</v>
      </c>
      <c r="C30" s="11">
        <v>300</v>
      </c>
    </row>
    <row r="31" spans="2:12">
      <c r="B31" s="1" t="s">
        <v>300</v>
      </c>
      <c r="C31" s="11">
        <v>302.25</v>
      </c>
    </row>
    <row r="32" spans="2:12" ht="43.2">
      <c r="B32" s="1" t="s">
        <v>271</v>
      </c>
      <c r="C32" s="11">
        <v>311.08</v>
      </c>
    </row>
    <row r="33" spans="2:3" ht="28.8">
      <c r="B33" s="1" t="s">
        <v>253</v>
      </c>
      <c r="C33" s="11">
        <v>317.10784314</v>
      </c>
    </row>
    <row r="34" spans="2:3">
      <c r="B34" s="1" t="s">
        <v>289</v>
      </c>
      <c r="C34" s="11">
        <v>338.60714286000001</v>
      </c>
    </row>
    <row r="35" spans="2:3">
      <c r="B35" s="1" t="s">
        <v>277</v>
      </c>
      <c r="C35" s="11">
        <v>339.46956521999999</v>
      </c>
    </row>
    <row r="36" spans="2:3" ht="28.8">
      <c r="B36" s="1" t="s">
        <v>294</v>
      </c>
      <c r="C36" s="11">
        <v>351</v>
      </c>
    </row>
    <row r="37" spans="2:3">
      <c r="B37" s="1" t="s">
        <v>280</v>
      </c>
      <c r="C37" s="11">
        <v>351.47368420999999</v>
      </c>
    </row>
    <row r="38" spans="2:3">
      <c r="B38" s="1" t="s">
        <v>260</v>
      </c>
      <c r="C38" s="11">
        <v>365.84210525999998</v>
      </c>
    </row>
    <row r="39" spans="2:3" ht="28.8">
      <c r="B39" s="1" t="s">
        <v>281</v>
      </c>
      <c r="C39" s="11">
        <v>370.26388888999998</v>
      </c>
    </row>
    <row r="40" spans="2:3">
      <c r="B40" s="1" t="s">
        <v>259</v>
      </c>
      <c r="C40" s="11">
        <v>375.72631579</v>
      </c>
    </row>
    <row r="41" spans="2:3">
      <c r="B41" s="1" t="s">
        <v>276</v>
      </c>
      <c r="C41" s="11">
        <v>392.29090909000001</v>
      </c>
    </row>
    <row r="42" spans="2:3">
      <c r="B42" s="1" t="s">
        <v>258</v>
      </c>
      <c r="C42" s="11">
        <v>403.8</v>
      </c>
    </row>
    <row r="43" spans="2:3">
      <c r="B43" s="1" t="s">
        <v>249</v>
      </c>
      <c r="C43" s="11">
        <v>421.8</v>
      </c>
    </row>
    <row r="44" spans="2:3">
      <c r="B44" s="1" t="s">
        <v>251</v>
      </c>
      <c r="C44" s="11">
        <v>430.61538461999999</v>
      </c>
    </row>
    <row r="45" spans="2:3">
      <c r="B45" s="1" t="s">
        <v>248</v>
      </c>
      <c r="C45" s="11">
        <v>436.00116279000002</v>
      </c>
    </row>
    <row r="46" spans="2:3" ht="28.8">
      <c r="B46" s="1" t="s">
        <v>262</v>
      </c>
      <c r="C46" s="11">
        <v>438.36</v>
      </c>
    </row>
    <row r="47" spans="2:3">
      <c r="B47" s="1" t="s">
        <v>265</v>
      </c>
      <c r="C47" s="11">
        <v>438.50833333000003</v>
      </c>
    </row>
    <row r="48" spans="2:3" ht="28.8">
      <c r="B48" s="1" t="s">
        <v>293</v>
      </c>
      <c r="C48" s="11">
        <v>439.875</v>
      </c>
    </row>
    <row r="49" spans="2:3">
      <c r="B49" s="1" t="s">
        <v>268</v>
      </c>
      <c r="C49" s="11">
        <v>452.38095238</v>
      </c>
    </row>
    <row r="50" spans="2:3" ht="43.2">
      <c r="B50" s="1" t="s">
        <v>256</v>
      </c>
      <c r="C50" s="11">
        <v>456.46875</v>
      </c>
    </row>
    <row r="51" spans="2:3" ht="28.8">
      <c r="B51" s="1" t="s">
        <v>255</v>
      </c>
      <c r="C51" s="11">
        <v>461.73562500000003</v>
      </c>
    </row>
    <row r="52" spans="2:3" ht="28.8">
      <c r="B52" s="1" t="s">
        <v>247</v>
      </c>
      <c r="C52" s="11">
        <v>464.59268293000002</v>
      </c>
    </row>
    <row r="53" spans="2:3">
      <c r="B53" s="1" t="s">
        <v>257</v>
      </c>
      <c r="C53" s="11">
        <v>469.11612903000002</v>
      </c>
    </row>
    <row r="54" spans="2:3" ht="28.8">
      <c r="B54" s="1" t="s">
        <v>269</v>
      </c>
      <c r="C54" s="11">
        <v>471.24</v>
      </c>
    </row>
    <row r="55" spans="2:3">
      <c r="B55" s="1" t="s">
        <v>245</v>
      </c>
      <c r="C55" s="11">
        <v>497.05952380999997</v>
      </c>
    </row>
    <row r="56" spans="2:3">
      <c r="B56" s="1" t="s">
        <v>297</v>
      </c>
      <c r="C56" s="11">
        <v>507.86666666999997</v>
      </c>
    </row>
    <row r="57" spans="2:3" ht="28.8">
      <c r="B57" s="1" t="s">
        <v>279</v>
      </c>
      <c r="C57" s="11">
        <v>516.6</v>
      </c>
    </row>
    <row r="58" spans="2:3" ht="28.8">
      <c r="B58" s="1" t="s">
        <v>284</v>
      </c>
      <c r="C58" s="11">
        <v>580.11500000000001</v>
      </c>
    </row>
    <row r="59" spans="2:3">
      <c r="B59" s="1" t="s">
        <v>246</v>
      </c>
      <c r="C59" s="11">
        <v>591.27272727000002</v>
      </c>
    </row>
    <row r="60" spans="2:3" ht="28.8">
      <c r="B60" s="1" t="s">
        <v>272</v>
      </c>
      <c r="C60" s="11">
        <v>611.41333333</v>
      </c>
    </row>
    <row r="61" spans="2:3" ht="43.2">
      <c r="B61" s="1" t="s">
        <v>278</v>
      </c>
      <c r="C61" s="11">
        <v>612.08333332999996</v>
      </c>
    </row>
    <row r="62" spans="2:3">
      <c r="B62" s="1" t="s">
        <v>242</v>
      </c>
      <c r="C62" s="11">
        <v>670.91515151999999</v>
      </c>
    </row>
    <row r="63" spans="2:3" ht="28.8">
      <c r="B63" s="1" t="s">
        <v>243</v>
      </c>
      <c r="C63" s="11">
        <v>672.96562500000005</v>
      </c>
    </row>
    <row r="64" spans="2:3" ht="28.8">
      <c r="B64" s="1" t="s">
        <v>236</v>
      </c>
      <c r="C64" s="11">
        <v>677.33684211000002</v>
      </c>
    </row>
    <row r="65" spans="2:3">
      <c r="B65" s="1" t="s">
        <v>252</v>
      </c>
      <c r="C65" s="11">
        <v>684.95</v>
      </c>
    </row>
    <row r="66" spans="2:3">
      <c r="B66" s="1" t="s">
        <v>244</v>
      </c>
      <c r="C66" s="11">
        <v>717.00666666999996</v>
      </c>
    </row>
    <row r="67" spans="2:3" ht="28.8">
      <c r="B67" s="1" t="s">
        <v>240</v>
      </c>
      <c r="C67" s="11">
        <v>766.96666667</v>
      </c>
    </row>
    <row r="68" spans="2:3" ht="43.2">
      <c r="B68" s="1" t="s">
        <v>241</v>
      </c>
      <c r="C68" s="11">
        <v>774.62068966000004</v>
      </c>
    </row>
    <row r="69" spans="2:3" ht="28.8">
      <c r="B69" s="1" t="s">
        <v>238</v>
      </c>
      <c r="C69" s="11">
        <v>784.10322581000003</v>
      </c>
    </row>
    <row r="70" spans="2:3" ht="28.8">
      <c r="B70" s="1" t="s">
        <v>235</v>
      </c>
      <c r="C70" s="11">
        <v>814.10909090999996</v>
      </c>
    </row>
    <row r="71" spans="2:3">
      <c r="B71" s="1" t="s">
        <v>237</v>
      </c>
      <c r="C71" s="11">
        <v>895.68571428999996</v>
      </c>
    </row>
    <row r="72" spans="2:3" ht="28.8">
      <c r="B72" s="1" t="s">
        <v>231</v>
      </c>
      <c r="C72" s="11">
        <v>902.42399999999998</v>
      </c>
    </row>
    <row r="73" spans="2:3" ht="43.2">
      <c r="B73" s="1" t="s">
        <v>263</v>
      </c>
      <c r="C73" s="11">
        <v>919.05714286</v>
      </c>
    </row>
    <row r="74" spans="2:3">
      <c r="B74" s="1" t="s">
        <v>233</v>
      </c>
      <c r="C74" s="11">
        <v>958.97837837999998</v>
      </c>
    </row>
    <row r="75" spans="2:3" ht="28.8">
      <c r="B75" s="1" t="s">
        <v>229</v>
      </c>
      <c r="C75" s="11">
        <v>986</v>
      </c>
    </row>
    <row r="76" spans="2:3">
      <c r="B76" s="1" t="s">
        <v>230</v>
      </c>
      <c r="C76" s="11">
        <v>1038.08125</v>
      </c>
    </row>
    <row r="77" spans="2:3">
      <c r="B77" s="1" t="s">
        <v>250</v>
      </c>
      <c r="C77" s="11">
        <v>1040.95882353</v>
      </c>
    </row>
    <row r="78" spans="2:3" ht="28.8">
      <c r="B78" s="1" t="s">
        <v>261</v>
      </c>
      <c r="C78" s="11">
        <v>1058.4615384599999</v>
      </c>
    </row>
    <row r="79" spans="2:3" ht="28.8">
      <c r="B79" s="1" t="s">
        <v>232</v>
      </c>
      <c r="C79" s="11">
        <v>1147.2461538499999</v>
      </c>
    </row>
    <row r="80" spans="2:3" ht="28.8">
      <c r="B80" s="1" t="s">
        <v>234</v>
      </c>
      <c r="C80" s="11">
        <v>1184.72222222</v>
      </c>
    </row>
    <row r="81" spans="2:3" ht="28.8">
      <c r="B81" s="1" t="s">
        <v>228</v>
      </c>
      <c r="C81" s="11">
        <v>1412.8888888900001</v>
      </c>
    </row>
    <row r="82" spans="2:3" ht="28.8">
      <c r="B82" s="1" t="s">
        <v>239</v>
      </c>
      <c r="C82" s="11">
        <v>1477.2375</v>
      </c>
    </row>
    <row r="83" spans="2:3" ht="28.8">
      <c r="B83" s="1" t="s">
        <v>254</v>
      </c>
      <c r="C83" s="11">
        <v>1692.3888888900001</v>
      </c>
    </row>
    <row r="84" spans="2:3">
      <c r="B84" s="1" t="s">
        <v>274</v>
      </c>
      <c r="C84" s="11">
        <v>1765.4</v>
      </c>
    </row>
    <row r="85" spans="2:3" ht="28.8">
      <c r="B85" s="1" t="s">
        <v>227</v>
      </c>
      <c r="C85" s="11">
        <v>2741.7624999999998</v>
      </c>
    </row>
    <row r="86" spans="2:3">
      <c r="B86" s="1" t="s">
        <v>226</v>
      </c>
      <c r="C86" s="11">
        <v>6249.3416666700004</v>
      </c>
    </row>
  </sheetData>
  <mergeCells count="6">
    <mergeCell ref="I3:S4"/>
    <mergeCell ref="B7:C7"/>
    <mergeCell ref="Q7:R7"/>
    <mergeCell ref="H9:L18"/>
    <mergeCell ref="I7:J7"/>
    <mergeCell ref="J5:R5"/>
  </mergeCells>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CC1B-241A-4C4E-8652-E781CBA8CB0C}">
  <dimension ref="B3:Q25"/>
  <sheetViews>
    <sheetView topLeftCell="A3" workbookViewId="0">
      <selection activeCell="B9" sqref="B9:C25"/>
    </sheetView>
  </sheetViews>
  <sheetFormatPr defaultRowHeight="14.4"/>
  <cols>
    <col min="2" max="2" width="16.5546875" customWidth="1"/>
    <col min="3" max="3" width="17.44140625" customWidth="1"/>
  </cols>
  <sheetData>
    <row r="3" spans="2:17" ht="25.8" customHeight="1">
      <c r="G3" s="24" t="s">
        <v>171</v>
      </c>
      <c r="H3" s="24"/>
      <c r="I3" s="24"/>
      <c r="J3" s="24"/>
      <c r="K3" s="24"/>
      <c r="L3" s="24"/>
      <c r="M3" s="24"/>
      <c r="N3" s="24"/>
      <c r="O3" s="24"/>
      <c r="P3" s="24"/>
      <c r="Q3" s="24"/>
    </row>
    <row r="4" spans="2:17" ht="29.4" customHeight="1">
      <c r="G4" s="24"/>
      <c r="H4" s="24"/>
      <c r="I4" s="24"/>
      <c r="J4" s="24"/>
      <c r="K4" s="24"/>
      <c r="L4" s="24"/>
      <c r="M4" s="24"/>
      <c r="N4" s="24"/>
      <c r="O4" s="24"/>
      <c r="P4" s="24"/>
      <c r="Q4" s="24"/>
    </row>
    <row r="5" spans="2:17">
      <c r="H5" s="21" t="s">
        <v>329</v>
      </c>
      <c r="I5" s="21"/>
      <c r="J5" s="21"/>
      <c r="K5" s="21"/>
      <c r="L5" s="21"/>
      <c r="M5" s="21"/>
      <c r="N5" s="21"/>
      <c r="O5" s="21"/>
      <c r="P5" s="21"/>
    </row>
    <row r="7" spans="2:17" ht="23.4">
      <c r="B7" s="23" t="s">
        <v>29</v>
      </c>
      <c r="C7" s="21"/>
      <c r="G7" s="23" t="s">
        <v>35</v>
      </c>
      <c r="H7" s="21"/>
      <c r="O7" s="23"/>
      <c r="P7" s="21"/>
    </row>
    <row r="9" spans="2:17">
      <c r="B9" s="4" t="s">
        <v>325</v>
      </c>
      <c r="C9" s="4" t="s">
        <v>328</v>
      </c>
      <c r="F9" s="32" t="s">
        <v>327</v>
      </c>
      <c r="G9" s="35"/>
      <c r="H9" s="35"/>
      <c r="I9" s="35"/>
      <c r="J9" s="35"/>
      <c r="K9" s="35"/>
    </row>
    <row r="10" spans="2:17">
      <c r="B10" s="1" t="s">
        <v>23</v>
      </c>
      <c r="C10" s="1">
        <v>21.666699999999999</v>
      </c>
      <c r="F10" s="35"/>
      <c r="G10" s="35"/>
      <c r="H10" s="35"/>
      <c r="I10" s="35"/>
      <c r="J10" s="35"/>
      <c r="K10" s="35"/>
    </row>
    <row r="11" spans="2:17">
      <c r="B11" s="1" t="s">
        <v>17</v>
      </c>
      <c r="C11" s="1">
        <v>20</v>
      </c>
      <c r="F11" s="35"/>
      <c r="G11" s="35"/>
      <c r="H11" s="35"/>
      <c r="I11" s="35"/>
      <c r="J11" s="35"/>
      <c r="K11" s="35"/>
    </row>
    <row r="12" spans="2:17">
      <c r="B12" s="1" t="s">
        <v>24</v>
      </c>
      <c r="C12" s="1">
        <v>19</v>
      </c>
      <c r="F12" s="35"/>
      <c r="G12" s="35"/>
      <c r="H12" s="35"/>
      <c r="I12" s="35"/>
      <c r="J12" s="35"/>
      <c r="K12" s="35"/>
    </row>
    <row r="13" spans="2:17" ht="28.8" customHeight="1">
      <c r="B13" s="1" t="s">
        <v>2</v>
      </c>
      <c r="C13" s="1">
        <v>16.1111</v>
      </c>
      <c r="F13" s="35"/>
      <c r="G13" s="35"/>
      <c r="H13" s="35"/>
      <c r="I13" s="35"/>
      <c r="J13" s="35"/>
      <c r="K13" s="35"/>
    </row>
    <row r="14" spans="2:17">
      <c r="B14" s="1" t="s">
        <v>21</v>
      </c>
      <c r="C14" s="1">
        <v>15</v>
      </c>
      <c r="F14" s="35"/>
      <c r="G14" s="35"/>
      <c r="H14" s="35"/>
      <c r="I14" s="35"/>
      <c r="J14" s="35"/>
      <c r="K14" s="35"/>
    </row>
    <row r="15" spans="2:17">
      <c r="B15" s="1" t="s">
        <v>16</v>
      </c>
      <c r="C15" s="1">
        <v>13.75</v>
      </c>
      <c r="F15" s="35"/>
      <c r="G15" s="35"/>
      <c r="H15" s="35"/>
      <c r="I15" s="35"/>
      <c r="J15" s="35"/>
      <c r="K15" s="35"/>
    </row>
    <row r="16" spans="2:17">
      <c r="B16" s="1" t="s">
        <v>324</v>
      </c>
      <c r="C16" s="1">
        <v>13.333299999999999</v>
      </c>
      <c r="F16" s="35"/>
      <c r="G16" s="35"/>
      <c r="H16" s="35"/>
      <c r="I16" s="35"/>
      <c r="J16" s="35"/>
      <c r="K16" s="35"/>
    </row>
    <row r="17" spans="2:11">
      <c r="B17" s="1" t="s">
        <v>321</v>
      </c>
      <c r="C17" s="1">
        <v>12.5</v>
      </c>
      <c r="F17" s="35"/>
      <c r="G17" s="35"/>
      <c r="H17" s="35"/>
      <c r="I17" s="35"/>
      <c r="J17" s="35"/>
      <c r="K17" s="35"/>
    </row>
    <row r="18" spans="2:11">
      <c r="B18" s="1" t="s">
        <v>15</v>
      </c>
      <c r="C18" s="1">
        <v>12.142899999999999</v>
      </c>
      <c r="F18" s="35"/>
      <c r="G18" s="35"/>
      <c r="H18" s="35"/>
      <c r="I18" s="35"/>
      <c r="J18" s="35"/>
      <c r="K18" s="35"/>
    </row>
    <row r="19" spans="2:11">
      <c r="B19" s="1" t="s">
        <v>26</v>
      </c>
      <c r="C19" s="1">
        <v>11.666700000000001</v>
      </c>
      <c r="F19" s="35"/>
      <c r="G19" s="35"/>
      <c r="H19" s="35"/>
      <c r="I19" s="35"/>
      <c r="J19" s="35"/>
      <c r="K19" s="35"/>
    </row>
    <row r="20" spans="2:11">
      <c r="B20" s="1" t="s">
        <v>0</v>
      </c>
      <c r="C20" s="1">
        <v>11.25</v>
      </c>
      <c r="F20" s="35"/>
      <c r="G20" s="35"/>
      <c r="H20" s="35"/>
      <c r="I20" s="35"/>
      <c r="J20" s="35"/>
      <c r="K20" s="35"/>
    </row>
    <row r="21" spans="2:11">
      <c r="B21" s="1" t="s">
        <v>322</v>
      </c>
      <c r="C21" s="1">
        <v>10</v>
      </c>
      <c r="F21" s="35"/>
      <c r="G21" s="35"/>
      <c r="H21" s="35"/>
      <c r="I21" s="35"/>
      <c r="J21" s="35"/>
      <c r="K21" s="35"/>
    </row>
    <row r="22" spans="2:11">
      <c r="B22" s="1" t="s">
        <v>14</v>
      </c>
      <c r="C22" s="1">
        <v>8</v>
      </c>
      <c r="F22" s="35"/>
      <c r="G22" s="35"/>
      <c r="H22" s="35"/>
      <c r="I22" s="35"/>
      <c r="J22" s="35"/>
      <c r="K22" s="35"/>
    </row>
    <row r="23" spans="2:11">
      <c r="B23" s="1" t="s">
        <v>18</v>
      </c>
      <c r="C23" s="1">
        <v>7.5</v>
      </c>
      <c r="F23" s="35"/>
      <c r="G23" s="35"/>
      <c r="H23" s="35"/>
      <c r="I23" s="35"/>
      <c r="J23" s="35"/>
      <c r="K23" s="35"/>
    </row>
    <row r="24" spans="2:11" ht="28.8" customHeight="1">
      <c r="B24" s="1" t="s">
        <v>323</v>
      </c>
      <c r="C24" s="1">
        <v>2.5</v>
      </c>
      <c r="F24" s="35"/>
      <c r="G24" s="35"/>
      <c r="H24" s="35"/>
      <c r="I24" s="35"/>
      <c r="J24" s="35"/>
      <c r="K24" s="35"/>
    </row>
    <row r="25" spans="2:11">
      <c r="B25" s="1" t="s">
        <v>5</v>
      </c>
      <c r="C25" s="1">
        <v>0</v>
      </c>
      <c r="F25" s="35"/>
      <c r="G25" s="35"/>
      <c r="H25" s="35"/>
      <c r="I25" s="35"/>
      <c r="J25" s="35"/>
      <c r="K25" s="35"/>
    </row>
  </sheetData>
  <mergeCells count="6">
    <mergeCell ref="G3:Q4"/>
    <mergeCell ref="B7:C7"/>
    <mergeCell ref="O7:P7"/>
    <mergeCell ref="F9:K25"/>
    <mergeCell ref="G7:H7"/>
    <mergeCell ref="H5:P5"/>
  </mergeCells>
  <conditionalFormatting sqref="C10:C25">
    <cfRule type="colorScale" priority="1">
      <colorScale>
        <cfvo type="min"/>
        <cfvo type="percentile" val="50"/>
        <cfvo type="max"/>
        <color rgb="FFF8696B"/>
        <color rgb="FFFFEB84"/>
        <color rgb="FF63BE7B"/>
      </colorScale>
    </cfRule>
  </conditionalFormatting>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52BF8-84CA-4901-AC3D-DB34A1458C00}">
  <dimension ref="B3:Q28"/>
  <sheetViews>
    <sheetView workbookViewId="0">
      <selection activeCell="H5" sqref="H5:P5"/>
    </sheetView>
  </sheetViews>
  <sheetFormatPr defaultRowHeight="14.4"/>
  <cols>
    <col min="2" max="2" width="16.5546875" customWidth="1"/>
    <col min="3" max="3" width="18.6640625" customWidth="1"/>
  </cols>
  <sheetData>
    <row r="3" spans="2:17" ht="23.4" customHeight="1">
      <c r="G3" s="24" t="s">
        <v>172</v>
      </c>
      <c r="H3" s="24"/>
      <c r="I3" s="24"/>
      <c r="J3" s="24"/>
      <c r="K3" s="24"/>
      <c r="L3" s="24"/>
      <c r="M3" s="24"/>
      <c r="N3" s="24"/>
      <c r="O3" s="24"/>
      <c r="P3" s="24"/>
      <c r="Q3" s="24"/>
    </row>
    <row r="4" spans="2:17">
      <c r="G4" s="24"/>
      <c r="H4" s="24"/>
      <c r="I4" s="24"/>
      <c r="J4" s="24"/>
      <c r="K4" s="24"/>
      <c r="L4" s="24"/>
      <c r="M4" s="24"/>
      <c r="N4" s="24"/>
      <c r="O4" s="24"/>
      <c r="P4" s="24"/>
      <c r="Q4" s="24"/>
    </row>
    <row r="5" spans="2:17" ht="27.6" customHeight="1">
      <c r="H5" s="27" t="s">
        <v>326</v>
      </c>
      <c r="I5" s="27"/>
      <c r="J5" s="27"/>
      <c r="K5" s="27"/>
      <c r="L5" s="27"/>
      <c r="M5" s="27"/>
      <c r="N5" s="27"/>
      <c r="O5" s="27"/>
      <c r="P5" s="27"/>
    </row>
    <row r="7" spans="2:17" ht="23.4">
      <c r="B7" s="23" t="s">
        <v>29</v>
      </c>
      <c r="C7" s="21"/>
      <c r="G7" s="23" t="s">
        <v>35</v>
      </c>
      <c r="H7" s="21"/>
      <c r="O7" s="23"/>
      <c r="P7" s="21"/>
    </row>
    <row r="9" spans="2:17" ht="15.6" customHeight="1">
      <c r="B9" t="s">
        <v>31</v>
      </c>
      <c r="C9" t="s">
        <v>328</v>
      </c>
      <c r="D9" s="14"/>
      <c r="E9" s="36" t="s">
        <v>330</v>
      </c>
      <c r="F9" s="37"/>
      <c r="G9" s="37"/>
      <c r="H9" s="37"/>
      <c r="I9" s="37"/>
    </row>
    <row r="10" spans="2:17">
      <c r="B10" s="1" t="s">
        <v>10</v>
      </c>
      <c r="C10" s="1">
        <v>22.142900000000001</v>
      </c>
      <c r="D10" s="15"/>
      <c r="E10" s="37"/>
      <c r="F10" s="37"/>
      <c r="G10" s="37"/>
      <c r="H10" s="37"/>
      <c r="I10" s="37"/>
    </row>
    <row r="11" spans="2:17">
      <c r="B11" s="1" t="s">
        <v>1</v>
      </c>
      <c r="C11" s="1">
        <v>16.25</v>
      </c>
      <c r="D11" s="15"/>
      <c r="E11" s="37"/>
      <c r="F11" s="37"/>
      <c r="G11" s="37"/>
      <c r="H11" s="37"/>
      <c r="I11" s="37"/>
    </row>
    <row r="12" spans="2:17">
      <c r="B12" s="1" t="s">
        <v>6</v>
      </c>
      <c r="C12" s="1">
        <v>12.692299999999999</v>
      </c>
      <c r="D12" s="15"/>
      <c r="E12" s="37"/>
      <c r="F12" s="37"/>
      <c r="G12" s="37"/>
      <c r="H12" s="37"/>
      <c r="I12" s="37"/>
    </row>
    <row r="13" spans="2:17">
      <c r="B13" s="1" t="s">
        <v>8</v>
      </c>
      <c r="C13" s="1">
        <v>12.083299999999999</v>
      </c>
      <c r="D13" s="15"/>
      <c r="E13" s="37"/>
      <c r="F13" s="37"/>
      <c r="G13" s="37"/>
      <c r="H13" s="37"/>
      <c r="I13" s="37"/>
    </row>
    <row r="14" spans="2:17">
      <c r="B14" s="1" t="s">
        <v>12</v>
      </c>
      <c r="C14" s="1">
        <v>11.25</v>
      </c>
      <c r="D14" s="15"/>
      <c r="E14" s="37"/>
      <c r="F14" s="37"/>
      <c r="G14" s="37"/>
      <c r="H14" s="37"/>
      <c r="I14" s="37"/>
    </row>
    <row r="15" spans="2:17">
      <c r="B15" s="1" t="s">
        <v>3</v>
      </c>
      <c r="C15" s="1">
        <v>11</v>
      </c>
      <c r="D15" s="15"/>
      <c r="E15" s="37"/>
      <c r="F15" s="37"/>
      <c r="G15" s="37"/>
      <c r="H15" s="37"/>
      <c r="I15" s="37"/>
    </row>
    <row r="16" spans="2:17">
      <c r="B16" s="1" t="s">
        <v>4</v>
      </c>
      <c r="C16" s="1">
        <v>5</v>
      </c>
      <c r="D16" s="15"/>
      <c r="E16" s="37"/>
      <c r="F16" s="37"/>
      <c r="G16" s="37"/>
      <c r="H16" s="37"/>
      <c r="I16" s="37"/>
    </row>
    <row r="17" spans="2:11">
      <c r="B17" s="1" t="s">
        <v>13</v>
      </c>
      <c r="C17" s="1">
        <v>5</v>
      </c>
      <c r="D17" s="15"/>
      <c r="E17" s="37"/>
      <c r="F17" s="37"/>
      <c r="G17" s="37"/>
      <c r="H17" s="37"/>
      <c r="I17" s="37"/>
    </row>
    <row r="18" spans="2:11">
      <c r="F18" s="15"/>
      <c r="G18" s="15"/>
      <c r="H18" s="15"/>
      <c r="I18" s="15"/>
      <c r="J18" s="15"/>
      <c r="K18" s="15"/>
    </row>
    <row r="19" spans="2:11">
      <c r="F19" s="15"/>
      <c r="G19" s="15"/>
      <c r="H19" s="15"/>
      <c r="I19" s="15"/>
      <c r="J19" s="15"/>
      <c r="K19" s="15"/>
    </row>
    <row r="20" spans="2:11">
      <c r="F20" s="15"/>
      <c r="G20" s="15"/>
      <c r="H20" s="15"/>
      <c r="I20" s="15"/>
      <c r="J20" s="15"/>
      <c r="K20" s="15"/>
    </row>
    <row r="21" spans="2:11">
      <c r="B21" s="1"/>
      <c r="C21" s="1"/>
      <c r="F21" s="15"/>
      <c r="G21" s="15"/>
      <c r="H21" s="15"/>
      <c r="I21" s="15"/>
      <c r="J21" s="15"/>
      <c r="K21" s="15"/>
    </row>
    <row r="22" spans="2:11">
      <c r="B22" s="1"/>
      <c r="C22" s="1"/>
      <c r="F22" s="15"/>
      <c r="G22" s="15"/>
      <c r="H22" s="15"/>
      <c r="I22" s="15"/>
      <c r="J22" s="15"/>
      <c r="K22" s="15"/>
    </row>
    <row r="23" spans="2:11">
      <c r="B23" s="1"/>
      <c r="C23" s="1"/>
      <c r="F23" s="15"/>
      <c r="G23" s="15"/>
      <c r="H23" s="15"/>
      <c r="I23" s="15"/>
      <c r="J23" s="15"/>
      <c r="K23" s="15"/>
    </row>
    <row r="24" spans="2:11">
      <c r="B24" s="1"/>
      <c r="C24" s="1"/>
      <c r="F24" s="15"/>
      <c r="G24" s="15"/>
      <c r="H24" s="15"/>
      <c r="I24" s="15"/>
      <c r="J24" s="15"/>
      <c r="K24" s="15"/>
    </row>
    <row r="25" spans="2:11">
      <c r="B25" s="1"/>
      <c r="C25" s="1"/>
      <c r="F25" s="15"/>
      <c r="G25" s="15"/>
      <c r="H25" s="15"/>
      <c r="I25" s="15"/>
      <c r="J25" s="15"/>
      <c r="K25" s="15"/>
    </row>
    <row r="26" spans="2:11">
      <c r="B26" s="1"/>
      <c r="C26" s="1"/>
    </row>
    <row r="27" spans="2:11">
      <c r="B27" s="1"/>
      <c r="C27" s="1"/>
    </row>
    <row r="28" spans="2:11">
      <c r="B28" s="1"/>
      <c r="C28" s="1"/>
    </row>
  </sheetData>
  <mergeCells count="6">
    <mergeCell ref="E9:I17"/>
    <mergeCell ref="G3:Q4"/>
    <mergeCell ref="B7:C7"/>
    <mergeCell ref="O7:P7"/>
    <mergeCell ref="G7:H7"/>
    <mergeCell ref="H5:P5"/>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55473-A0A0-4C47-8C4F-EEBB2C6F228A}">
  <dimension ref="B3:Q38"/>
  <sheetViews>
    <sheetView tabSelected="1" topLeftCell="C3" workbookViewId="0">
      <selection activeCell="H6" sqref="H6:Q6"/>
    </sheetView>
  </sheetViews>
  <sheetFormatPr defaultRowHeight="14.4"/>
  <cols>
    <col min="2" max="2" width="24.88671875" customWidth="1"/>
    <col min="3" max="3" width="13.44140625" customWidth="1"/>
  </cols>
  <sheetData>
    <row r="3" spans="2:17" ht="21" customHeight="1">
      <c r="G3" s="24" t="s">
        <v>173</v>
      </c>
      <c r="H3" s="24"/>
      <c r="I3" s="24"/>
      <c r="J3" s="24"/>
      <c r="K3" s="24"/>
      <c r="L3" s="24"/>
      <c r="M3" s="24"/>
      <c r="N3" s="24"/>
      <c r="O3" s="24"/>
      <c r="P3" s="24"/>
      <c r="Q3" s="24"/>
    </row>
    <row r="4" spans="2:17" ht="18" customHeight="1">
      <c r="G4" s="24"/>
      <c r="H4" s="24"/>
      <c r="I4" s="24"/>
      <c r="J4" s="24"/>
      <c r="K4" s="24"/>
      <c r="L4" s="24"/>
      <c r="M4" s="24"/>
      <c r="N4" s="24"/>
      <c r="O4" s="24"/>
      <c r="P4" s="24"/>
      <c r="Q4" s="24"/>
    </row>
    <row r="5" spans="2:17" ht="19.8" customHeight="1">
      <c r="H5" s="34" t="s">
        <v>366</v>
      </c>
      <c r="I5" s="34"/>
      <c r="J5" s="34"/>
      <c r="K5" s="34"/>
      <c r="L5" s="34"/>
      <c r="M5" s="34"/>
      <c r="N5" s="34"/>
      <c r="O5" s="34"/>
      <c r="P5" s="34"/>
    </row>
    <row r="6" spans="2:17" ht="53.4" customHeight="1">
      <c r="H6" s="27" t="s">
        <v>367</v>
      </c>
      <c r="I6" s="27"/>
      <c r="J6" s="27"/>
      <c r="K6" s="27"/>
      <c r="L6" s="27"/>
      <c r="M6" s="27"/>
      <c r="N6" s="27"/>
      <c r="O6" s="27"/>
      <c r="P6" s="27"/>
      <c r="Q6" s="27"/>
    </row>
    <row r="7" spans="2:17" ht="23.4">
      <c r="B7" s="23" t="s">
        <v>29</v>
      </c>
      <c r="C7" s="21"/>
      <c r="G7" s="23" t="s">
        <v>35</v>
      </c>
      <c r="H7" s="21"/>
      <c r="N7" s="23"/>
      <c r="O7" s="21"/>
    </row>
    <row r="9" spans="2:17">
      <c r="B9" t="s">
        <v>364</v>
      </c>
      <c r="C9" s="16" t="s">
        <v>365</v>
      </c>
      <c r="F9" s="32" t="s">
        <v>334</v>
      </c>
      <c r="G9" s="35"/>
      <c r="H9" s="35"/>
      <c r="I9" s="35"/>
      <c r="J9" s="35"/>
    </row>
    <row r="10" spans="2:17">
      <c r="B10" s="1" t="s">
        <v>335</v>
      </c>
      <c r="C10" s="9">
        <v>281.5</v>
      </c>
      <c r="F10" s="35"/>
      <c r="G10" s="35"/>
      <c r="H10" s="35"/>
      <c r="I10" s="35"/>
      <c r="J10" s="35"/>
    </row>
    <row r="11" spans="2:17" ht="28.8">
      <c r="B11" s="1" t="s">
        <v>336</v>
      </c>
      <c r="C11" s="9">
        <v>223.39</v>
      </c>
      <c r="F11" s="35"/>
      <c r="G11" s="35"/>
      <c r="H11" s="35"/>
      <c r="I11" s="35"/>
      <c r="J11" s="35"/>
    </row>
    <row r="12" spans="2:17">
      <c r="B12" s="1" t="s">
        <v>337</v>
      </c>
      <c r="C12" s="9">
        <v>177.85</v>
      </c>
      <c r="F12" s="35"/>
      <c r="G12" s="35"/>
      <c r="H12" s="35"/>
      <c r="I12" s="35"/>
      <c r="J12" s="35"/>
    </row>
    <row r="13" spans="2:17">
      <c r="B13" s="1" t="s">
        <v>338</v>
      </c>
      <c r="C13" s="9">
        <v>138</v>
      </c>
      <c r="F13" s="35"/>
      <c r="G13" s="35"/>
      <c r="H13" s="35"/>
      <c r="I13" s="35"/>
      <c r="J13" s="35"/>
    </row>
    <row r="14" spans="2:17">
      <c r="B14" s="1" t="s">
        <v>339</v>
      </c>
      <c r="C14" s="9">
        <v>112.7</v>
      </c>
      <c r="F14" s="35"/>
      <c r="G14" s="35"/>
      <c r="H14" s="35"/>
      <c r="I14" s="35"/>
      <c r="J14" s="35"/>
    </row>
    <row r="15" spans="2:17">
      <c r="B15" s="1" t="s">
        <v>340</v>
      </c>
      <c r="C15" s="9">
        <v>95</v>
      </c>
      <c r="F15" s="35"/>
      <c r="G15" s="35"/>
      <c r="H15" s="35"/>
      <c r="I15" s="35"/>
      <c r="J15" s="35"/>
    </row>
    <row r="16" spans="2:17">
      <c r="B16" s="1" t="s">
        <v>341</v>
      </c>
      <c r="C16" s="9">
        <v>92.8</v>
      </c>
      <c r="F16" s="35"/>
      <c r="G16" s="35"/>
      <c r="H16" s="35"/>
      <c r="I16" s="35"/>
      <c r="J16" s="35"/>
    </row>
    <row r="17" spans="2:10" ht="28.8">
      <c r="B17" s="1" t="s">
        <v>342</v>
      </c>
      <c r="C17" s="9">
        <v>89.13</v>
      </c>
      <c r="F17" s="35"/>
      <c r="G17" s="35"/>
      <c r="H17" s="35"/>
      <c r="I17" s="35"/>
      <c r="J17" s="35"/>
    </row>
    <row r="18" spans="2:10">
      <c r="B18" s="1" t="s">
        <v>343</v>
      </c>
      <c r="C18" s="9">
        <v>89</v>
      </c>
      <c r="F18" s="35"/>
      <c r="G18" s="35"/>
      <c r="H18" s="35"/>
      <c r="I18" s="35"/>
      <c r="J18" s="35"/>
    </row>
    <row r="19" spans="2:10">
      <c r="B19" s="1" t="s">
        <v>344</v>
      </c>
      <c r="C19" s="9">
        <v>81.400000000000006</v>
      </c>
      <c r="F19" s="35"/>
      <c r="G19" s="35"/>
      <c r="H19" s="35"/>
      <c r="I19" s="35"/>
      <c r="J19" s="35"/>
    </row>
    <row r="20" spans="2:10">
      <c r="B20" s="1" t="s">
        <v>345</v>
      </c>
      <c r="C20" s="9">
        <v>79.45</v>
      </c>
      <c r="F20" s="35"/>
      <c r="G20" s="35"/>
      <c r="H20" s="35"/>
      <c r="I20" s="35"/>
      <c r="J20" s="35"/>
    </row>
    <row r="21" spans="2:10">
      <c r="B21" s="1" t="s">
        <v>346</v>
      </c>
      <c r="C21" s="9">
        <v>79.3</v>
      </c>
      <c r="F21" s="35"/>
      <c r="G21" s="35"/>
      <c r="H21" s="35"/>
      <c r="I21" s="35"/>
      <c r="J21" s="35"/>
    </row>
    <row r="22" spans="2:10">
      <c r="B22" s="1" t="s">
        <v>347</v>
      </c>
      <c r="C22" s="9">
        <v>77.8</v>
      </c>
      <c r="F22" s="35"/>
      <c r="G22" s="35"/>
      <c r="H22" s="35"/>
      <c r="I22" s="35"/>
      <c r="J22" s="35"/>
    </row>
    <row r="23" spans="2:10">
      <c r="B23" s="1" t="s">
        <v>348</v>
      </c>
      <c r="C23" s="9">
        <v>60</v>
      </c>
      <c r="F23" s="35"/>
      <c r="G23" s="35"/>
      <c r="H23" s="35"/>
      <c r="I23" s="35"/>
      <c r="J23" s="35"/>
    </row>
    <row r="24" spans="2:10">
      <c r="B24" s="1" t="s">
        <v>349</v>
      </c>
      <c r="C24" s="9">
        <v>60</v>
      </c>
      <c r="F24" s="35"/>
      <c r="G24" s="35"/>
      <c r="H24" s="35"/>
      <c r="I24" s="35"/>
      <c r="J24" s="35"/>
    </row>
    <row r="25" spans="2:10" ht="28.8">
      <c r="B25" s="1" t="s">
        <v>350</v>
      </c>
      <c r="C25" s="9">
        <v>59</v>
      </c>
      <c r="F25" s="35"/>
      <c r="G25" s="35"/>
      <c r="H25" s="35"/>
      <c r="I25" s="35"/>
      <c r="J25" s="35"/>
    </row>
    <row r="26" spans="2:10">
      <c r="B26" s="1" t="s">
        <v>351</v>
      </c>
      <c r="C26" s="9">
        <v>57.5</v>
      </c>
      <c r="F26" s="35"/>
      <c r="G26" s="35"/>
      <c r="H26" s="35"/>
      <c r="I26" s="35"/>
      <c r="J26" s="35"/>
    </row>
    <row r="27" spans="2:10">
      <c r="B27" s="1" t="s">
        <v>352</v>
      </c>
      <c r="C27" s="9">
        <v>54.25</v>
      </c>
    </row>
    <row r="28" spans="2:10">
      <c r="B28" s="1" t="s">
        <v>353</v>
      </c>
      <c r="C28" s="9">
        <v>47</v>
      </c>
    </row>
    <row r="29" spans="2:10">
      <c r="B29" s="1" t="s">
        <v>354</v>
      </c>
      <c r="C29" s="9">
        <v>46</v>
      </c>
    </row>
    <row r="30" spans="2:10">
      <c r="B30" s="1" t="s">
        <v>355</v>
      </c>
      <c r="C30" s="9">
        <v>44.75</v>
      </c>
    </row>
    <row r="31" spans="2:10">
      <c r="B31" s="1" t="s">
        <v>356</v>
      </c>
      <c r="C31" s="9">
        <v>31.45</v>
      </c>
    </row>
    <row r="32" spans="2:10">
      <c r="B32" s="1" t="s">
        <v>357</v>
      </c>
      <c r="C32" s="9">
        <v>30</v>
      </c>
    </row>
    <row r="33" spans="2:3" ht="28.8">
      <c r="B33" s="1" t="s">
        <v>358</v>
      </c>
      <c r="C33" s="9">
        <v>28.05</v>
      </c>
    </row>
    <row r="34" spans="2:3" ht="28.8">
      <c r="B34" s="1" t="s">
        <v>359</v>
      </c>
      <c r="C34" s="9">
        <v>25.89</v>
      </c>
    </row>
    <row r="35" spans="2:3">
      <c r="B35" s="1" t="s">
        <v>360</v>
      </c>
      <c r="C35" s="9">
        <v>22.25</v>
      </c>
    </row>
    <row r="36" spans="2:3">
      <c r="B36" s="1" t="s">
        <v>361</v>
      </c>
      <c r="C36" s="9">
        <v>21.5</v>
      </c>
    </row>
    <row r="37" spans="2:3">
      <c r="B37" s="1" t="s">
        <v>362</v>
      </c>
      <c r="C37" s="9">
        <v>13.25</v>
      </c>
    </row>
    <row r="38" spans="2:3">
      <c r="B38" s="1" t="s">
        <v>363</v>
      </c>
      <c r="C38" s="9">
        <v>4.5</v>
      </c>
    </row>
  </sheetData>
  <mergeCells count="7">
    <mergeCell ref="G3:Q4"/>
    <mergeCell ref="B7:C7"/>
    <mergeCell ref="N7:O7"/>
    <mergeCell ref="F9:J26"/>
    <mergeCell ref="G7:H7"/>
    <mergeCell ref="H5:P5"/>
    <mergeCell ref="H6:Q6"/>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A228D-B7A9-40DE-9132-6051F87AA362}">
  <dimension ref="B5:AA100"/>
  <sheetViews>
    <sheetView topLeftCell="K24" workbookViewId="0">
      <selection activeCell="V40" sqref="V40:AA41"/>
    </sheetView>
  </sheetViews>
  <sheetFormatPr defaultRowHeight="14.4"/>
  <cols>
    <col min="2" max="2" width="12.77734375" customWidth="1"/>
    <col min="3" max="3" width="17.21875" customWidth="1"/>
    <col min="4" max="4" width="13.5546875" customWidth="1"/>
    <col min="5" max="5" width="12" customWidth="1"/>
    <col min="6" max="6" width="12.109375" customWidth="1"/>
    <col min="11" max="11" width="11.6640625" customWidth="1"/>
    <col min="12" max="12" width="11.33203125" customWidth="1"/>
    <col min="16" max="16" width="14.6640625" customWidth="1"/>
    <col min="17" max="17" width="16.5546875" customWidth="1"/>
    <col min="18" max="18" width="12.6640625" customWidth="1"/>
    <col min="19" max="19" width="12" customWidth="1"/>
  </cols>
  <sheetData>
    <row r="5" spans="2:27" ht="14.4" customHeight="1">
      <c r="D5" s="22" t="s">
        <v>150</v>
      </c>
      <c r="E5" s="22"/>
      <c r="F5" s="22"/>
      <c r="G5" s="22"/>
      <c r="H5" s="22"/>
      <c r="I5" s="22"/>
      <c r="J5" s="22"/>
      <c r="K5" s="22"/>
      <c r="L5" s="22"/>
    </row>
    <row r="6" spans="2:27" ht="14.4" customHeight="1">
      <c r="D6" s="22"/>
      <c r="E6" s="22"/>
      <c r="F6" s="22"/>
      <c r="G6" s="22"/>
      <c r="H6" s="22"/>
      <c r="I6" s="22"/>
      <c r="J6" s="22"/>
      <c r="K6" s="22"/>
      <c r="L6" s="22"/>
    </row>
    <row r="7" spans="2:27" ht="14.4" customHeight="1">
      <c r="D7" s="22"/>
      <c r="E7" s="22"/>
      <c r="F7" s="22"/>
      <c r="G7" s="22"/>
      <c r="H7" s="22"/>
      <c r="I7" s="22"/>
      <c r="J7" s="22"/>
      <c r="K7" s="22"/>
      <c r="L7" s="22"/>
    </row>
    <row r="8" spans="2:27" ht="37.200000000000003" customHeight="1">
      <c r="E8" s="24" t="s">
        <v>140</v>
      </c>
      <c r="F8" s="24"/>
      <c r="G8" s="24"/>
    </row>
    <row r="9" spans="2:27" ht="23.4">
      <c r="C9" s="23" t="s">
        <v>136</v>
      </c>
      <c r="D9" s="21"/>
      <c r="J9" s="23" t="s">
        <v>35</v>
      </c>
      <c r="K9" s="23"/>
      <c r="P9" s="23" t="s">
        <v>137</v>
      </c>
      <c r="Q9" s="21"/>
      <c r="W9" s="23" t="s">
        <v>35</v>
      </c>
      <c r="X9" s="23"/>
    </row>
    <row r="11" spans="2:27" ht="21.6" customHeight="1">
      <c r="B11" t="s">
        <v>130</v>
      </c>
      <c r="C11" t="s">
        <v>131</v>
      </c>
      <c r="D11" t="s">
        <v>132</v>
      </c>
      <c r="E11" t="s">
        <v>133</v>
      </c>
      <c r="F11" t="s">
        <v>134</v>
      </c>
      <c r="H11" s="25" t="s">
        <v>40</v>
      </c>
      <c r="I11" s="25"/>
      <c r="J11" s="25"/>
      <c r="K11" s="25"/>
      <c r="L11" s="25"/>
      <c r="M11" s="25"/>
      <c r="N11" s="25"/>
      <c r="P11" t="s">
        <v>130</v>
      </c>
      <c r="Q11" t="s">
        <v>135</v>
      </c>
      <c r="R11" t="s">
        <v>132</v>
      </c>
      <c r="S11" t="s">
        <v>133</v>
      </c>
      <c r="U11" s="26" t="s">
        <v>141</v>
      </c>
      <c r="V11" s="26"/>
      <c r="W11" s="26"/>
      <c r="X11" s="26"/>
      <c r="Y11" s="26"/>
      <c r="Z11" s="26"/>
      <c r="AA11" s="26"/>
    </row>
    <row r="12" spans="2:27" ht="21" customHeight="1">
      <c r="B12" s="1" t="s">
        <v>41</v>
      </c>
      <c r="C12" s="1">
        <v>8.7500000372529002E-2</v>
      </c>
      <c r="D12" s="1">
        <v>6</v>
      </c>
      <c r="E12" s="1">
        <v>4596.2</v>
      </c>
      <c r="F12" s="1">
        <v>227</v>
      </c>
      <c r="H12" s="25"/>
      <c r="I12" s="25"/>
      <c r="J12" s="25"/>
      <c r="K12" s="25"/>
      <c r="L12" s="25"/>
      <c r="M12" s="25"/>
      <c r="N12" s="25"/>
      <c r="P12" s="1" t="s">
        <v>41</v>
      </c>
      <c r="Q12" s="1">
        <v>7.1666999999999996</v>
      </c>
      <c r="R12" s="1">
        <v>6</v>
      </c>
      <c r="S12" s="1">
        <v>4596.2</v>
      </c>
      <c r="U12" s="26"/>
      <c r="V12" s="26"/>
      <c r="W12" s="26"/>
      <c r="X12" s="26"/>
      <c r="Y12" s="26"/>
      <c r="Z12" s="26"/>
      <c r="AA12" s="26"/>
    </row>
    <row r="13" spans="2:27" ht="19.8" customHeight="1">
      <c r="B13" s="1" t="s">
        <v>42</v>
      </c>
      <c r="C13" s="1">
        <v>0</v>
      </c>
      <c r="D13" s="1">
        <v>4</v>
      </c>
      <c r="E13" s="1">
        <v>1402.95</v>
      </c>
      <c r="F13" s="1">
        <v>532</v>
      </c>
      <c r="H13" s="25"/>
      <c r="I13" s="25"/>
      <c r="J13" s="25"/>
      <c r="K13" s="25"/>
      <c r="L13" s="25"/>
      <c r="M13" s="25"/>
      <c r="N13" s="25"/>
      <c r="P13" s="1" t="s">
        <v>42</v>
      </c>
      <c r="Q13" s="1">
        <v>7.2</v>
      </c>
      <c r="R13" s="1">
        <v>4</v>
      </c>
      <c r="S13" s="1">
        <v>1402.95</v>
      </c>
      <c r="U13" s="26"/>
      <c r="V13" s="26"/>
      <c r="W13" s="26"/>
      <c r="X13" s="26"/>
      <c r="Y13" s="26"/>
      <c r="Z13" s="26"/>
      <c r="AA13" s="26"/>
    </row>
    <row r="14" spans="2:27" ht="19.2" customHeight="1">
      <c r="B14" s="1" t="s">
        <v>43</v>
      </c>
      <c r="C14" s="1">
        <v>5.8823531164842402E-2</v>
      </c>
      <c r="D14" s="1">
        <v>7</v>
      </c>
      <c r="E14" s="1">
        <v>7515.35</v>
      </c>
      <c r="F14" s="1">
        <v>427</v>
      </c>
      <c r="H14" s="25"/>
      <c r="I14" s="25"/>
      <c r="J14" s="25"/>
      <c r="K14" s="25"/>
      <c r="L14" s="25"/>
      <c r="M14" s="25"/>
      <c r="N14" s="25"/>
      <c r="P14" s="1" t="s">
        <v>43</v>
      </c>
      <c r="Q14" s="1">
        <v>6.2352999999999996</v>
      </c>
      <c r="R14" s="1">
        <v>7</v>
      </c>
      <c r="S14" s="1">
        <v>7515.35</v>
      </c>
      <c r="U14" s="26"/>
      <c r="V14" s="26"/>
      <c r="W14" s="26"/>
      <c r="X14" s="26"/>
      <c r="Y14" s="26"/>
      <c r="Z14" s="26"/>
      <c r="AA14" s="26"/>
    </row>
    <row r="15" spans="2:27" ht="29.4" customHeight="1">
      <c r="B15" s="1" t="s">
        <v>44</v>
      </c>
      <c r="C15" s="1">
        <v>2.3333333805203402E-2</v>
      </c>
      <c r="D15" s="1">
        <v>13</v>
      </c>
      <c r="E15" s="1">
        <v>13806.5</v>
      </c>
      <c r="F15" s="1">
        <v>511</v>
      </c>
      <c r="H15" s="25"/>
      <c r="I15" s="25"/>
      <c r="J15" s="25"/>
      <c r="K15" s="25"/>
      <c r="L15" s="25"/>
      <c r="M15" s="25"/>
      <c r="N15" s="25"/>
      <c r="P15" s="1" t="s">
        <v>44</v>
      </c>
      <c r="Q15" s="1">
        <v>6.2332999999999998</v>
      </c>
      <c r="R15" s="1">
        <v>13</v>
      </c>
      <c r="S15" s="1">
        <v>13806.5</v>
      </c>
      <c r="U15" s="26"/>
      <c r="V15" s="26"/>
      <c r="W15" s="26"/>
      <c r="X15" s="26"/>
      <c r="Y15" s="26"/>
      <c r="Z15" s="26"/>
      <c r="AA15" s="26"/>
    </row>
    <row r="16" spans="2:27" ht="27" customHeight="1">
      <c r="B16" s="1" t="s">
        <v>45</v>
      </c>
      <c r="C16" s="1">
        <v>5.7692307978868401E-2</v>
      </c>
      <c r="D16" s="1">
        <v>18</v>
      </c>
      <c r="E16" s="1">
        <v>26968.15</v>
      </c>
      <c r="F16" s="1">
        <v>569</v>
      </c>
      <c r="H16" s="25"/>
      <c r="I16" s="25"/>
      <c r="J16" s="25"/>
      <c r="K16" s="25"/>
      <c r="L16" s="25"/>
      <c r="M16" s="25"/>
      <c r="N16" s="25"/>
      <c r="P16" s="1" t="s">
        <v>45</v>
      </c>
      <c r="Q16" s="1">
        <v>10.961499999999999</v>
      </c>
      <c r="R16" s="1">
        <v>18</v>
      </c>
      <c r="S16" s="1">
        <v>26968.15</v>
      </c>
      <c r="U16" s="26"/>
      <c r="V16" s="26"/>
      <c r="W16" s="26"/>
      <c r="X16" s="26"/>
      <c r="Y16" s="26"/>
      <c r="Z16" s="26"/>
      <c r="AA16" s="26"/>
    </row>
    <row r="17" spans="2:27" ht="23.4" customHeight="1">
      <c r="B17" s="1" t="s">
        <v>46</v>
      </c>
      <c r="C17" s="1">
        <v>0</v>
      </c>
      <c r="D17" s="1">
        <v>7</v>
      </c>
      <c r="E17" s="1">
        <v>3239.8</v>
      </c>
      <c r="F17" s="1">
        <v>385</v>
      </c>
      <c r="H17" s="25"/>
      <c r="I17" s="25"/>
      <c r="J17" s="25"/>
      <c r="K17" s="25"/>
      <c r="L17" s="25"/>
      <c r="M17" s="25"/>
      <c r="N17" s="25"/>
      <c r="P17" s="1" t="s">
        <v>46</v>
      </c>
      <c r="Q17" s="1">
        <v>7.0909000000000004</v>
      </c>
      <c r="R17" s="1">
        <v>6</v>
      </c>
      <c r="S17" s="1">
        <v>2381.8000000000002</v>
      </c>
      <c r="U17" s="26"/>
      <c r="V17" s="26"/>
      <c r="W17" s="26"/>
      <c r="X17" s="26"/>
      <c r="Y17" s="26"/>
      <c r="Z17" s="26"/>
      <c r="AA17" s="26"/>
    </row>
    <row r="18" spans="2:27" ht="30" customHeight="1">
      <c r="B18" s="1" t="s">
        <v>47</v>
      </c>
      <c r="C18" s="1">
        <v>2.8846154562555799E-2</v>
      </c>
      <c r="D18" s="1">
        <v>11</v>
      </c>
      <c r="E18" s="1">
        <v>19088</v>
      </c>
      <c r="F18" s="1">
        <v>536</v>
      </c>
      <c r="H18" s="25"/>
      <c r="I18" s="25"/>
      <c r="J18" s="25"/>
      <c r="K18" s="25"/>
      <c r="L18" s="25"/>
      <c r="M18" s="25"/>
      <c r="N18" s="25"/>
      <c r="P18" s="1" t="s">
        <v>47</v>
      </c>
      <c r="Q18" s="1">
        <v>9.6922999999999995</v>
      </c>
      <c r="R18" s="1">
        <v>11</v>
      </c>
      <c r="S18" s="1">
        <v>19088</v>
      </c>
      <c r="U18" s="26"/>
      <c r="V18" s="26"/>
      <c r="W18" s="26"/>
      <c r="X18" s="26"/>
      <c r="Y18" s="26"/>
      <c r="Z18" s="26"/>
      <c r="AA18" s="26"/>
    </row>
    <row r="19" spans="2:27">
      <c r="B19" s="1" t="s">
        <v>48</v>
      </c>
      <c r="C19" s="1">
        <v>0.116666667163372</v>
      </c>
      <c r="D19" s="1">
        <v>3</v>
      </c>
      <c r="E19" s="1">
        <v>5297.8</v>
      </c>
      <c r="F19" s="1">
        <v>530</v>
      </c>
      <c r="P19" s="1" t="s">
        <v>48</v>
      </c>
      <c r="Q19" s="1">
        <v>7.8333000000000004</v>
      </c>
      <c r="R19" s="1">
        <v>3</v>
      </c>
      <c r="S19" s="1">
        <v>5297.8</v>
      </c>
    </row>
    <row r="20" spans="2:27">
      <c r="B20" s="1" t="s">
        <v>49</v>
      </c>
      <c r="C20" s="1">
        <v>7.2727273472330697E-2</v>
      </c>
      <c r="D20" s="1">
        <v>17</v>
      </c>
      <c r="E20" s="1">
        <v>23850.95</v>
      </c>
      <c r="F20" s="1">
        <v>567</v>
      </c>
      <c r="P20" s="1" t="s">
        <v>49</v>
      </c>
      <c r="Q20" s="1">
        <v>9.4634</v>
      </c>
      <c r="R20" s="1">
        <v>16</v>
      </c>
      <c r="S20" s="1">
        <v>22793.95</v>
      </c>
    </row>
    <row r="21" spans="2:27">
      <c r="B21" s="1" t="s">
        <v>50</v>
      </c>
      <c r="C21" s="1">
        <v>8.42857145837375E-2</v>
      </c>
      <c r="D21" s="1">
        <v>14</v>
      </c>
      <c r="E21" s="1">
        <v>22607.7</v>
      </c>
      <c r="F21" s="1">
        <v>490</v>
      </c>
      <c r="P21" s="1" t="s">
        <v>50</v>
      </c>
      <c r="Q21" s="1">
        <v>5.8788</v>
      </c>
      <c r="R21" s="1">
        <v>13</v>
      </c>
      <c r="S21" s="1">
        <v>21298.2</v>
      </c>
    </row>
    <row r="22" spans="2:27">
      <c r="B22" s="1" t="s">
        <v>51</v>
      </c>
      <c r="C22" s="1">
        <v>0</v>
      </c>
      <c r="D22" s="1">
        <v>10</v>
      </c>
      <c r="E22" s="1">
        <v>6089.9</v>
      </c>
      <c r="F22" s="1">
        <v>596</v>
      </c>
      <c r="P22" s="1" t="s">
        <v>51</v>
      </c>
      <c r="Q22" s="1">
        <v>8.5</v>
      </c>
      <c r="R22" s="1">
        <v>10</v>
      </c>
      <c r="S22" s="1">
        <v>6089.9</v>
      </c>
    </row>
    <row r="23" spans="2:27">
      <c r="B23" s="1" t="s">
        <v>52</v>
      </c>
      <c r="C23" s="1">
        <v>0</v>
      </c>
      <c r="D23" s="1">
        <v>6</v>
      </c>
      <c r="E23" s="1">
        <v>1814.8</v>
      </c>
      <c r="F23" s="1">
        <v>364</v>
      </c>
      <c r="P23" s="1" t="s">
        <v>52</v>
      </c>
      <c r="Q23" s="1">
        <v>5</v>
      </c>
      <c r="R23" s="1">
        <v>5</v>
      </c>
      <c r="S23" s="1">
        <v>1509.8</v>
      </c>
    </row>
    <row r="24" spans="2:27">
      <c r="B24" s="1" t="s">
        <v>53</v>
      </c>
      <c r="C24" s="1">
        <v>0</v>
      </c>
      <c r="D24" s="1">
        <v>1</v>
      </c>
      <c r="E24" s="1">
        <v>100.8</v>
      </c>
      <c r="F24" s="1">
        <v>0</v>
      </c>
      <c r="P24" s="1" t="s">
        <v>53</v>
      </c>
      <c r="Q24" s="1">
        <v>7</v>
      </c>
      <c r="R24" s="1">
        <v>1</v>
      </c>
      <c r="S24" s="1">
        <v>100.8</v>
      </c>
    </row>
    <row r="25" spans="2:27">
      <c r="B25" s="1" t="s">
        <v>54</v>
      </c>
      <c r="C25" s="1">
        <v>5.9090910987420503E-2</v>
      </c>
      <c r="D25" s="1">
        <v>8</v>
      </c>
      <c r="E25" s="1">
        <v>12886.3</v>
      </c>
      <c r="F25" s="1">
        <v>650</v>
      </c>
      <c r="P25" s="1" t="s">
        <v>54</v>
      </c>
      <c r="Q25" s="1">
        <v>10.545500000000001</v>
      </c>
      <c r="R25" s="1">
        <v>8</v>
      </c>
      <c r="S25" s="1">
        <v>12886.3</v>
      </c>
    </row>
    <row r="26" spans="2:27">
      <c r="B26" s="1" t="s">
        <v>55</v>
      </c>
      <c r="C26" s="1">
        <v>0</v>
      </c>
      <c r="D26" s="1">
        <v>5</v>
      </c>
      <c r="E26" s="1">
        <v>3810.75</v>
      </c>
      <c r="F26" s="1">
        <v>603</v>
      </c>
      <c r="P26" s="1" t="s">
        <v>55</v>
      </c>
      <c r="Q26" s="1">
        <v>7.4</v>
      </c>
      <c r="R26" s="1">
        <v>5</v>
      </c>
      <c r="S26" s="1">
        <v>3810.75</v>
      </c>
    </row>
    <row r="27" spans="2:27">
      <c r="B27" s="1" t="s">
        <v>56</v>
      </c>
      <c r="C27" s="1">
        <v>0</v>
      </c>
      <c r="D27" s="1">
        <v>3</v>
      </c>
      <c r="E27" s="1">
        <v>1719.1</v>
      </c>
      <c r="F27" s="1">
        <v>353</v>
      </c>
      <c r="P27" s="1" t="s">
        <v>56</v>
      </c>
      <c r="Q27" s="1">
        <v>7.2857000000000003</v>
      </c>
      <c r="R27" s="1">
        <v>3</v>
      </c>
      <c r="S27" s="1">
        <v>1719.1</v>
      </c>
    </row>
    <row r="28" spans="2:27">
      <c r="B28" s="1" t="s">
        <v>57</v>
      </c>
      <c r="C28" s="1">
        <v>0</v>
      </c>
      <c r="D28" s="1">
        <v>6</v>
      </c>
      <c r="E28" s="1">
        <v>3763.21</v>
      </c>
      <c r="F28" s="1">
        <v>524</v>
      </c>
      <c r="P28" s="1" t="s">
        <v>57</v>
      </c>
      <c r="Q28" s="1">
        <v>5.9</v>
      </c>
      <c r="R28" s="1">
        <v>6</v>
      </c>
      <c r="S28" s="1">
        <v>3763.21</v>
      </c>
    </row>
    <row r="29" spans="2:27">
      <c r="B29" s="1" t="s">
        <v>58</v>
      </c>
      <c r="C29" s="1">
        <v>0</v>
      </c>
      <c r="D29" s="1">
        <v>4</v>
      </c>
      <c r="E29" s="1">
        <v>1615.9</v>
      </c>
      <c r="F29" s="1">
        <v>514</v>
      </c>
      <c r="P29" s="1" t="s">
        <v>58</v>
      </c>
      <c r="Q29" s="1">
        <v>4.5556000000000001</v>
      </c>
      <c r="R29" s="1">
        <v>4</v>
      </c>
      <c r="S29" s="1">
        <v>1615.9</v>
      </c>
    </row>
    <row r="30" spans="2:27">
      <c r="B30" s="1" t="s">
        <v>59</v>
      </c>
      <c r="C30" s="1">
        <v>2.3809523809523801E-2</v>
      </c>
      <c r="D30" s="1">
        <v>8</v>
      </c>
      <c r="E30" s="1">
        <v>15033.66</v>
      </c>
      <c r="F30" s="1">
        <v>518</v>
      </c>
      <c r="P30" s="1" t="s">
        <v>59</v>
      </c>
      <c r="Q30" s="1">
        <v>9.1428999999999991</v>
      </c>
      <c r="R30" s="1">
        <v>8</v>
      </c>
      <c r="S30" s="1">
        <v>15033.66</v>
      </c>
    </row>
    <row r="31" spans="2:27">
      <c r="B31" s="1" t="s">
        <v>60</v>
      </c>
      <c r="C31" s="1">
        <v>6.8137256136419702E-2</v>
      </c>
      <c r="D31" s="1">
        <v>30</v>
      </c>
      <c r="E31" s="1">
        <v>113236.68</v>
      </c>
      <c r="F31" s="1">
        <v>657</v>
      </c>
      <c r="P31" s="1" t="s">
        <v>60</v>
      </c>
      <c r="Q31" s="1">
        <v>7.3788999999999998</v>
      </c>
      <c r="R31" s="1">
        <v>28</v>
      </c>
      <c r="S31" s="1">
        <v>103115.18</v>
      </c>
    </row>
    <row r="32" spans="2:27">
      <c r="B32" s="1" t="s">
        <v>61</v>
      </c>
      <c r="C32" s="1">
        <v>6.3157896854375506E-2</v>
      </c>
      <c r="D32" s="1">
        <v>7</v>
      </c>
      <c r="E32" s="1">
        <v>4438.8999999999996</v>
      </c>
      <c r="F32" s="1">
        <v>359</v>
      </c>
      <c r="P32" s="1" t="s">
        <v>61</v>
      </c>
      <c r="Q32" s="1">
        <v>4</v>
      </c>
      <c r="R32" s="1">
        <v>7</v>
      </c>
      <c r="S32" s="1">
        <v>4438.8999999999996</v>
      </c>
    </row>
    <row r="33" spans="2:27">
      <c r="B33" s="1" t="s">
        <v>62</v>
      </c>
      <c r="C33" s="1">
        <v>0</v>
      </c>
      <c r="D33" s="1">
        <v>5</v>
      </c>
      <c r="E33" s="1">
        <v>11666.9</v>
      </c>
      <c r="F33" s="1">
        <v>348</v>
      </c>
      <c r="P33" s="1" t="s">
        <v>62</v>
      </c>
      <c r="Q33" s="1">
        <v>6.3125</v>
      </c>
      <c r="R33" s="1">
        <v>5</v>
      </c>
      <c r="S33" s="1">
        <v>11666.9</v>
      </c>
    </row>
    <row r="34" spans="2:27">
      <c r="B34" s="1" t="s">
        <v>63</v>
      </c>
      <c r="C34" s="1">
        <v>8.5555556747648406E-2</v>
      </c>
      <c r="D34" s="1">
        <v>19</v>
      </c>
      <c r="E34" s="1">
        <v>32555.55</v>
      </c>
      <c r="F34" s="1">
        <v>642</v>
      </c>
      <c r="P34" s="1" t="s">
        <v>63</v>
      </c>
      <c r="Q34" s="1">
        <v>9.2222000000000008</v>
      </c>
      <c r="R34" s="1">
        <v>19</v>
      </c>
      <c r="S34" s="1">
        <v>32555.55</v>
      </c>
    </row>
    <row r="35" spans="2:27">
      <c r="B35" s="1" t="s">
        <v>64</v>
      </c>
      <c r="C35" s="1">
        <v>6.56250008226682E-2</v>
      </c>
      <c r="D35" s="1">
        <v>15</v>
      </c>
      <c r="E35" s="1">
        <v>28722.71</v>
      </c>
      <c r="F35" s="1">
        <v>619</v>
      </c>
      <c r="P35" s="1" t="s">
        <v>64</v>
      </c>
      <c r="Q35" s="1">
        <v>6</v>
      </c>
      <c r="R35" s="1">
        <v>15</v>
      </c>
      <c r="S35" s="1">
        <v>28722.71</v>
      </c>
    </row>
    <row r="36" spans="2:27">
      <c r="B36" s="1" t="s">
        <v>65</v>
      </c>
      <c r="C36" s="1">
        <v>0</v>
      </c>
      <c r="D36" s="1">
        <v>3</v>
      </c>
      <c r="E36" s="1">
        <v>3172.16</v>
      </c>
      <c r="F36" s="1">
        <v>188</v>
      </c>
      <c r="H36" s="27" t="s">
        <v>139</v>
      </c>
      <c r="I36" s="27"/>
      <c r="J36" s="27"/>
      <c r="K36" s="27"/>
      <c r="L36" s="27"/>
      <c r="M36" s="27"/>
      <c r="P36" s="1" t="s">
        <v>65</v>
      </c>
      <c r="Q36" s="1">
        <v>7</v>
      </c>
      <c r="R36" s="1">
        <v>3</v>
      </c>
      <c r="S36" s="1">
        <v>3172.16</v>
      </c>
    </row>
    <row r="37" spans="2:27">
      <c r="B37" s="1" t="s">
        <v>66</v>
      </c>
      <c r="C37" s="1">
        <v>0</v>
      </c>
      <c r="D37" s="1">
        <v>6</v>
      </c>
      <c r="E37" s="1">
        <v>1545.7</v>
      </c>
      <c r="F37" s="1">
        <v>463</v>
      </c>
      <c r="H37" s="27"/>
      <c r="I37" s="27"/>
      <c r="J37" s="27"/>
      <c r="K37" s="27"/>
      <c r="L37" s="27"/>
      <c r="M37" s="27"/>
      <c r="P37" s="1" t="s">
        <v>66</v>
      </c>
      <c r="Q37" s="1">
        <v>8.3000000000000007</v>
      </c>
      <c r="R37" s="1">
        <v>6</v>
      </c>
      <c r="S37" s="1">
        <v>1545.7</v>
      </c>
    </row>
    <row r="38" spans="2:27">
      <c r="B38" s="1" t="s">
        <v>67</v>
      </c>
      <c r="C38" s="1">
        <v>9.7500003129243798E-2</v>
      </c>
      <c r="D38" s="1">
        <v>8</v>
      </c>
      <c r="E38" s="1">
        <v>7151.55</v>
      </c>
      <c r="F38" s="1">
        <v>521</v>
      </c>
      <c r="P38" s="1" t="s">
        <v>67</v>
      </c>
      <c r="Q38" s="1">
        <v>8</v>
      </c>
      <c r="R38" s="1">
        <v>8</v>
      </c>
      <c r="S38" s="1">
        <v>7151.55</v>
      </c>
    </row>
    <row r="39" spans="2:27">
      <c r="B39" s="1" t="s">
        <v>68</v>
      </c>
      <c r="C39" s="1">
        <v>0</v>
      </c>
      <c r="D39" s="1">
        <v>5</v>
      </c>
      <c r="E39" s="1">
        <v>836.7</v>
      </c>
      <c r="F39" s="1">
        <v>462</v>
      </c>
      <c r="P39" s="1" t="s">
        <v>68</v>
      </c>
      <c r="Q39" s="1">
        <v>17.375</v>
      </c>
      <c r="R39" s="1">
        <v>5</v>
      </c>
      <c r="S39" s="1">
        <v>836.7</v>
      </c>
    </row>
    <row r="40" spans="2:27">
      <c r="B40" s="1" t="s">
        <v>69</v>
      </c>
      <c r="C40" s="1">
        <v>4.0384615843112599E-2</v>
      </c>
      <c r="D40" s="1">
        <v>10</v>
      </c>
      <c r="E40" s="1">
        <v>11830.1</v>
      </c>
      <c r="F40" s="1">
        <v>587</v>
      </c>
      <c r="P40" s="1" t="s">
        <v>69</v>
      </c>
      <c r="Q40" s="1">
        <v>6.1154000000000002</v>
      </c>
      <c r="R40" s="1">
        <v>10</v>
      </c>
      <c r="S40" s="1">
        <v>11830.1</v>
      </c>
      <c r="V40" s="27" t="s">
        <v>138</v>
      </c>
      <c r="W40" s="27"/>
      <c r="X40" s="27"/>
      <c r="Y40" s="27"/>
      <c r="Z40" s="27"/>
      <c r="AA40" s="27"/>
    </row>
    <row r="41" spans="2:27">
      <c r="B41" s="1" t="s">
        <v>70</v>
      </c>
      <c r="C41" s="1">
        <v>6.8421054043267898E-2</v>
      </c>
      <c r="D41" s="1">
        <v>9</v>
      </c>
      <c r="E41" s="1">
        <v>8702.23</v>
      </c>
      <c r="F41" s="1">
        <v>456</v>
      </c>
      <c r="P41" s="1" t="s">
        <v>70</v>
      </c>
      <c r="Q41" s="1">
        <v>14.578900000000001</v>
      </c>
      <c r="R41" s="1">
        <v>9</v>
      </c>
      <c r="S41" s="1">
        <v>8702.23</v>
      </c>
      <c r="V41" s="27"/>
      <c r="W41" s="27"/>
      <c r="X41" s="27"/>
      <c r="Y41" s="27"/>
      <c r="Z41" s="27"/>
      <c r="AA41" s="27"/>
    </row>
    <row r="42" spans="2:27">
      <c r="B42" s="1" t="s">
        <v>71</v>
      </c>
      <c r="C42" s="1">
        <v>7.0454546504399904E-2</v>
      </c>
      <c r="D42" s="1">
        <v>11</v>
      </c>
      <c r="E42" s="1">
        <v>19711.13</v>
      </c>
      <c r="F42" s="1">
        <v>359</v>
      </c>
      <c r="P42" s="1" t="s">
        <v>71</v>
      </c>
      <c r="Q42" s="1">
        <v>7.95</v>
      </c>
      <c r="R42" s="1">
        <v>9</v>
      </c>
      <c r="S42" s="1">
        <v>19001.13</v>
      </c>
    </row>
    <row r="43" spans="2:27">
      <c r="B43" s="1" t="s">
        <v>72</v>
      </c>
      <c r="C43" s="1">
        <v>0</v>
      </c>
      <c r="D43" s="1">
        <v>2</v>
      </c>
      <c r="E43" s="1">
        <v>1488.7</v>
      </c>
      <c r="F43" s="1">
        <v>506</v>
      </c>
      <c r="P43" s="1" t="s">
        <v>72</v>
      </c>
      <c r="Q43" s="1">
        <v>4.5</v>
      </c>
      <c r="R43" s="1">
        <v>2</v>
      </c>
      <c r="S43" s="1">
        <v>1488.7</v>
      </c>
    </row>
    <row r="44" spans="2:27">
      <c r="B44" s="1" t="s">
        <v>73</v>
      </c>
      <c r="C44" s="1">
        <v>6.7187501117587006E-2</v>
      </c>
      <c r="D44" s="1">
        <v>14</v>
      </c>
      <c r="E44" s="1">
        <v>34101.15</v>
      </c>
      <c r="F44" s="1">
        <v>658</v>
      </c>
      <c r="P44" s="1" t="s">
        <v>73</v>
      </c>
      <c r="Q44" s="1">
        <v>7.7187999999999999</v>
      </c>
      <c r="R44" s="1">
        <v>14</v>
      </c>
      <c r="S44" s="1">
        <v>34101.15</v>
      </c>
    </row>
    <row r="45" spans="2:27">
      <c r="B45" s="1" t="s">
        <v>74</v>
      </c>
      <c r="C45" s="1">
        <v>3.33333339128229E-2</v>
      </c>
      <c r="D45" s="1">
        <v>18</v>
      </c>
      <c r="E45" s="1">
        <v>23611.58</v>
      </c>
      <c r="F45" s="1">
        <v>651</v>
      </c>
      <c r="P45" s="1" t="s">
        <v>74</v>
      </c>
      <c r="Q45" s="1">
        <v>9.4666999999999994</v>
      </c>
      <c r="R45" s="1">
        <v>18</v>
      </c>
      <c r="S45" s="1">
        <v>23611.58</v>
      </c>
    </row>
    <row r="46" spans="2:27">
      <c r="B46" s="1" t="s">
        <v>75</v>
      </c>
      <c r="C46" s="1">
        <v>0</v>
      </c>
      <c r="D46" s="1">
        <v>5</v>
      </c>
      <c r="E46" s="1">
        <v>3063.2</v>
      </c>
      <c r="F46" s="1">
        <v>276</v>
      </c>
      <c r="P46" s="1" t="s">
        <v>75</v>
      </c>
      <c r="Q46" s="1">
        <v>9.8888999999999996</v>
      </c>
      <c r="R46" s="1">
        <v>5</v>
      </c>
      <c r="S46" s="1">
        <v>3063.2</v>
      </c>
    </row>
    <row r="47" spans="2:27">
      <c r="B47" s="1" t="s">
        <v>76</v>
      </c>
      <c r="C47" s="1">
        <v>0.113636364787817</v>
      </c>
      <c r="D47" s="1">
        <v>19</v>
      </c>
      <c r="E47" s="1">
        <v>57317.39</v>
      </c>
      <c r="F47" s="1">
        <v>602</v>
      </c>
      <c r="P47" s="1" t="s">
        <v>76</v>
      </c>
      <c r="Q47" s="1">
        <v>12.2364</v>
      </c>
      <c r="R47" s="1">
        <v>19</v>
      </c>
      <c r="S47" s="1">
        <v>57317.39</v>
      </c>
    </row>
    <row r="48" spans="2:27">
      <c r="B48" s="1" t="s">
        <v>77</v>
      </c>
      <c r="C48" s="1">
        <v>0</v>
      </c>
      <c r="D48" s="1">
        <v>10</v>
      </c>
      <c r="E48" s="1">
        <v>6146.3</v>
      </c>
      <c r="F48" s="1">
        <v>526</v>
      </c>
      <c r="P48" s="1" t="s">
        <v>77</v>
      </c>
      <c r="Q48" s="1">
        <v>10.739100000000001</v>
      </c>
      <c r="R48" s="1">
        <v>10</v>
      </c>
      <c r="S48" s="1">
        <v>6146.3</v>
      </c>
    </row>
    <row r="49" spans="2:19">
      <c r="B49" s="1" t="s">
        <v>78</v>
      </c>
      <c r="C49" s="1">
        <v>3.9743591099977403E-2</v>
      </c>
      <c r="D49" s="1">
        <v>14</v>
      </c>
      <c r="E49" s="1">
        <v>31745.75</v>
      </c>
      <c r="F49" s="1">
        <v>556</v>
      </c>
      <c r="P49" s="1" t="s">
        <v>78</v>
      </c>
      <c r="Q49" s="1">
        <v>5.8461999999999996</v>
      </c>
      <c r="R49" s="1">
        <v>14</v>
      </c>
      <c r="S49" s="1">
        <v>31745.75</v>
      </c>
    </row>
    <row r="50" spans="2:19">
      <c r="B50" s="1" t="s">
        <v>79</v>
      </c>
      <c r="C50" s="1">
        <v>0</v>
      </c>
      <c r="D50" s="1">
        <v>4</v>
      </c>
      <c r="E50" s="1">
        <v>1992.05</v>
      </c>
      <c r="F50" s="1">
        <v>54</v>
      </c>
      <c r="P50" s="1" t="s">
        <v>79</v>
      </c>
      <c r="Q50" s="1">
        <v>11.818199999999999</v>
      </c>
      <c r="R50" s="1">
        <v>4</v>
      </c>
      <c r="S50" s="1">
        <v>1992.05</v>
      </c>
    </row>
    <row r="51" spans="2:19">
      <c r="B51" s="1" t="s">
        <v>80</v>
      </c>
      <c r="C51" s="1">
        <v>0.12580645312705299</v>
      </c>
      <c r="D51" s="1">
        <v>14</v>
      </c>
      <c r="E51" s="1">
        <v>10272.35</v>
      </c>
      <c r="F51" s="1">
        <v>532</v>
      </c>
      <c r="P51" s="1" t="s">
        <v>80</v>
      </c>
      <c r="Q51" s="1">
        <v>8.7667000000000002</v>
      </c>
      <c r="R51" s="1">
        <v>13</v>
      </c>
      <c r="S51" s="1">
        <v>10227.35</v>
      </c>
    </row>
    <row r="52" spans="2:19">
      <c r="B52" s="1" t="s">
        <v>81</v>
      </c>
      <c r="C52" s="1">
        <v>0</v>
      </c>
      <c r="D52" s="1">
        <v>3</v>
      </c>
      <c r="E52" s="1">
        <v>522.5</v>
      </c>
      <c r="F52" s="1">
        <v>273</v>
      </c>
      <c r="P52" s="1" t="s">
        <v>81</v>
      </c>
      <c r="Q52" s="1">
        <v>7.5</v>
      </c>
      <c r="R52" s="1">
        <v>3</v>
      </c>
      <c r="S52" s="1">
        <v>522.5</v>
      </c>
    </row>
    <row r="53" spans="2:19">
      <c r="B53" s="1" t="s">
        <v>82</v>
      </c>
      <c r="C53" s="1">
        <v>0</v>
      </c>
      <c r="D53" s="1">
        <v>2</v>
      </c>
      <c r="E53" s="1">
        <v>357</v>
      </c>
      <c r="F53" s="1">
        <v>62</v>
      </c>
      <c r="P53" s="1" t="s">
        <v>82</v>
      </c>
      <c r="Q53" s="1">
        <v>27.5</v>
      </c>
      <c r="R53" s="1">
        <v>2</v>
      </c>
      <c r="S53" s="1">
        <v>357</v>
      </c>
    </row>
    <row r="54" spans="2:19">
      <c r="B54" s="1" t="s">
        <v>83</v>
      </c>
      <c r="C54" s="1">
        <v>9.6153847300089301E-2</v>
      </c>
      <c r="D54" s="1">
        <v>15</v>
      </c>
      <c r="E54" s="1">
        <v>21282.02</v>
      </c>
      <c r="F54" s="1">
        <v>630</v>
      </c>
      <c r="P54" s="1" t="s">
        <v>83</v>
      </c>
      <c r="Q54" s="1">
        <v>9.7142999999999997</v>
      </c>
      <c r="R54" s="1">
        <v>14</v>
      </c>
      <c r="S54" s="1">
        <v>19408.52</v>
      </c>
    </row>
    <row r="55" spans="2:19">
      <c r="B55" s="1" t="s">
        <v>84</v>
      </c>
      <c r="C55" s="1">
        <v>0.11000000052154001</v>
      </c>
      <c r="D55" s="1">
        <v>4</v>
      </c>
      <c r="E55" s="1">
        <v>3490.02</v>
      </c>
      <c r="F55" s="1">
        <v>232</v>
      </c>
      <c r="P55" s="1" t="s">
        <v>84</v>
      </c>
      <c r="Q55" s="1">
        <v>7</v>
      </c>
      <c r="R55" s="1">
        <v>4</v>
      </c>
      <c r="S55" s="1">
        <v>3490.02</v>
      </c>
    </row>
    <row r="56" spans="2:19">
      <c r="B56" s="1" t="s">
        <v>85</v>
      </c>
      <c r="C56" s="1">
        <v>9.70588247565662E-2</v>
      </c>
      <c r="D56" s="1">
        <v>14</v>
      </c>
      <c r="E56" s="1">
        <v>17825.060000000001</v>
      </c>
      <c r="F56" s="1">
        <v>627</v>
      </c>
      <c r="P56" s="1" t="s">
        <v>85</v>
      </c>
      <c r="Q56" s="1">
        <v>7.3666999999999998</v>
      </c>
      <c r="R56" s="1">
        <v>12</v>
      </c>
      <c r="S56" s="1">
        <v>17062.5</v>
      </c>
    </row>
    <row r="57" spans="2:19">
      <c r="B57" s="1" t="s">
        <v>86</v>
      </c>
      <c r="C57" s="1">
        <v>8.8571429465498203E-2</v>
      </c>
      <c r="D57" s="1">
        <v>12</v>
      </c>
      <c r="E57" s="1">
        <v>17889.55</v>
      </c>
      <c r="F57" s="1">
        <v>470</v>
      </c>
      <c r="P57" s="1" t="s">
        <v>86</v>
      </c>
      <c r="Q57" s="1">
        <v>7.7096999999999998</v>
      </c>
      <c r="R57" s="1">
        <v>11</v>
      </c>
      <c r="S57" s="1">
        <v>14799.55</v>
      </c>
    </row>
    <row r="58" spans="2:19">
      <c r="B58" s="1" t="s">
        <v>87</v>
      </c>
      <c r="C58" s="1">
        <v>0</v>
      </c>
      <c r="D58" s="1">
        <v>8</v>
      </c>
      <c r="E58" s="1">
        <v>4258.6000000000004</v>
      </c>
      <c r="F58" s="1">
        <v>573</v>
      </c>
      <c r="P58" s="1" t="s">
        <v>87</v>
      </c>
      <c r="Q58" s="1">
        <v>6.8571</v>
      </c>
      <c r="R58" s="1">
        <v>8</v>
      </c>
      <c r="S58" s="1">
        <v>4258.6000000000004</v>
      </c>
    </row>
    <row r="59" spans="2:19">
      <c r="B59" s="1" t="s">
        <v>88</v>
      </c>
      <c r="C59" s="1">
        <v>5.0000001454637101E-2</v>
      </c>
      <c r="D59" s="1">
        <v>10</v>
      </c>
      <c r="E59" s="1">
        <v>7603.85</v>
      </c>
      <c r="F59" s="1">
        <v>586</v>
      </c>
      <c r="P59" s="1" t="s">
        <v>88</v>
      </c>
      <c r="Q59" s="1">
        <v>4.4286000000000003</v>
      </c>
      <c r="R59" s="1">
        <v>10</v>
      </c>
      <c r="S59" s="1">
        <v>7603.85</v>
      </c>
    </row>
    <row r="60" spans="2:19">
      <c r="B60" s="1" t="s">
        <v>89</v>
      </c>
      <c r="C60" s="1">
        <v>5.8823530507438299E-2</v>
      </c>
      <c r="D60" s="1">
        <v>7</v>
      </c>
      <c r="E60" s="1">
        <v>10430.58</v>
      </c>
      <c r="F60" s="1">
        <v>335</v>
      </c>
      <c r="P60" s="1" t="s">
        <v>89</v>
      </c>
      <c r="Q60" s="1">
        <v>11.235300000000001</v>
      </c>
      <c r="R60" s="1">
        <v>7</v>
      </c>
      <c r="S60" s="1">
        <v>10430.58</v>
      </c>
    </row>
    <row r="61" spans="2:19">
      <c r="B61" s="1" t="s">
        <v>90</v>
      </c>
      <c r="C61" s="1">
        <v>5.7812500861473298E-2</v>
      </c>
      <c r="D61" s="1">
        <v>13</v>
      </c>
      <c r="E61" s="1">
        <v>32203.9</v>
      </c>
      <c r="F61" s="1">
        <v>378</v>
      </c>
      <c r="P61" s="1" t="s">
        <v>90</v>
      </c>
      <c r="Q61" s="1">
        <v>5.3437999999999999</v>
      </c>
      <c r="R61" s="1">
        <v>13</v>
      </c>
      <c r="S61" s="1">
        <v>32203.9</v>
      </c>
    </row>
    <row r="62" spans="2:19">
      <c r="B62" s="1" t="s">
        <v>91</v>
      </c>
      <c r="C62" s="1">
        <v>0</v>
      </c>
      <c r="D62" s="1">
        <v>5</v>
      </c>
      <c r="E62" s="1">
        <v>5042.2</v>
      </c>
      <c r="F62" s="1">
        <v>580</v>
      </c>
      <c r="P62" s="1" t="s">
        <v>91</v>
      </c>
      <c r="Q62" s="1">
        <v>11.0909</v>
      </c>
      <c r="R62" s="1">
        <v>5</v>
      </c>
      <c r="S62" s="1">
        <v>5042.2</v>
      </c>
    </row>
    <row r="63" spans="2:19">
      <c r="B63" s="1" t="s">
        <v>92</v>
      </c>
      <c r="C63" s="1">
        <v>0</v>
      </c>
      <c r="D63" s="1">
        <v>3</v>
      </c>
      <c r="E63" s="1">
        <v>649</v>
      </c>
      <c r="F63" s="1">
        <v>370</v>
      </c>
      <c r="P63" s="1" t="s">
        <v>92</v>
      </c>
      <c r="Q63" s="1">
        <v>4.1666999999999996</v>
      </c>
      <c r="R63" s="1">
        <v>3</v>
      </c>
      <c r="S63" s="1">
        <v>649</v>
      </c>
    </row>
    <row r="64" spans="2:19">
      <c r="B64" s="1" t="s">
        <v>93</v>
      </c>
      <c r="C64" s="1">
        <v>0</v>
      </c>
      <c r="D64" s="1">
        <v>5</v>
      </c>
      <c r="E64" s="1">
        <v>3460.2</v>
      </c>
      <c r="F64" s="1">
        <v>445</v>
      </c>
      <c r="P64" s="1" t="s">
        <v>93</v>
      </c>
      <c r="Q64" s="1">
        <v>13.6364</v>
      </c>
      <c r="R64" s="1">
        <v>5</v>
      </c>
      <c r="S64" s="1">
        <v>3460.2</v>
      </c>
    </row>
    <row r="65" spans="2:19">
      <c r="B65" s="1" t="s">
        <v>94</v>
      </c>
      <c r="C65" s="1">
        <v>6.6666667660077394E-2</v>
      </c>
      <c r="D65" s="1">
        <v>10</v>
      </c>
      <c r="E65" s="1">
        <v>16325.15</v>
      </c>
      <c r="F65" s="1">
        <v>584</v>
      </c>
      <c r="P65" s="1" t="s">
        <v>94</v>
      </c>
      <c r="Q65" s="1">
        <v>9.6667000000000005</v>
      </c>
      <c r="R65" s="1">
        <v>10</v>
      </c>
      <c r="S65" s="1">
        <v>16325.15</v>
      </c>
    </row>
    <row r="66" spans="2:19">
      <c r="B66" s="1" t="s">
        <v>95</v>
      </c>
      <c r="C66" s="1">
        <v>5.8620690271772101E-2</v>
      </c>
      <c r="D66" s="1">
        <v>10</v>
      </c>
      <c r="E66" s="1">
        <v>13157.5</v>
      </c>
      <c r="F66" s="1">
        <v>634</v>
      </c>
      <c r="P66" s="1" t="s">
        <v>95</v>
      </c>
      <c r="Q66" s="1">
        <v>9.4138000000000002</v>
      </c>
      <c r="R66" s="1">
        <v>10</v>
      </c>
      <c r="S66" s="1">
        <v>13157.5</v>
      </c>
    </row>
    <row r="67" spans="2:19">
      <c r="B67" s="1" t="s">
        <v>96</v>
      </c>
      <c r="C67" s="1">
        <v>0</v>
      </c>
      <c r="D67" s="1">
        <v>6</v>
      </c>
      <c r="E67" s="1">
        <v>4242.2</v>
      </c>
      <c r="F67" s="1">
        <v>578</v>
      </c>
      <c r="P67" s="1" t="s">
        <v>96</v>
      </c>
      <c r="Q67" s="1">
        <v>10.666700000000001</v>
      </c>
      <c r="R67" s="1">
        <v>5</v>
      </c>
      <c r="S67" s="1">
        <v>3942.2</v>
      </c>
    </row>
    <row r="68" spans="2:19">
      <c r="B68" s="1" t="s">
        <v>97</v>
      </c>
      <c r="C68" s="1">
        <v>7.17391313418098E-2</v>
      </c>
      <c r="D68" s="1">
        <v>10</v>
      </c>
      <c r="E68" s="1">
        <v>26259.95</v>
      </c>
      <c r="F68" s="1">
        <v>530</v>
      </c>
      <c r="P68" s="1" t="s">
        <v>97</v>
      </c>
      <c r="Q68" s="1">
        <v>7.9565000000000001</v>
      </c>
      <c r="R68" s="1">
        <v>10</v>
      </c>
      <c r="S68" s="1">
        <v>26259.95</v>
      </c>
    </row>
    <row r="69" spans="2:19">
      <c r="B69" s="1" t="s">
        <v>98</v>
      </c>
      <c r="C69" s="1">
        <v>9.0000001341104502E-2</v>
      </c>
      <c r="D69" s="1">
        <v>5</v>
      </c>
      <c r="E69" s="1">
        <v>5317.1</v>
      </c>
      <c r="F69" s="1">
        <v>532</v>
      </c>
      <c r="P69" s="1" t="s">
        <v>98</v>
      </c>
      <c r="Q69" s="1">
        <v>8.1999999999999993</v>
      </c>
      <c r="R69" s="1">
        <v>5</v>
      </c>
      <c r="S69" s="1">
        <v>5317.1</v>
      </c>
    </row>
    <row r="70" spans="2:19">
      <c r="B70" s="1" t="s">
        <v>99</v>
      </c>
      <c r="C70" s="1">
        <v>6.0416668032606403E-2</v>
      </c>
      <c r="D70" s="1">
        <v>9</v>
      </c>
      <c r="E70" s="1">
        <v>6973.63</v>
      </c>
      <c r="F70" s="1">
        <v>620</v>
      </c>
      <c r="P70" s="1" t="s">
        <v>99</v>
      </c>
      <c r="Q70" s="1">
        <v>6.2916999999999996</v>
      </c>
      <c r="R70" s="1">
        <v>9</v>
      </c>
      <c r="S70" s="1">
        <v>6973.63</v>
      </c>
    </row>
    <row r="71" spans="2:19">
      <c r="B71" s="1" t="s">
        <v>100</v>
      </c>
      <c r="C71" s="1">
        <v>9.0000000968575397E-2</v>
      </c>
      <c r="D71" s="1">
        <v>13</v>
      </c>
      <c r="E71" s="1">
        <v>30226.1</v>
      </c>
      <c r="F71" s="1">
        <v>516</v>
      </c>
      <c r="P71" s="1" t="s">
        <v>100</v>
      </c>
      <c r="Q71" s="1">
        <v>8.2162000000000006</v>
      </c>
      <c r="R71" s="1">
        <v>12</v>
      </c>
      <c r="S71" s="1">
        <v>27841.3</v>
      </c>
    </row>
    <row r="72" spans="2:19">
      <c r="B72" s="1" t="s">
        <v>101</v>
      </c>
      <c r="C72" s="1">
        <v>6.9186047542580301E-2</v>
      </c>
      <c r="D72" s="1">
        <v>28</v>
      </c>
      <c r="E72" s="1">
        <v>117483.39</v>
      </c>
      <c r="F72" s="1">
        <v>617</v>
      </c>
      <c r="P72" s="1" t="s">
        <v>101</v>
      </c>
      <c r="Q72" s="1">
        <v>10.4651</v>
      </c>
      <c r="R72" s="1">
        <v>28</v>
      </c>
      <c r="S72" s="1">
        <v>117483.39</v>
      </c>
    </row>
    <row r="73" spans="2:19">
      <c r="B73" s="1" t="s">
        <v>102</v>
      </c>
      <c r="C73" s="1">
        <v>0</v>
      </c>
      <c r="D73" s="1">
        <v>5</v>
      </c>
      <c r="E73" s="1">
        <v>2844.1</v>
      </c>
      <c r="F73" s="1">
        <v>420</v>
      </c>
      <c r="P73" s="1" t="s">
        <v>102</v>
      </c>
      <c r="Q73" s="1">
        <v>9.6999999999999993</v>
      </c>
      <c r="R73" s="1">
        <v>4</v>
      </c>
      <c r="S73" s="1">
        <v>2768.1</v>
      </c>
    </row>
    <row r="74" spans="2:19">
      <c r="B74" s="1" t="s">
        <v>103</v>
      </c>
      <c r="C74" s="1">
        <v>3.5070422774469298E-2</v>
      </c>
      <c r="D74" s="1">
        <v>18</v>
      </c>
      <c r="E74" s="1">
        <v>52245.9</v>
      </c>
      <c r="F74" s="1">
        <v>653</v>
      </c>
      <c r="P74" s="1" t="s">
        <v>103</v>
      </c>
      <c r="Q74" s="1">
        <v>6.8261000000000003</v>
      </c>
      <c r="R74" s="1">
        <v>17</v>
      </c>
      <c r="S74" s="1">
        <v>50871.3</v>
      </c>
    </row>
    <row r="75" spans="2:19">
      <c r="B75" s="1" t="s">
        <v>104</v>
      </c>
      <c r="C75" s="1">
        <v>8.1818183206699105E-2</v>
      </c>
      <c r="D75" s="1">
        <v>12</v>
      </c>
      <c r="E75" s="1">
        <v>7555.6</v>
      </c>
      <c r="F75" s="1">
        <v>615</v>
      </c>
      <c r="P75" s="1" t="s">
        <v>104</v>
      </c>
      <c r="Q75" s="1">
        <v>11.35</v>
      </c>
      <c r="R75" s="1">
        <v>11</v>
      </c>
      <c r="S75" s="1">
        <v>7047.6</v>
      </c>
    </row>
    <row r="76" spans="2:19">
      <c r="B76" s="1" t="s">
        <v>105</v>
      </c>
      <c r="C76" s="1">
        <v>4.8148149141558898E-2</v>
      </c>
      <c r="D76" s="1">
        <v>11</v>
      </c>
      <c r="E76" s="1">
        <v>12924.4</v>
      </c>
      <c r="F76" s="1">
        <v>615</v>
      </c>
      <c r="P76" s="1" t="s">
        <v>105</v>
      </c>
      <c r="Q76" s="1">
        <v>9.2917000000000005</v>
      </c>
      <c r="R76" s="1">
        <v>10</v>
      </c>
      <c r="S76" s="1">
        <v>11086.4</v>
      </c>
    </row>
    <row r="77" spans="2:19">
      <c r="B77" s="1" t="s">
        <v>106</v>
      </c>
      <c r="C77" s="1">
        <v>4.1666667784253701E-2</v>
      </c>
      <c r="D77" s="1">
        <v>10</v>
      </c>
      <c r="E77" s="1">
        <v>20033.2</v>
      </c>
      <c r="F77" s="1">
        <v>663</v>
      </c>
      <c r="P77" s="1" t="s">
        <v>106</v>
      </c>
      <c r="Q77" s="1">
        <v>8.7036999999999995</v>
      </c>
      <c r="R77" s="1">
        <v>9</v>
      </c>
      <c r="S77" s="1">
        <v>19447.2</v>
      </c>
    </row>
    <row r="78" spans="2:19">
      <c r="B78" s="1" t="s">
        <v>107</v>
      </c>
      <c r="C78" s="1">
        <v>0</v>
      </c>
      <c r="D78" s="1">
        <v>5</v>
      </c>
      <c r="E78" s="1">
        <v>1467.29</v>
      </c>
      <c r="F78" s="1">
        <v>603</v>
      </c>
      <c r="P78" s="1" t="s">
        <v>107</v>
      </c>
      <c r="Q78" s="1">
        <v>5.4286000000000003</v>
      </c>
      <c r="R78" s="1">
        <v>5</v>
      </c>
      <c r="S78" s="1">
        <v>1467.29</v>
      </c>
    </row>
    <row r="79" spans="2:19">
      <c r="B79" s="1" t="s">
        <v>108</v>
      </c>
      <c r="C79" s="1">
        <v>0</v>
      </c>
      <c r="D79" s="1">
        <v>6</v>
      </c>
      <c r="E79" s="1">
        <v>5735.15</v>
      </c>
      <c r="F79" s="1">
        <v>478</v>
      </c>
      <c r="P79" s="1" t="s">
        <v>108</v>
      </c>
      <c r="Q79" s="1">
        <v>6.9375</v>
      </c>
      <c r="R79" s="1">
        <v>6</v>
      </c>
      <c r="S79" s="1">
        <v>5735.15</v>
      </c>
    </row>
    <row r="80" spans="2:19">
      <c r="B80" s="1" t="s">
        <v>109</v>
      </c>
      <c r="C80" s="1">
        <v>8.2758621890740097E-2</v>
      </c>
      <c r="D80" s="1">
        <v>31</v>
      </c>
      <c r="E80" s="1">
        <v>115673.39</v>
      </c>
      <c r="F80" s="1">
        <v>570</v>
      </c>
      <c r="P80" s="1" t="s">
        <v>109</v>
      </c>
      <c r="Q80" s="1">
        <v>8.6120999999999999</v>
      </c>
      <c r="R80" s="1">
        <v>31</v>
      </c>
      <c r="S80" s="1">
        <v>115673.39</v>
      </c>
    </row>
    <row r="81" spans="2:19">
      <c r="B81" s="1" t="s">
        <v>110</v>
      </c>
      <c r="C81" s="1">
        <v>7.3076924738975604E-2</v>
      </c>
      <c r="D81" s="1">
        <v>9</v>
      </c>
      <c r="E81" s="1">
        <v>17172.05</v>
      </c>
      <c r="F81" s="1">
        <v>440</v>
      </c>
      <c r="P81" s="1" t="s">
        <v>110</v>
      </c>
      <c r="Q81" s="1">
        <v>9.6153999999999993</v>
      </c>
      <c r="R81" s="1">
        <v>9</v>
      </c>
      <c r="S81" s="1">
        <v>17172.05</v>
      </c>
    </row>
    <row r="82" spans="2:19">
      <c r="B82" s="1" t="s">
        <v>111</v>
      </c>
      <c r="C82" s="1">
        <v>0.14000000084439901</v>
      </c>
      <c r="D82" s="1">
        <v>7</v>
      </c>
      <c r="E82" s="1">
        <v>18138.45</v>
      </c>
      <c r="F82" s="1">
        <v>554</v>
      </c>
      <c r="P82" s="1" t="s">
        <v>111</v>
      </c>
      <c r="Q82" s="1">
        <v>8.7857000000000003</v>
      </c>
      <c r="R82" s="1">
        <v>6</v>
      </c>
      <c r="S82" s="1">
        <v>17894.150000000001</v>
      </c>
    </row>
    <row r="83" spans="2:19">
      <c r="B83" s="1" t="s">
        <v>112</v>
      </c>
      <c r="C83" s="1">
        <v>0</v>
      </c>
      <c r="D83" s="1">
        <v>4</v>
      </c>
      <c r="E83" s="1">
        <v>2423.35</v>
      </c>
      <c r="F83" s="1">
        <v>161</v>
      </c>
      <c r="P83" s="1" t="s">
        <v>112</v>
      </c>
      <c r="Q83" s="1">
        <v>4.5</v>
      </c>
      <c r="R83" s="1">
        <v>4</v>
      </c>
      <c r="S83" s="1">
        <v>2423.35</v>
      </c>
    </row>
    <row r="84" spans="2:19">
      <c r="B84" s="1" t="s">
        <v>113</v>
      </c>
      <c r="C84" s="1">
        <v>9.2500001192092896E-2</v>
      </c>
      <c r="D84" s="1">
        <v>9</v>
      </c>
      <c r="E84" s="1">
        <v>12489.7</v>
      </c>
      <c r="F84" s="1">
        <v>601</v>
      </c>
      <c r="P84" s="1" t="s">
        <v>113</v>
      </c>
      <c r="Q84" s="1">
        <v>7.85</v>
      </c>
      <c r="R84" s="1">
        <v>9</v>
      </c>
      <c r="S84" s="1">
        <v>12489.7</v>
      </c>
    </row>
    <row r="85" spans="2:19">
      <c r="B85" s="1" t="s">
        <v>114</v>
      </c>
      <c r="C85" s="1">
        <v>2.9487180213133402E-2</v>
      </c>
      <c r="D85" s="1">
        <v>12</v>
      </c>
      <c r="E85" s="1">
        <v>24704.400000000001</v>
      </c>
      <c r="F85" s="1">
        <v>651</v>
      </c>
      <c r="P85" s="1" t="s">
        <v>114</v>
      </c>
      <c r="Q85" s="1">
        <v>9.0769000000000002</v>
      </c>
      <c r="R85" s="1">
        <v>12</v>
      </c>
      <c r="S85" s="1">
        <v>24704.400000000001</v>
      </c>
    </row>
    <row r="86" spans="2:19">
      <c r="B86" s="1" t="s">
        <v>115</v>
      </c>
      <c r="C86" s="1">
        <v>0</v>
      </c>
      <c r="D86" s="1">
        <v>4</v>
      </c>
      <c r="E86" s="1">
        <v>3361</v>
      </c>
      <c r="F86" s="1">
        <v>558</v>
      </c>
      <c r="P86" s="1" t="s">
        <v>115</v>
      </c>
      <c r="Q86" s="1">
        <v>10.571400000000001</v>
      </c>
      <c r="R86" s="1">
        <v>4</v>
      </c>
      <c r="S86" s="1">
        <v>3361</v>
      </c>
    </row>
    <row r="87" spans="2:19">
      <c r="B87" s="1" t="s">
        <v>116</v>
      </c>
      <c r="C87" s="1">
        <v>0</v>
      </c>
      <c r="D87" s="1">
        <v>3</v>
      </c>
      <c r="E87" s="1">
        <v>1947.24</v>
      </c>
      <c r="F87" s="1">
        <v>242</v>
      </c>
      <c r="P87" s="1" t="s">
        <v>116</v>
      </c>
      <c r="Q87" s="1">
        <v>8.75</v>
      </c>
      <c r="R87" s="1">
        <v>3</v>
      </c>
      <c r="S87" s="1">
        <v>1947.24</v>
      </c>
    </row>
    <row r="88" spans="2:19">
      <c r="B88" s="1" t="s">
        <v>117</v>
      </c>
      <c r="C88" s="1">
        <v>8.9285715350082895E-2</v>
      </c>
      <c r="D88" s="1">
        <v>6</v>
      </c>
      <c r="E88" s="1">
        <v>4954</v>
      </c>
      <c r="F88" s="1">
        <v>626</v>
      </c>
      <c r="P88" s="1" t="s">
        <v>117</v>
      </c>
      <c r="Q88" s="1">
        <v>6.9286000000000003</v>
      </c>
      <c r="R88" s="1">
        <v>6</v>
      </c>
      <c r="S88" s="1">
        <v>4954</v>
      </c>
    </row>
    <row r="89" spans="2:19">
      <c r="B89" s="1" t="s">
        <v>118</v>
      </c>
      <c r="C89" s="1">
        <v>0</v>
      </c>
      <c r="D89" s="1">
        <v>10</v>
      </c>
      <c r="E89" s="1">
        <v>10812.15</v>
      </c>
      <c r="F89" s="1">
        <v>634</v>
      </c>
      <c r="P89" s="1" t="s">
        <v>118</v>
      </c>
      <c r="Q89" s="1">
        <v>7.7586000000000004</v>
      </c>
      <c r="R89" s="1">
        <v>10</v>
      </c>
      <c r="S89" s="1">
        <v>10812.15</v>
      </c>
    </row>
    <row r="90" spans="2:19">
      <c r="B90" s="1" t="s">
        <v>119</v>
      </c>
      <c r="C90" s="1">
        <v>7.3076924165853999E-2</v>
      </c>
      <c r="D90" s="1">
        <v>6</v>
      </c>
      <c r="E90" s="1">
        <v>7310.62</v>
      </c>
      <c r="F90" s="1">
        <v>509</v>
      </c>
      <c r="P90" s="1" t="s">
        <v>119</v>
      </c>
      <c r="Q90" s="1">
        <v>6.2308000000000003</v>
      </c>
      <c r="R90" s="1">
        <v>6</v>
      </c>
      <c r="S90" s="1">
        <v>7310.62</v>
      </c>
    </row>
    <row r="91" spans="2:19">
      <c r="B91" s="1" t="s">
        <v>120</v>
      </c>
      <c r="C91" s="1">
        <v>0</v>
      </c>
      <c r="D91" s="1">
        <v>3</v>
      </c>
      <c r="E91" s="1">
        <v>1571.2</v>
      </c>
      <c r="F91" s="1">
        <v>203</v>
      </c>
      <c r="P91" s="1" t="s">
        <v>120</v>
      </c>
      <c r="Q91" s="1">
        <v>9</v>
      </c>
      <c r="R91" s="1">
        <v>3</v>
      </c>
      <c r="S91" s="1">
        <v>1571.2</v>
      </c>
    </row>
    <row r="92" spans="2:19">
      <c r="B92" s="1" t="s">
        <v>121</v>
      </c>
      <c r="C92" s="1">
        <v>3.2258064876640999E-2</v>
      </c>
      <c r="D92" s="1">
        <v>11</v>
      </c>
      <c r="E92" s="1">
        <v>16643.8</v>
      </c>
      <c r="F92" s="1">
        <v>490</v>
      </c>
      <c r="P92" s="1" t="s">
        <v>121</v>
      </c>
      <c r="Q92" s="1">
        <v>6.6452</v>
      </c>
      <c r="R92" s="1">
        <v>11</v>
      </c>
      <c r="S92" s="1">
        <v>16643.8</v>
      </c>
    </row>
    <row r="93" spans="2:19">
      <c r="B93" s="1" t="s">
        <v>122</v>
      </c>
      <c r="C93" s="1">
        <v>9.2000001817941601E-2</v>
      </c>
      <c r="D93" s="1">
        <v>10</v>
      </c>
      <c r="E93" s="1">
        <v>9937.1</v>
      </c>
      <c r="F93" s="1">
        <v>564</v>
      </c>
      <c r="P93" s="1" t="s">
        <v>122</v>
      </c>
      <c r="Q93" s="1">
        <v>7</v>
      </c>
      <c r="R93" s="1">
        <v>10</v>
      </c>
      <c r="S93" s="1">
        <v>9937.1</v>
      </c>
    </row>
    <row r="94" spans="2:19">
      <c r="B94" s="1" t="s">
        <v>123</v>
      </c>
      <c r="C94" s="1">
        <v>0</v>
      </c>
      <c r="D94" s="1">
        <v>5</v>
      </c>
      <c r="E94" s="1">
        <v>1480</v>
      </c>
      <c r="F94" s="1">
        <v>496</v>
      </c>
      <c r="P94" s="1" t="s">
        <v>123</v>
      </c>
      <c r="Q94" s="1">
        <v>8.8000000000000007</v>
      </c>
      <c r="R94" s="1">
        <v>5</v>
      </c>
      <c r="S94" s="1">
        <v>1480</v>
      </c>
    </row>
    <row r="95" spans="2:19">
      <c r="B95" s="1" t="s">
        <v>124</v>
      </c>
      <c r="C95" s="1">
        <v>8.8461539349876897E-2</v>
      </c>
      <c r="D95" s="1">
        <v>10</v>
      </c>
      <c r="E95" s="1">
        <v>10653.85</v>
      </c>
      <c r="F95" s="1">
        <v>591</v>
      </c>
      <c r="P95" s="1" t="s">
        <v>124</v>
      </c>
      <c r="Q95" s="1">
        <v>7.2308000000000003</v>
      </c>
      <c r="R95" s="1">
        <v>10</v>
      </c>
      <c r="S95" s="1">
        <v>10653.85</v>
      </c>
    </row>
    <row r="96" spans="2:19">
      <c r="B96" s="1" t="s">
        <v>125</v>
      </c>
      <c r="C96" s="1">
        <v>5.4054055564306799E-2</v>
      </c>
      <c r="D96" s="1">
        <v>15</v>
      </c>
      <c r="E96" s="1">
        <v>16617.099999999999</v>
      </c>
      <c r="F96" s="1">
        <v>628</v>
      </c>
      <c r="P96" s="1" t="s">
        <v>125</v>
      </c>
      <c r="Q96" s="1">
        <v>6</v>
      </c>
      <c r="R96" s="1">
        <v>15</v>
      </c>
      <c r="S96" s="1">
        <v>16617.099999999999</v>
      </c>
    </row>
    <row r="97" spans="2:19">
      <c r="B97" s="1" t="s">
        <v>126</v>
      </c>
      <c r="C97" s="1">
        <v>8.15789479958383E-2</v>
      </c>
      <c r="D97" s="1">
        <v>9</v>
      </c>
      <c r="E97" s="1">
        <v>6480.7</v>
      </c>
      <c r="F97" s="1">
        <v>602</v>
      </c>
      <c r="P97" s="1" t="s">
        <v>126</v>
      </c>
      <c r="Q97" s="1">
        <v>7.0526</v>
      </c>
      <c r="R97" s="1">
        <v>9</v>
      </c>
      <c r="S97" s="1">
        <v>6480.7</v>
      </c>
    </row>
    <row r="98" spans="2:19">
      <c r="B98" s="1" t="s">
        <v>127</v>
      </c>
      <c r="C98" s="1">
        <v>6.8750001490116106E-2</v>
      </c>
      <c r="D98" s="1">
        <v>14</v>
      </c>
      <c r="E98" s="1">
        <v>29073.45</v>
      </c>
      <c r="F98" s="1">
        <v>639</v>
      </c>
      <c r="P98" s="1" t="s">
        <v>127</v>
      </c>
      <c r="Q98" s="1">
        <v>11.275</v>
      </c>
      <c r="R98" s="1">
        <v>14</v>
      </c>
      <c r="S98" s="1">
        <v>29073.45</v>
      </c>
    </row>
    <row r="99" spans="2:19">
      <c r="B99" s="1" t="s">
        <v>128</v>
      </c>
      <c r="C99" s="1">
        <v>0</v>
      </c>
      <c r="D99" s="1">
        <v>7</v>
      </c>
      <c r="E99" s="1">
        <v>3161.35</v>
      </c>
      <c r="F99" s="1">
        <v>251</v>
      </c>
      <c r="P99" s="1" t="s">
        <v>128</v>
      </c>
      <c r="Q99" s="1">
        <v>3.9411999999999998</v>
      </c>
      <c r="R99" s="1">
        <v>7</v>
      </c>
      <c r="S99" s="1">
        <v>3161.35</v>
      </c>
    </row>
    <row r="100" spans="2:19">
      <c r="B100" s="1" t="s">
        <v>129</v>
      </c>
      <c r="C100" s="1">
        <v>0</v>
      </c>
      <c r="D100" s="1">
        <v>7</v>
      </c>
      <c r="E100" s="1">
        <v>3531.95</v>
      </c>
      <c r="F100" s="1">
        <v>504</v>
      </c>
      <c r="P100" s="1" t="s">
        <v>129</v>
      </c>
      <c r="Q100" s="1">
        <v>8.8125</v>
      </c>
      <c r="R100" s="1">
        <v>7</v>
      </c>
      <c r="S100" s="1">
        <v>3531.95</v>
      </c>
    </row>
  </sheetData>
  <mergeCells count="10">
    <mergeCell ref="P9:Q9"/>
    <mergeCell ref="U11:AA18"/>
    <mergeCell ref="W9:X9"/>
    <mergeCell ref="V40:AA41"/>
    <mergeCell ref="H36:M37"/>
    <mergeCell ref="D5:L7"/>
    <mergeCell ref="C9:D9"/>
    <mergeCell ref="J9:K9"/>
    <mergeCell ref="E8:G8"/>
    <mergeCell ref="H11:N18"/>
  </mergeCells>
  <pageMargins left="0.7" right="0.7" top="0.75" bottom="0.75" header="0.3" footer="0.3"/>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9565-EDD1-415A-9382-1A82C0F901F2}">
  <dimension ref="C4:AE175"/>
  <sheetViews>
    <sheetView topLeftCell="A34" workbookViewId="0">
      <selection activeCell="I29" sqref="I29:O30"/>
    </sheetView>
  </sheetViews>
  <sheetFormatPr defaultRowHeight="14.4"/>
  <cols>
    <col min="3" max="3" width="11" customWidth="1"/>
    <col min="4" max="4" width="15.44140625" customWidth="1"/>
    <col min="5" max="5" width="13.77734375" customWidth="1"/>
    <col min="6" max="6" width="14.5546875" customWidth="1"/>
    <col min="7" max="7" width="12.33203125" customWidth="1"/>
    <col min="18" max="18" width="19.21875" bestFit="1" customWidth="1"/>
    <col min="19" max="19" width="15.5546875" bestFit="1" customWidth="1"/>
    <col min="20" max="20" width="11.109375" bestFit="1" customWidth="1"/>
    <col min="21" max="21" width="11" bestFit="1" customWidth="1"/>
    <col min="22" max="22" width="13.33203125" bestFit="1" customWidth="1"/>
    <col min="23" max="23" width="13.21875" bestFit="1" customWidth="1"/>
    <col min="24" max="24" width="12.44140625" bestFit="1" customWidth="1"/>
    <col min="25" max="26" width="8" bestFit="1" customWidth="1"/>
    <col min="27" max="27" width="10.77734375" bestFit="1" customWidth="1"/>
    <col min="28" max="28" width="6.88671875" bestFit="1" customWidth="1"/>
    <col min="29" max="29" width="4.6640625" bestFit="1" customWidth="1"/>
    <col min="30" max="30" width="7.109375" bestFit="1" customWidth="1"/>
    <col min="31" max="31" width="7.5546875" bestFit="1" customWidth="1"/>
    <col min="32" max="32" width="6.88671875" bestFit="1" customWidth="1"/>
    <col min="33" max="33" width="8.109375" bestFit="1" customWidth="1"/>
    <col min="34" max="34" width="5.6640625" bestFit="1" customWidth="1"/>
    <col min="35" max="35" width="7.6640625" bestFit="1" customWidth="1"/>
    <col min="36" max="36" width="10.6640625" bestFit="1" customWidth="1"/>
    <col min="37" max="38" width="5" bestFit="1" customWidth="1"/>
    <col min="39" max="39" width="9.6640625" bestFit="1" customWidth="1"/>
    <col min="40" max="40" width="10.77734375" bestFit="1" customWidth="1"/>
  </cols>
  <sheetData>
    <row r="4" spans="3:29" ht="51.6" customHeight="1">
      <c r="C4" s="28" t="s">
        <v>151</v>
      </c>
      <c r="D4" s="28"/>
      <c r="E4" s="28"/>
      <c r="F4" s="28"/>
      <c r="G4" s="28"/>
      <c r="H4" s="28"/>
      <c r="I4" s="28"/>
      <c r="J4" s="28"/>
      <c r="K4" s="28"/>
      <c r="L4" s="28"/>
    </row>
    <row r="5" spans="3:29" ht="38.4" customHeight="1">
      <c r="C5" s="8"/>
      <c r="D5" s="29" t="s">
        <v>368</v>
      </c>
      <c r="E5" s="28"/>
      <c r="F5" s="28"/>
      <c r="G5" s="28"/>
      <c r="H5" s="28"/>
      <c r="I5" s="28"/>
      <c r="J5" s="28"/>
      <c r="K5" s="28"/>
      <c r="L5" s="8"/>
    </row>
    <row r="6" spans="3:29" ht="11.4" customHeight="1"/>
    <row r="7" spans="3:29" ht="2.4" customHeight="1"/>
    <row r="8" spans="3:29" ht="22.2" customHeight="1">
      <c r="D8" s="23" t="s">
        <v>37</v>
      </c>
      <c r="E8" s="23"/>
      <c r="F8" s="23"/>
      <c r="G8" s="23"/>
      <c r="J8" s="23" t="s">
        <v>35</v>
      </c>
      <c r="K8" s="23"/>
      <c r="R8" s="5"/>
      <c r="S8" s="5"/>
      <c r="T8" s="5"/>
      <c r="U8" s="5"/>
      <c r="Z8" s="23"/>
      <c r="AA8" s="23"/>
      <c r="AB8" s="3"/>
      <c r="AC8" s="3"/>
    </row>
    <row r="9" spans="3:29" ht="19.2" customHeight="1">
      <c r="D9" s="3"/>
      <c r="E9" s="2"/>
      <c r="V9" s="5"/>
    </row>
    <row r="10" spans="3:29" ht="55.2" customHeight="1">
      <c r="C10" t="s">
        <v>30</v>
      </c>
      <c r="D10" t="s">
        <v>31</v>
      </c>
      <c r="E10" t="s">
        <v>32</v>
      </c>
      <c r="F10" t="s">
        <v>33</v>
      </c>
      <c r="G10" t="s">
        <v>34</v>
      </c>
      <c r="J10" s="25" t="s">
        <v>36</v>
      </c>
      <c r="K10" s="25"/>
      <c r="L10" s="25"/>
      <c r="M10" s="25"/>
      <c r="N10" s="25"/>
      <c r="O10" s="25"/>
      <c r="P10" s="25"/>
      <c r="R10" s="6" t="s">
        <v>369</v>
      </c>
      <c r="S10" s="6" t="s">
        <v>309</v>
      </c>
    </row>
    <row r="11" spans="3:29" ht="30.6" customHeight="1">
      <c r="C11" s="1" t="s">
        <v>0</v>
      </c>
      <c r="D11" s="1" t="s">
        <v>1</v>
      </c>
      <c r="E11" s="1">
        <v>41.629508199999997</v>
      </c>
      <c r="F11" s="1">
        <v>1616</v>
      </c>
      <c r="G11" s="1">
        <v>63361.15</v>
      </c>
      <c r="J11" s="25"/>
      <c r="K11" s="25"/>
      <c r="L11" s="25"/>
      <c r="M11" s="25"/>
      <c r="N11" s="25"/>
      <c r="O11" s="25"/>
      <c r="P11" s="25"/>
      <c r="R11" s="6" t="s">
        <v>38</v>
      </c>
      <c r="S11" t="s">
        <v>1</v>
      </c>
      <c r="T11" t="s">
        <v>12</v>
      </c>
      <c r="U11" t="s">
        <v>6</v>
      </c>
      <c r="V11" t="s">
        <v>3</v>
      </c>
      <c r="W11" t="s">
        <v>10</v>
      </c>
      <c r="X11" t="s">
        <v>4</v>
      </c>
      <c r="Y11" t="s">
        <v>13</v>
      </c>
      <c r="Z11" t="s">
        <v>8</v>
      </c>
      <c r="AA11" t="s">
        <v>39</v>
      </c>
    </row>
    <row r="12" spans="3:29" ht="20.399999999999999" customHeight="1">
      <c r="C12" s="1" t="s">
        <v>2</v>
      </c>
      <c r="D12" s="1" t="s">
        <v>1</v>
      </c>
      <c r="E12" s="1">
        <v>28.408333330000001</v>
      </c>
      <c r="F12" s="1">
        <v>1691</v>
      </c>
      <c r="G12" s="1">
        <v>57644.6</v>
      </c>
      <c r="J12" s="25"/>
      <c r="K12" s="25"/>
      <c r="L12" s="25"/>
      <c r="M12" s="25"/>
      <c r="N12" s="25"/>
      <c r="O12" s="25"/>
      <c r="P12" s="25"/>
      <c r="R12" s="7" t="s">
        <v>27</v>
      </c>
      <c r="S12">
        <v>82</v>
      </c>
      <c r="T12">
        <v>45</v>
      </c>
      <c r="U12">
        <v>57</v>
      </c>
      <c r="V12">
        <v>54</v>
      </c>
      <c r="W12">
        <v>20</v>
      </c>
      <c r="Y12">
        <v>33</v>
      </c>
      <c r="Z12">
        <v>48</v>
      </c>
      <c r="AA12">
        <v>339</v>
      </c>
    </row>
    <row r="13" spans="3:29" ht="18" customHeight="1">
      <c r="C13" s="1" t="s">
        <v>2</v>
      </c>
      <c r="D13" s="1" t="s">
        <v>3</v>
      </c>
      <c r="E13" s="1">
        <v>28.273846150000001</v>
      </c>
      <c r="F13" s="1">
        <v>1800</v>
      </c>
      <c r="G13" s="1">
        <v>53170.9</v>
      </c>
      <c r="J13" s="25"/>
      <c r="K13" s="25"/>
      <c r="L13" s="25"/>
      <c r="M13" s="25"/>
      <c r="N13" s="25"/>
      <c r="O13" s="25"/>
      <c r="P13" s="25"/>
      <c r="R13" s="7" t="s">
        <v>7</v>
      </c>
      <c r="S13">
        <v>982</v>
      </c>
      <c r="T13">
        <v>720</v>
      </c>
      <c r="U13">
        <v>575</v>
      </c>
      <c r="V13">
        <v>1027</v>
      </c>
      <c r="W13">
        <v>580</v>
      </c>
      <c r="X13">
        <v>362</v>
      </c>
      <c r="Y13">
        <v>388</v>
      </c>
      <c r="Z13">
        <v>533</v>
      </c>
      <c r="AA13">
        <v>5167</v>
      </c>
    </row>
    <row r="14" spans="3:29" ht="22.2" customHeight="1">
      <c r="C14" s="1" t="s">
        <v>0</v>
      </c>
      <c r="D14" s="1" t="s">
        <v>4</v>
      </c>
      <c r="E14" s="1">
        <v>43.635405409999997</v>
      </c>
      <c r="F14" s="1">
        <v>1157</v>
      </c>
      <c r="G14" s="1">
        <v>45394.06</v>
      </c>
      <c r="J14" s="25"/>
      <c r="K14" s="25"/>
      <c r="L14" s="25"/>
      <c r="M14" s="25"/>
      <c r="N14" s="25"/>
      <c r="O14" s="25"/>
      <c r="P14" s="25"/>
      <c r="R14" s="7" t="s">
        <v>19</v>
      </c>
      <c r="S14">
        <v>272</v>
      </c>
      <c r="T14">
        <v>147</v>
      </c>
      <c r="U14">
        <v>270</v>
      </c>
      <c r="V14">
        <v>295</v>
      </c>
      <c r="W14">
        <v>145</v>
      </c>
      <c r="X14">
        <v>89</v>
      </c>
      <c r="Y14">
        <v>98</v>
      </c>
      <c r="Z14">
        <v>76</v>
      </c>
      <c r="AA14">
        <v>1392</v>
      </c>
    </row>
    <row r="15" spans="3:29" ht="21" customHeight="1">
      <c r="C15" s="1" t="s">
        <v>0</v>
      </c>
      <c r="D15" s="1" t="s">
        <v>3</v>
      </c>
      <c r="E15" s="1">
        <v>25.827272730000001</v>
      </c>
      <c r="F15" s="1">
        <v>1559</v>
      </c>
      <c r="G15" s="1">
        <v>41549.300000000003</v>
      </c>
      <c r="J15" s="25"/>
      <c r="K15" s="25"/>
      <c r="L15" s="25"/>
      <c r="M15" s="25"/>
      <c r="N15" s="25"/>
      <c r="O15" s="25"/>
      <c r="P15" s="25"/>
      <c r="R15" s="7" t="s">
        <v>5</v>
      </c>
      <c r="S15">
        <v>968</v>
      </c>
      <c r="T15">
        <v>568</v>
      </c>
      <c r="U15">
        <v>722</v>
      </c>
      <c r="V15">
        <v>683</v>
      </c>
      <c r="W15">
        <v>315</v>
      </c>
      <c r="X15">
        <v>223</v>
      </c>
      <c r="Y15">
        <v>133</v>
      </c>
      <c r="Z15">
        <v>635</v>
      </c>
      <c r="AA15">
        <v>4247</v>
      </c>
    </row>
    <row r="16" spans="3:29" ht="21.6" customHeight="1">
      <c r="C16" s="1" t="s">
        <v>5</v>
      </c>
      <c r="D16" s="1" t="s">
        <v>1</v>
      </c>
      <c r="E16" s="1">
        <v>39.171250000000001</v>
      </c>
      <c r="F16" s="1">
        <v>968</v>
      </c>
      <c r="G16" s="1">
        <v>40400.5</v>
      </c>
      <c r="J16" s="25"/>
      <c r="K16" s="25"/>
      <c r="L16" s="25"/>
      <c r="M16" s="25"/>
      <c r="N16" s="25"/>
      <c r="O16" s="25"/>
      <c r="P16" s="25"/>
      <c r="R16" s="7" t="s">
        <v>16</v>
      </c>
      <c r="S16">
        <v>303</v>
      </c>
      <c r="T16">
        <v>256</v>
      </c>
      <c r="U16">
        <v>418</v>
      </c>
      <c r="V16">
        <v>381</v>
      </c>
      <c r="W16">
        <v>207</v>
      </c>
      <c r="X16">
        <v>141</v>
      </c>
      <c r="Y16">
        <v>74</v>
      </c>
      <c r="Z16">
        <v>204</v>
      </c>
      <c r="AA16">
        <v>1984</v>
      </c>
    </row>
    <row r="17" spans="3:27" ht="20.399999999999999" customHeight="1">
      <c r="C17" s="1" t="s">
        <v>0</v>
      </c>
      <c r="D17" s="1" t="s">
        <v>6</v>
      </c>
      <c r="E17" s="1">
        <v>25.650967739999999</v>
      </c>
      <c r="F17" s="1">
        <v>1602</v>
      </c>
      <c r="G17" s="1">
        <v>38804.050000000003</v>
      </c>
      <c r="J17" s="25"/>
      <c r="K17" s="25"/>
      <c r="L17" s="25"/>
      <c r="M17" s="25"/>
      <c r="N17" s="25"/>
      <c r="O17" s="25"/>
      <c r="P17" s="25"/>
      <c r="R17" s="7" t="s">
        <v>18</v>
      </c>
      <c r="S17">
        <v>195</v>
      </c>
      <c r="T17">
        <v>210</v>
      </c>
      <c r="U17">
        <v>185</v>
      </c>
      <c r="V17">
        <v>89</v>
      </c>
      <c r="W17">
        <v>15</v>
      </c>
      <c r="X17">
        <v>146</v>
      </c>
      <c r="Y17">
        <v>100</v>
      </c>
      <c r="Z17">
        <v>230</v>
      </c>
      <c r="AA17">
        <v>1170</v>
      </c>
    </row>
    <row r="18" spans="3:27" ht="28.8" customHeight="1">
      <c r="C18" s="1" t="s">
        <v>2</v>
      </c>
      <c r="D18" s="1" t="s">
        <v>6</v>
      </c>
      <c r="E18" s="1">
        <v>24.385090909999999</v>
      </c>
      <c r="F18" s="1">
        <v>1597</v>
      </c>
      <c r="G18" s="1">
        <v>37799.440000000002</v>
      </c>
      <c r="R18" s="7" t="s">
        <v>23</v>
      </c>
      <c r="S18">
        <v>107</v>
      </c>
      <c r="T18">
        <v>75</v>
      </c>
      <c r="U18">
        <v>89</v>
      </c>
      <c r="V18">
        <v>230</v>
      </c>
      <c r="W18">
        <v>100</v>
      </c>
      <c r="X18">
        <v>93</v>
      </c>
      <c r="Y18">
        <v>73</v>
      </c>
      <c r="Z18">
        <v>118</v>
      </c>
      <c r="AA18">
        <v>885</v>
      </c>
    </row>
    <row r="19" spans="3:27" ht="28.8" customHeight="1">
      <c r="C19" s="1" t="s">
        <v>7</v>
      </c>
      <c r="D19" s="1" t="s">
        <v>3</v>
      </c>
      <c r="E19" s="1">
        <v>25.966666669999999</v>
      </c>
      <c r="F19" s="1">
        <v>1027</v>
      </c>
      <c r="G19" s="1">
        <v>30342.9</v>
      </c>
      <c r="R19" s="7" t="s">
        <v>14</v>
      </c>
      <c r="S19">
        <v>618</v>
      </c>
      <c r="T19">
        <v>287</v>
      </c>
      <c r="U19">
        <v>566</v>
      </c>
      <c r="V19">
        <v>408</v>
      </c>
      <c r="W19">
        <v>322</v>
      </c>
      <c r="X19">
        <v>243</v>
      </c>
      <c r="Y19">
        <v>259</v>
      </c>
      <c r="Z19">
        <v>551</v>
      </c>
      <c r="AA19">
        <v>3254</v>
      </c>
    </row>
    <row r="20" spans="3:27" ht="28.8" customHeight="1">
      <c r="C20" s="1" t="s">
        <v>7</v>
      </c>
      <c r="D20" s="1" t="s">
        <v>1</v>
      </c>
      <c r="E20" s="1">
        <v>31.877272730000001</v>
      </c>
      <c r="F20" s="1">
        <v>982</v>
      </c>
      <c r="G20" s="1">
        <v>26452.05</v>
      </c>
      <c r="R20" s="7" t="s">
        <v>2</v>
      </c>
      <c r="S20">
        <v>1691</v>
      </c>
      <c r="T20">
        <v>869</v>
      </c>
      <c r="U20">
        <v>1597</v>
      </c>
      <c r="V20">
        <v>1800</v>
      </c>
      <c r="W20">
        <v>800</v>
      </c>
      <c r="X20">
        <v>569</v>
      </c>
      <c r="Y20">
        <v>488</v>
      </c>
      <c r="Z20">
        <v>1399</v>
      </c>
      <c r="AA20">
        <v>9213</v>
      </c>
    </row>
    <row r="21" spans="3:27">
      <c r="C21" s="1" t="s">
        <v>0</v>
      </c>
      <c r="D21" s="1" t="s">
        <v>8</v>
      </c>
      <c r="E21" s="1">
        <v>19.386603770000001</v>
      </c>
      <c r="F21" s="1">
        <v>1524</v>
      </c>
      <c r="G21" s="1">
        <v>25025.37</v>
      </c>
      <c r="R21" s="7" t="s">
        <v>9</v>
      </c>
      <c r="S21">
        <v>200</v>
      </c>
      <c r="T21">
        <v>180</v>
      </c>
      <c r="U21">
        <v>91</v>
      </c>
      <c r="V21">
        <v>387</v>
      </c>
      <c r="W21">
        <v>52</v>
      </c>
      <c r="X21">
        <v>223</v>
      </c>
      <c r="Y21">
        <v>121</v>
      </c>
      <c r="Z21">
        <v>430</v>
      </c>
      <c r="AA21">
        <v>1684</v>
      </c>
    </row>
    <row r="22" spans="3:27">
      <c r="C22" s="1" t="s">
        <v>2</v>
      </c>
      <c r="D22" s="1" t="s">
        <v>8</v>
      </c>
      <c r="E22" s="1">
        <v>17.743877550000001</v>
      </c>
      <c r="F22" s="1">
        <v>1399</v>
      </c>
      <c r="G22" s="1">
        <v>24154.1</v>
      </c>
      <c r="R22" s="7" t="s">
        <v>24</v>
      </c>
      <c r="S22">
        <v>114</v>
      </c>
      <c r="T22">
        <v>90</v>
      </c>
      <c r="U22">
        <v>145</v>
      </c>
      <c r="V22">
        <v>152</v>
      </c>
      <c r="W22">
        <v>108</v>
      </c>
      <c r="X22">
        <v>40</v>
      </c>
      <c r="Y22">
        <v>67</v>
      </c>
      <c r="Z22">
        <v>106</v>
      </c>
      <c r="AA22">
        <v>822</v>
      </c>
    </row>
    <row r="23" spans="3:27" ht="28.8" customHeight="1">
      <c r="C23" s="1" t="s">
        <v>9</v>
      </c>
      <c r="D23" s="1" t="s">
        <v>4</v>
      </c>
      <c r="E23" s="1">
        <v>87.894999999999996</v>
      </c>
      <c r="F23" s="1">
        <v>223</v>
      </c>
      <c r="G23" s="1">
        <v>24040.9</v>
      </c>
      <c r="R23" s="7" t="s">
        <v>20</v>
      </c>
      <c r="S23">
        <v>295</v>
      </c>
      <c r="T23">
        <v>60</v>
      </c>
      <c r="U23">
        <v>119</v>
      </c>
      <c r="V23">
        <v>251</v>
      </c>
      <c r="W23">
        <v>50</v>
      </c>
      <c r="X23">
        <v>81</v>
      </c>
      <c r="Y23">
        <v>67</v>
      </c>
      <c r="Z23">
        <v>102</v>
      </c>
      <c r="AA23">
        <v>1025</v>
      </c>
    </row>
    <row r="24" spans="3:27" ht="28.8" customHeight="1">
      <c r="C24" s="1" t="s">
        <v>2</v>
      </c>
      <c r="D24" s="1" t="s">
        <v>4</v>
      </c>
      <c r="E24" s="1">
        <v>42.339565219999997</v>
      </c>
      <c r="F24" s="1">
        <v>569</v>
      </c>
      <c r="G24" s="1">
        <v>22607.439999999999</v>
      </c>
      <c r="R24" s="7" t="s">
        <v>26</v>
      </c>
      <c r="S24">
        <v>48</v>
      </c>
      <c r="T24">
        <v>18</v>
      </c>
      <c r="U24">
        <v>17</v>
      </c>
      <c r="V24">
        <v>27</v>
      </c>
      <c r="X24">
        <v>5</v>
      </c>
      <c r="Y24">
        <v>18</v>
      </c>
      <c r="Z24">
        <v>28</v>
      </c>
      <c r="AA24">
        <v>161</v>
      </c>
    </row>
    <row r="25" spans="3:27">
      <c r="C25" s="1" t="s">
        <v>0</v>
      </c>
      <c r="D25" s="1" t="s">
        <v>10</v>
      </c>
      <c r="E25" s="1">
        <v>27.95</v>
      </c>
      <c r="F25" s="1">
        <v>730</v>
      </c>
      <c r="G25" s="1">
        <v>20411.3</v>
      </c>
      <c r="R25" s="7" t="s">
        <v>28</v>
      </c>
      <c r="S25">
        <v>71</v>
      </c>
      <c r="T25">
        <v>22</v>
      </c>
      <c r="U25">
        <v>27</v>
      </c>
      <c r="V25">
        <v>45</v>
      </c>
      <c r="X25">
        <v>3</v>
      </c>
      <c r="Y25">
        <v>22</v>
      </c>
      <c r="Z25">
        <v>15</v>
      </c>
      <c r="AA25">
        <v>205</v>
      </c>
    </row>
    <row r="26" spans="3:27" ht="28.8" customHeight="1">
      <c r="C26" s="1" t="s">
        <v>11</v>
      </c>
      <c r="D26" s="1" t="s">
        <v>3</v>
      </c>
      <c r="E26" s="1">
        <v>30.143478259999998</v>
      </c>
      <c r="F26" s="1">
        <v>555</v>
      </c>
      <c r="G26" s="1">
        <v>18683.7</v>
      </c>
      <c r="R26" s="7" t="s">
        <v>25</v>
      </c>
      <c r="S26">
        <v>78</v>
      </c>
      <c r="T26">
        <v>181</v>
      </c>
      <c r="U26">
        <v>87</v>
      </c>
      <c r="V26">
        <v>31</v>
      </c>
      <c r="W26">
        <v>84</v>
      </c>
      <c r="X26">
        <v>30</v>
      </c>
      <c r="Y26">
        <v>18</v>
      </c>
      <c r="Z26">
        <v>24</v>
      </c>
      <c r="AA26">
        <v>533</v>
      </c>
    </row>
    <row r="27" spans="3:27" ht="28.8" customHeight="1">
      <c r="C27" s="1" t="s">
        <v>0</v>
      </c>
      <c r="D27" s="1" t="s">
        <v>12</v>
      </c>
      <c r="E27" s="1">
        <v>21.76212121</v>
      </c>
      <c r="F27" s="1">
        <v>821</v>
      </c>
      <c r="G27" s="1">
        <v>18555.849999999999</v>
      </c>
      <c r="R27" s="7" t="s">
        <v>21</v>
      </c>
      <c r="S27">
        <v>126</v>
      </c>
      <c r="T27">
        <v>95</v>
      </c>
      <c r="U27">
        <v>91</v>
      </c>
      <c r="V27">
        <v>19</v>
      </c>
      <c r="W27">
        <v>108</v>
      </c>
      <c r="X27">
        <v>129</v>
      </c>
      <c r="Y27">
        <v>40</v>
      </c>
      <c r="Z27">
        <v>110</v>
      </c>
      <c r="AA27">
        <v>718</v>
      </c>
    </row>
    <row r="28" spans="3:27" ht="28.8" customHeight="1">
      <c r="C28" s="1" t="s">
        <v>2</v>
      </c>
      <c r="D28" s="1" t="s">
        <v>12</v>
      </c>
      <c r="E28" s="1">
        <v>20.90483871</v>
      </c>
      <c r="F28" s="1">
        <v>869</v>
      </c>
      <c r="G28" s="1">
        <v>17395.099999999999</v>
      </c>
      <c r="R28" s="7" t="s">
        <v>17</v>
      </c>
      <c r="S28">
        <v>549</v>
      </c>
      <c r="T28">
        <v>226</v>
      </c>
      <c r="U28">
        <v>278</v>
      </c>
      <c r="V28">
        <v>215</v>
      </c>
      <c r="W28">
        <v>140</v>
      </c>
      <c r="X28">
        <v>174</v>
      </c>
      <c r="Y28">
        <v>214</v>
      </c>
      <c r="Z28">
        <v>439</v>
      </c>
      <c r="AA28">
        <v>2235</v>
      </c>
    </row>
    <row r="29" spans="3:27">
      <c r="C29" s="1" t="s">
        <v>2</v>
      </c>
      <c r="D29" s="1" t="s">
        <v>13</v>
      </c>
      <c r="E29" s="1">
        <v>34.947499999999998</v>
      </c>
      <c r="F29" s="1">
        <v>488</v>
      </c>
      <c r="G29" s="1">
        <v>17265.900000000001</v>
      </c>
      <c r="I29" s="30" t="s">
        <v>372</v>
      </c>
      <c r="J29" s="30"/>
      <c r="K29" s="30"/>
      <c r="L29" s="30"/>
      <c r="M29" s="30"/>
      <c r="N29" s="30"/>
      <c r="O29" s="30"/>
      <c r="R29" s="7" t="s">
        <v>22</v>
      </c>
      <c r="S29">
        <v>182</v>
      </c>
      <c r="T29">
        <v>52</v>
      </c>
      <c r="U29">
        <v>148</v>
      </c>
      <c r="V29">
        <v>262</v>
      </c>
      <c r="W29">
        <v>220</v>
      </c>
      <c r="X29">
        <v>127</v>
      </c>
      <c r="Y29">
        <v>77</v>
      </c>
      <c r="Z29">
        <v>207</v>
      </c>
      <c r="AA29">
        <v>1275</v>
      </c>
    </row>
    <row r="30" spans="3:27" ht="28.8" customHeight="1">
      <c r="C30" s="1" t="s">
        <v>5</v>
      </c>
      <c r="D30" s="1" t="s">
        <v>3</v>
      </c>
      <c r="E30" s="1">
        <v>24.95</v>
      </c>
      <c r="F30" s="1">
        <v>683</v>
      </c>
      <c r="G30" s="1">
        <v>16894.5</v>
      </c>
      <c r="I30" s="30"/>
      <c r="J30" s="30"/>
      <c r="K30" s="30"/>
      <c r="L30" s="30"/>
      <c r="M30" s="30"/>
      <c r="N30" s="30"/>
      <c r="O30" s="30"/>
      <c r="R30" s="7" t="s">
        <v>15</v>
      </c>
      <c r="S30">
        <v>502</v>
      </c>
      <c r="T30">
        <v>210</v>
      </c>
      <c r="U30">
        <v>318</v>
      </c>
      <c r="V30">
        <v>679</v>
      </c>
      <c r="W30">
        <v>322</v>
      </c>
      <c r="X30">
        <v>172</v>
      </c>
      <c r="Y30">
        <v>229</v>
      </c>
      <c r="Z30">
        <v>310</v>
      </c>
      <c r="AA30">
        <v>2742</v>
      </c>
    </row>
    <row r="31" spans="3:27" ht="28.8" customHeight="1">
      <c r="C31" s="1" t="s">
        <v>7</v>
      </c>
      <c r="D31" s="1" t="s">
        <v>12</v>
      </c>
      <c r="E31" s="1">
        <v>23.215624999999999</v>
      </c>
      <c r="F31" s="1">
        <v>720</v>
      </c>
      <c r="G31" s="1">
        <v>16802.400000000001</v>
      </c>
      <c r="R31" s="7" t="s">
        <v>0</v>
      </c>
      <c r="S31">
        <v>1616</v>
      </c>
      <c r="T31">
        <v>821</v>
      </c>
      <c r="U31">
        <v>1602</v>
      </c>
      <c r="V31">
        <v>1559</v>
      </c>
      <c r="W31">
        <v>730</v>
      </c>
      <c r="X31">
        <v>1157</v>
      </c>
      <c r="Y31">
        <v>321</v>
      </c>
      <c r="Z31">
        <v>1524</v>
      </c>
      <c r="AA31">
        <v>9330</v>
      </c>
    </row>
    <row r="32" spans="3:27">
      <c r="C32" s="1" t="s">
        <v>14</v>
      </c>
      <c r="D32" s="1" t="s">
        <v>8</v>
      </c>
      <c r="E32" s="1">
        <v>23.55</v>
      </c>
      <c r="F32" s="1">
        <v>551</v>
      </c>
      <c r="G32" s="1">
        <v>15739.4</v>
      </c>
      <c r="R32" s="7" t="s">
        <v>11</v>
      </c>
      <c r="S32">
        <v>533</v>
      </c>
      <c r="T32">
        <v>166</v>
      </c>
      <c r="U32">
        <v>504</v>
      </c>
      <c r="V32">
        <v>555</v>
      </c>
      <c r="W32">
        <v>244</v>
      </c>
      <c r="X32">
        <v>192</v>
      </c>
      <c r="Y32">
        <v>150</v>
      </c>
      <c r="Z32">
        <v>592</v>
      </c>
      <c r="AA32">
        <v>2936</v>
      </c>
    </row>
    <row r="33" spans="3:27" ht="28.8" customHeight="1">
      <c r="C33" s="1" t="s">
        <v>7</v>
      </c>
      <c r="D33" s="1" t="s">
        <v>10</v>
      </c>
      <c r="E33" s="1">
        <v>23.986666670000002</v>
      </c>
      <c r="F33" s="1">
        <v>580</v>
      </c>
      <c r="G33" s="1">
        <v>14854.25</v>
      </c>
      <c r="R33" s="7" t="s">
        <v>39</v>
      </c>
      <c r="S33">
        <v>9532</v>
      </c>
      <c r="T33">
        <v>5298</v>
      </c>
      <c r="U33">
        <v>7906</v>
      </c>
      <c r="V33">
        <v>9149</v>
      </c>
      <c r="W33">
        <v>4562</v>
      </c>
      <c r="X33">
        <v>4199</v>
      </c>
      <c r="Y33">
        <v>2990</v>
      </c>
      <c r="Z33">
        <v>7681</v>
      </c>
      <c r="AA33">
        <v>51317</v>
      </c>
    </row>
    <row r="34" spans="3:27" ht="28.8" customHeight="1">
      <c r="C34" s="1" t="s">
        <v>7</v>
      </c>
      <c r="D34" s="1" t="s">
        <v>6</v>
      </c>
      <c r="E34" s="1">
        <v>24.875714290000001</v>
      </c>
      <c r="F34" s="1">
        <v>575</v>
      </c>
      <c r="G34" s="1">
        <v>14653.35</v>
      </c>
    </row>
    <row r="35" spans="3:27" ht="28.8" customHeight="1">
      <c r="C35" s="1" t="s">
        <v>2</v>
      </c>
      <c r="D35" s="1" t="s">
        <v>10</v>
      </c>
      <c r="E35" s="1">
        <v>18.844000000000001</v>
      </c>
      <c r="F35" s="1">
        <v>800</v>
      </c>
      <c r="G35" s="1">
        <v>14603.15</v>
      </c>
    </row>
    <row r="36" spans="3:27" ht="28.8" customHeight="1">
      <c r="C36" s="1" t="s">
        <v>15</v>
      </c>
      <c r="D36" s="1" t="s">
        <v>3</v>
      </c>
      <c r="E36" s="1">
        <v>25.503448280000001</v>
      </c>
      <c r="F36" s="1">
        <v>679</v>
      </c>
      <c r="G36" s="1">
        <v>14553.7</v>
      </c>
    </row>
    <row r="37" spans="3:27" ht="28.8" customHeight="1">
      <c r="C37" s="1" t="s">
        <v>16</v>
      </c>
      <c r="D37" s="1" t="s">
        <v>1</v>
      </c>
      <c r="E37" s="1">
        <v>32.313636359999997</v>
      </c>
      <c r="F37" s="1">
        <v>303</v>
      </c>
      <c r="G37" s="1">
        <v>13829.7</v>
      </c>
    </row>
    <row r="38" spans="3:27">
      <c r="C38" s="1" t="s">
        <v>7</v>
      </c>
      <c r="D38" s="1" t="s">
        <v>13</v>
      </c>
      <c r="E38" s="1">
        <v>29.827777780000002</v>
      </c>
      <c r="F38" s="1">
        <v>388</v>
      </c>
      <c r="G38" s="1">
        <v>13755.95</v>
      </c>
    </row>
    <row r="39" spans="3:27" ht="28.8" customHeight="1">
      <c r="C39" s="1" t="s">
        <v>14</v>
      </c>
      <c r="D39" s="1" t="s">
        <v>1</v>
      </c>
      <c r="E39" s="1">
        <v>28.555714290000001</v>
      </c>
      <c r="F39" s="1">
        <v>618</v>
      </c>
      <c r="G39" s="1">
        <v>13670</v>
      </c>
    </row>
    <row r="40" spans="3:27" ht="28.8" customHeight="1">
      <c r="C40" s="1" t="s">
        <v>17</v>
      </c>
      <c r="D40" s="1" t="s">
        <v>1</v>
      </c>
      <c r="E40" s="1">
        <v>24.423999999999999</v>
      </c>
      <c r="F40" s="1">
        <v>549</v>
      </c>
      <c r="G40" s="1">
        <v>13407.05</v>
      </c>
    </row>
    <row r="41" spans="3:27">
      <c r="C41" s="1" t="s">
        <v>5</v>
      </c>
      <c r="D41" s="1" t="s">
        <v>8</v>
      </c>
      <c r="E41" s="1">
        <v>20.457631580000001</v>
      </c>
      <c r="F41" s="1">
        <v>635</v>
      </c>
      <c r="G41" s="1">
        <v>13338.48</v>
      </c>
    </row>
    <row r="42" spans="3:27" ht="28.8" customHeight="1">
      <c r="C42" s="1" t="s">
        <v>14</v>
      </c>
      <c r="D42" s="1" t="s">
        <v>6</v>
      </c>
      <c r="E42" s="1">
        <v>24.040357140000001</v>
      </c>
      <c r="F42" s="1">
        <v>566</v>
      </c>
      <c r="G42" s="1">
        <v>13215.85</v>
      </c>
    </row>
    <row r="43" spans="3:27" ht="28.8" customHeight="1">
      <c r="C43" s="1" t="s">
        <v>5</v>
      </c>
      <c r="D43" s="1" t="s">
        <v>6</v>
      </c>
      <c r="E43" s="1">
        <v>17.788529409999999</v>
      </c>
      <c r="F43" s="1">
        <v>722</v>
      </c>
      <c r="G43" s="1">
        <v>12164.73</v>
      </c>
    </row>
    <row r="44" spans="3:27" ht="28.8" customHeight="1">
      <c r="C44" s="1" t="s">
        <v>5</v>
      </c>
      <c r="D44" s="1" t="s">
        <v>12</v>
      </c>
      <c r="E44" s="1">
        <v>20.79807692</v>
      </c>
      <c r="F44" s="1">
        <v>568</v>
      </c>
      <c r="G44" s="1">
        <v>12139</v>
      </c>
    </row>
    <row r="45" spans="3:27" ht="28.8" customHeight="1">
      <c r="C45" s="1" t="s">
        <v>18</v>
      </c>
      <c r="D45" s="1" t="s">
        <v>1</v>
      </c>
      <c r="E45" s="1">
        <v>39.5</v>
      </c>
      <c r="F45" s="1">
        <v>195</v>
      </c>
      <c r="G45" s="1">
        <v>12025.7</v>
      </c>
    </row>
    <row r="46" spans="3:27" ht="28.8" customHeight="1">
      <c r="C46" s="1" t="s">
        <v>7</v>
      </c>
      <c r="D46" s="1" t="s">
        <v>4</v>
      </c>
      <c r="E46" s="1">
        <v>47.889000000000003</v>
      </c>
      <c r="F46" s="1">
        <v>362</v>
      </c>
      <c r="G46" s="1">
        <v>12001.48</v>
      </c>
    </row>
    <row r="47" spans="3:27" ht="28.8" customHeight="1">
      <c r="C47" s="1" t="s">
        <v>14</v>
      </c>
      <c r="D47" s="1" t="s">
        <v>4</v>
      </c>
      <c r="E47" s="1">
        <v>40.534285709999999</v>
      </c>
      <c r="F47" s="1">
        <v>243</v>
      </c>
      <c r="G47" s="1">
        <v>11142.96</v>
      </c>
    </row>
    <row r="48" spans="3:27" ht="28.8" customHeight="1">
      <c r="C48" s="1" t="s">
        <v>9</v>
      </c>
      <c r="D48" s="1" t="s">
        <v>3</v>
      </c>
      <c r="E48" s="1">
        <v>27.669230769999999</v>
      </c>
      <c r="F48" s="1">
        <v>387</v>
      </c>
      <c r="G48" s="1">
        <v>11093.4</v>
      </c>
    </row>
    <row r="49" spans="3:7">
      <c r="C49" s="1" t="s">
        <v>7</v>
      </c>
      <c r="D49" s="1" t="s">
        <v>8</v>
      </c>
      <c r="E49" s="1">
        <v>20.05833333</v>
      </c>
      <c r="F49" s="1">
        <v>533</v>
      </c>
      <c r="G49" s="1">
        <v>10634.25</v>
      </c>
    </row>
    <row r="50" spans="3:7">
      <c r="C50" s="1" t="s">
        <v>0</v>
      </c>
      <c r="D50" s="1" t="s">
        <v>13</v>
      </c>
      <c r="E50" s="1">
        <v>35.008333329999999</v>
      </c>
      <c r="F50" s="1">
        <v>321</v>
      </c>
      <c r="G50" s="1">
        <v>10465.9</v>
      </c>
    </row>
    <row r="51" spans="3:7" ht="28.8" customHeight="1">
      <c r="C51" s="1" t="s">
        <v>16</v>
      </c>
      <c r="D51" s="1" t="s">
        <v>3</v>
      </c>
      <c r="E51" s="1">
        <v>27.728571429999999</v>
      </c>
      <c r="F51" s="1">
        <v>381</v>
      </c>
      <c r="G51" s="1">
        <v>10102</v>
      </c>
    </row>
    <row r="52" spans="3:7" ht="28.8" customHeight="1">
      <c r="C52" s="1" t="s">
        <v>11</v>
      </c>
      <c r="D52" s="1" t="s">
        <v>8</v>
      </c>
      <c r="E52" s="1">
        <v>17.279565219999999</v>
      </c>
      <c r="F52" s="1">
        <v>592</v>
      </c>
      <c r="G52" s="1">
        <v>9941.9599999999991</v>
      </c>
    </row>
    <row r="53" spans="3:7" ht="28.8" customHeight="1">
      <c r="C53" s="1" t="s">
        <v>17</v>
      </c>
      <c r="D53" s="1" t="s">
        <v>4</v>
      </c>
      <c r="E53" s="1">
        <v>39.957999999999998</v>
      </c>
      <c r="F53" s="1">
        <v>174</v>
      </c>
      <c r="G53" s="1">
        <v>9625.9500000000007</v>
      </c>
    </row>
    <row r="54" spans="3:7" ht="28.8" customHeight="1">
      <c r="C54" s="1" t="s">
        <v>14</v>
      </c>
      <c r="D54" s="1" t="s">
        <v>3</v>
      </c>
      <c r="E54" s="1">
        <v>23.895652170000002</v>
      </c>
      <c r="F54" s="1">
        <v>408</v>
      </c>
      <c r="G54" s="1">
        <v>9318.9</v>
      </c>
    </row>
    <row r="55" spans="3:7" ht="28.8" customHeight="1">
      <c r="C55" s="1" t="s">
        <v>16</v>
      </c>
      <c r="D55" s="1" t="s">
        <v>6</v>
      </c>
      <c r="E55" s="1">
        <v>22.896666669999998</v>
      </c>
      <c r="F55" s="1">
        <v>418</v>
      </c>
      <c r="G55" s="1">
        <v>9302.4</v>
      </c>
    </row>
    <row r="56" spans="3:7" ht="28.8" customHeight="1">
      <c r="C56" s="1" t="s">
        <v>15</v>
      </c>
      <c r="D56" s="1" t="s">
        <v>6</v>
      </c>
      <c r="E56" s="1">
        <v>26.492941179999999</v>
      </c>
      <c r="F56" s="1">
        <v>318</v>
      </c>
      <c r="G56" s="1">
        <v>9223.26</v>
      </c>
    </row>
    <row r="57" spans="3:7">
      <c r="C57" s="1" t="s">
        <v>17</v>
      </c>
      <c r="D57" s="1" t="s">
        <v>13</v>
      </c>
      <c r="E57" s="1">
        <v>43.35</v>
      </c>
      <c r="F57" s="1">
        <v>214</v>
      </c>
      <c r="G57" s="1">
        <v>9116</v>
      </c>
    </row>
    <row r="58" spans="3:7" ht="28.8" customHeight="1">
      <c r="C58" s="1" t="s">
        <v>19</v>
      </c>
      <c r="D58" s="1" t="s">
        <v>3</v>
      </c>
      <c r="E58" s="1">
        <v>28.744444439999999</v>
      </c>
      <c r="F58" s="1">
        <v>295</v>
      </c>
      <c r="G58" s="1">
        <v>8825</v>
      </c>
    </row>
    <row r="59" spans="3:7">
      <c r="C59" s="1" t="s">
        <v>14</v>
      </c>
      <c r="D59" s="1" t="s">
        <v>13</v>
      </c>
      <c r="E59" s="1">
        <v>36.243333329999999</v>
      </c>
      <c r="F59" s="1">
        <v>259</v>
      </c>
      <c r="G59" s="1">
        <v>8769.7999999999993</v>
      </c>
    </row>
    <row r="60" spans="3:7" ht="28.8" customHeight="1">
      <c r="C60" s="1" t="s">
        <v>11</v>
      </c>
      <c r="D60" s="1" t="s">
        <v>6</v>
      </c>
      <c r="E60" s="1">
        <v>16.677894739999999</v>
      </c>
      <c r="F60" s="1">
        <v>504</v>
      </c>
      <c r="G60" s="1">
        <v>8734.93</v>
      </c>
    </row>
    <row r="61" spans="3:7">
      <c r="C61" s="1" t="s">
        <v>15</v>
      </c>
      <c r="D61" s="1" t="s">
        <v>13</v>
      </c>
      <c r="E61" s="1">
        <v>38.68</v>
      </c>
      <c r="F61" s="1">
        <v>229</v>
      </c>
      <c r="G61" s="1">
        <v>8142.8</v>
      </c>
    </row>
    <row r="62" spans="3:7" ht="28.8" customHeight="1">
      <c r="C62" s="1" t="s">
        <v>20</v>
      </c>
      <c r="D62" s="1" t="s">
        <v>1</v>
      </c>
      <c r="E62" s="1">
        <v>29.28055556</v>
      </c>
      <c r="F62" s="1">
        <v>295</v>
      </c>
      <c r="G62" s="1">
        <v>8097.5</v>
      </c>
    </row>
    <row r="63" spans="3:7" ht="28.8" customHeight="1">
      <c r="C63" s="1" t="s">
        <v>5</v>
      </c>
      <c r="D63" s="1" t="s">
        <v>4</v>
      </c>
      <c r="E63" s="1">
        <v>39.742142860000001</v>
      </c>
      <c r="F63" s="1">
        <v>223</v>
      </c>
      <c r="G63" s="1">
        <v>8008.12</v>
      </c>
    </row>
    <row r="64" spans="3:7">
      <c r="C64" s="1" t="s">
        <v>9</v>
      </c>
      <c r="D64" s="1" t="s">
        <v>8</v>
      </c>
      <c r="E64" s="1">
        <v>24.861666670000002</v>
      </c>
      <c r="F64" s="1">
        <v>430</v>
      </c>
      <c r="G64" s="1">
        <v>7941.89</v>
      </c>
    </row>
    <row r="65" spans="3:7" ht="28.8" customHeight="1">
      <c r="C65" s="1" t="s">
        <v>21</v>
      </c>
      <c r="D65" s="1" t="s">
        <v>4</v>
      </c>
      <c r="E65" s="1">
        <v>49.40888889</v>
      </c>
      <c r="F65" s="1">
        <v>129</v>
      </c>
      <c r="G65" s="1">
        <v>7919.1</v>
      </c>
    </row>
    <row r="66" spans="3:7" ht="28.8" customHeight="1">
      <c r="C66" s="1" t="s">
        <v>22</v>
      </c>
      <c r="D66" s="1" t="s">
        <v>3</v>
      </c>
      <c r="E66" s="1">
        <v>28.422222219999998</v>
      </c>
      <c r="F66" s="1">
        <v>262</v>
      </c>
      <c r="G66" s="1">
        <v>7747.3</v>
      </c>
    </row>
    <row r="67" spans="3:7" ht="28.8" customHeight="1">
      <c r="C67" s="1" t="s">
        <v>19</v>
      </c>
      <c r="D67" s="1" t="s">
        <v>6</v>
      </c>
      <c r="E67" s="1">
        <v>26.253</v>
      </c>
      <c r="F67" s="1">
        <v>270</v>
      </c>
      <c r="G67" s="1">
        <v>7711.18</v>
      </c>
    </row>
    <row r="68" spans="3:7" ht="28.8" customHeight="1">
      <c r="C68" s="1" t="s">
        <v>15</v>
      </c>
      <c r="D68" s="1" t="s">
        <v>1</v>
      </c>
      <c r="E68" s="1">
        <v>17.007692309999999</v>
      </c>
      <c r="F68" s="1">
        <v>502</v>
      </c>
      <c r="G68" s="1">
        <v>7596.2</v>
      </c>
    </row>
    <row r="69" spans="3:7" ht="28.8" customHeight="1">
      <c r="C69" s="1" t="s">
        <v>11</v>
      </c>
      <c r="D69" s="1" t="s">
        <v>1</v>
      </c>
      <c r="E69" s="1">
        <v>13.161363639999999</v>
      </c>
      <c r="F69" s="1">
        <v>533</v>
      </c>
      <c r="G69" s="1">
        <v>7168.1</v>
      </c>
    </row>
    <row r="70" spans="3:7" ht="28.8" customHeight="1">
      <c r="C70" s="1" t="s">
        <v>22</v>
      </c>
      <c r="D70" s="1" t="s">
        <v>4</v>
      </c>
      <c r="E70" s="1">
        <v>58.596666669999998</v>
      </c>
      <c r="F70" s="1">
        <v>127</v>
      </c>
      <c r="G70" s="1">
        <v>7155.64</v>
      </c>
    </row>
    <row r="71" spans="3:7" ht="28.8" customHeight="1">
      <c r="C71" s="1" t="s">
        <v>14</v>
      </c>
      <c r="D71" s="1" t="s">
        <v>12</v>
      </c>
      <c r="E71" s="1">
        <v>23.55</v>
      </c>
      <c r="F71" s="1">
        <v>287</v>
      </c>
      <c r="G71" s="1">
        <v>7148.4</v>
      </c>
    </row>
    <row r="72" spans="3:7">
      <c r="C72" s="1" t="s">
        <v>17</v>
      </c>
      <c r="D72" s="1" t="s">
        <v>8</v>
      </c>
      <c r="E72" s="1">
        <v>15.901666669999999</v>
      </c>
      <c r="F72" s="1">
        <v>439</v>
      </c>
      <c r="G72" s="1">
        <v>6893.55</v>
      </c>
    </row>
    <row r="73" spans="3:7" ht="28.8" customHeight="1">
      <c r="C73" s="1" t="s">
        <v>5</v>
      </c>
      <c r="D73" s="1" t="s">
        <v>10</v>
      </c>
      <c r="E73" s="1">
        <v>18.350000000000001</v>
      </c>
      <c r="F73" s="1">
        <v>315</v>
      </c>
      <c r="G73" s="1">
        <v>6638</v>
      </c>
    </row>
    <row r="74" spans="3:7" ht="28.8" customHeight="1">
      <c r="C74" s="1" t="s">
        <v>17</v>
      </c>
      <c r="D74" s="1" t="s">
        <v>3</v>
      </c>
      <c r="E74" s="1">
        <v>27.774999999999999</v>
      </c>
      <c r="F74" s="1">
        <v>215</v>
      </c>
      <c r="G74" s="1">
        <v>6585.2</v>
      </c>
    </row>
    <row r="75" spans="3:7" ht="28.8" customHeight="1">
      <c r="C75" s="1" t="s">
        <v>14</v>
      </c>
      <c r="D75" s="1" t="s">
        <v>10</v>
      </c>
      <c r="E75" s="1">
        <v>18.149999999999999</v>
      </c>
      <c r="F75" s="1">
        <v>322</v>
      </c>
      <c r="G75" s="1">
        <v>6493.45</v>
      </c>
    </row>
    <row r="76" spans="3:7" ht="28.8" customHeight="1">
      <c r="C76" s="1" t="s">
        <v>15</v>
      </c>
      <c r="D76" s="1" t="s">
        <v>4</v>
      </c>
      <c r="E76" s="1">
        <v>42.472222219999999</v>
      </c>
      <c r="F76" s="1">
        <v>172</v>
      </c>
      <c r="G76" s="1">
        <v>6445.15</v>
      </c>
    </row>
    <row r="77" spans="3:7" ht="28.8" customHeight="1">
      <c r="C77" s="1" t="s">
        <v>23</v>
      </c>
      <c r="D77" s="1" t="s">
        <v>3</v>
      </c>
      <c r="E77" s="1">
        <v>30.31818182</v>
      </c>
      <c r="F77" s="1">
        <v>230</v>
      </c>
      <c r="G77" s="1">
        <v>6027.8</v>
      </c>
    </row>
    <row r="78" spans="3:7" ht="28.8" customHeight="1">
      <c r="C78" s="1" t="s">
        <v>19</v>
      </c>
      <c r="D78" s="1" t="s">
        <v>1</v>
      </c>
      <c r="E78" s="1">
        <v>21.954545450000001</v>
      </c>
      <c r="F78" s="1">
        <v>272</v>
      </c>
      <c r="G78" s="1">
        <v>5864.4</v>
      </c>
    </row>
    <row r="79" spans="3:7" ht="28.8" customHeight="1">
      <c r="C79" s="1" t="s">
        <v>16</v>
      </c>
      <c r="D79" s="1" t="s">
        <v>10</v>
      </c>
      <c r="E79" s="1">
        <v>23.145</v>
      </c>
      <c r="F79" s="1">
        <v>207</v>
      </c>
      <c r="G79" s="1">
        <v>5765.1</v>
      </c>
    </row>
    <row r="80" spans="3:7" ht="28.8" customHeight="1">
      <c r="C80" s="1" t="s">
        <v>17</v>
      </c>
      <c r="D80" s="1" t="s">
        <v>6</v>
      </c>
      <c r="E80" s="1">
        <v>22.073333330000001</v>
      </c>
      <c r="F80" s="1">
        <v>278</v>
      </c>
      <c r="G80" s="1">
        <v>5675.65</v>
      </c>
    </row>
    <row r="81" spans="3:7" ht="28.8" customHeight="1">
      <c r="C81" s="1" t="s">
        <v>11</v>
      </c>
      <c r="D81" s="1" t="s">
        <v>13</v>
      </c>
      <c r="E81" s="1">
        <v>34.774999999999999</v>
      </c>
      <c r="F81" s="1">
        <v>150</v>
      </c>
      <c r="G81" s="1">
        <v>5546</v>
      </c>
    </row>
    <row r="82" spans="3:7">
      <c r="C82" s="1" t="s">
        <v>5</v>
      </c>
      <c r="D82" s="1" t="s">
        <v>13</v>
      </c>
      <c r="E82" s="1">
        <v>39.007142860000002</v>
      </c>
      <c r="F82" s="1">
        <v>133</v>
      </c>
      <c r="G82" s="1">
        <v>5385.15</v>
      </c>
    </row>
    <row r="83" spans="3:7" ht="28.8" customHeight="1">
      <c r="C83" s="1" t="s">
        <v>15</v>
      </c>
      <c r="D83" s="1" t="s">
        <v>10</v>
      </c>
      <c r="E83" s="1">
        <v>16.644444440000001</v>
      </c>
      <c r="F83" s="1">
        <v>322</v>
      </c>
      <c r="G83" s="1">
        <v>5195.2</v>
      </c>
    </row>
    <row r="84" spans="3:7" ht="28.8" customHeight="1">
      <c r="C84" s="1" t="s">
        <v>16</v>
      </c>
      <c r="D84" s="1" t="s">
        <v>12</v>
      </c>
      <c r="E84" s="1">
        <v>20.445</v>
      </c>
      <c r="F84" s="1">
        <v>256</v>
      </c>
      <c r="G84" s="1">
        <v>5010.6000000000004</v>
      </c>
    </row>
    <row r="85" spans="3:7" ht="28.8" customHeight="1">
      <c r="C85" s="1" t="s">
        <v>17</v>
      </c>
      <c r="D85" s="1" t="s">
        <v>12</v>
      </c>
      <c r="E85" s="1">
        <v>23.716666669999999</v>
      </c>
      <c r="F85" s="1">
        <v>226</v>
      </c>
      <c r="G85" s="1">
        <v>4970.3</v>
      </c>
    </row>
    <row r="86" spans="3:7">
      <c r="C86" s="1" t="s">
        <v>16</v>
      </c>
      <c r="D86" s="1" t="s">
        <v>8</v>
      </c>
      <c r="E86" s="1">
        <v>21.612500000000001</v>
      </c>
      <c r="F86" s="1">
        <v>204</v>
      </c>
      <c r="G86" s="1">
        <v>4946.3</v>
      </c>
    </row>
    <row r="87" spans="3:7" ht="28.8" customHeight="1">
      <c r="C87" s="1" t="s">
        <v>22</v>
      </c>
      <c r="D87" s="1" t="s">
        <v>10</v>
      </c>
      <c r="E87" s="1">
        <v>25.871428569999999</v>
      </c>
      <c r="F87" s="1">
        <v>220</v>
      </c>
      <c r="G87" s="1">
        <v>4931</v>
      </c>
    </row>
    <row r="88" spans="3:7" ht="28.8" customHeight="1">
      <c r="C88" s="1" t="s">
        <v>20</v>
      </c>
      <c r="D88" s="1" t="s">
        <v>3</v>
      </c>
      <c r="E88" s="1">
        <v>23.564705880000002</v>
      </c>
      <c r="F88" s="1">
        <v>251</v>
      </c>
      <c r="G88" s="1">
        <v>4912.3999999999996</v>
      </c>
    </row>
    <row r="89" spans="3:7">
      <c r="C89" s="1" t="s">
        <v>15</v>
      </c>
      <c r="D89" s="1" t="s">
        <v>8</v>
      </c>
      <c r="E89" s="1">
        <v>13.154999999999999</v>
      </c>
      <c r="F89" s="1">
        <v>310</v>
      </c>
      <c r="G89" s="1">
        <v>4884.1499999999996</v>
      </c>
    </row>
    <row r="90" spans="3:7" ht="28.8" customHeight="1">
      <c r="C90" s="1" t="s">
        <v>11</v>
      </c>
      <c r="D90" s="1" t="s">
        <v>4</v>
      </c>
      <c r="E90" s="1">
        <v>31.708333329999999</v>
      </c>
      <c r="F90" s="1">
        <v>192</v>
      </c>
      <c r="G90" s="1">
        <v>4739.3999999999996</v>
      </c>
    </row>
    <row r="91" spans="3:7">
      <c r="C91" s="1" t="s">
        <v>18</v>
      </c>
      <c r="D91" s="1" t="s">
        <v>13</v>
      </c>
      <c r="E91" s="1">
        <v>42.866666670000001</v>
      </c>
      <c r="F91" s="1">
        <v>100</v>
      </c>
      <c r="G91" s="1">
        <v>4626</v>
      </c>
    </row>
    <row r="92" spans="3:7" ht="28.8" customHeight="1">
      <c r="C92" s="1" t="s">
        <v>15</v>
      </c>
      <c r="D92" s="1" t="s">
        <v>12</v>
      </c>
      <c r="E92" s="1">
        <v>22.40625</v>
      </c>
      <c r="F92" s="1">
        <v>210</v>
      </c>
      <c r="G92" s="1">
        <v>4576.05</v>
      </c>
    </row>
    <row r="93" spans="3:7" ht="28.8" customHeight="1">
      <c r="C93" s="1" t="s">
        <v>18</v>
      </c>
      <c r="D93" s="1" t="s">
        <v>12</v>
      </c>
      <c r="E93" s="1">
        <v>18.489999999999998</v>
      </c>
      <c r="F93" s="1">
        <v>210</v>
      </c>
      <c r="G93" s="1">
        <v>4455.3999999999996</v>
      </c>
    </row>
    <row r="94" spans="3:7" ht="28.8" customHeight="1">
      <c r="C94" s="1" t="s">
        <v>24</v>
      </c>
      <c r="D94" s="1" t="s">
        <v>3</v>
      </c>
      <c r="E94" s="1">
        <v>29.6</v>
      </c>
      <c r="F94" s="1">
        <v>152</v>
      </c>
      <c r="G94" s="1">
        <v>4376.8</v>
      </c>
    </row>
    <row r="95" spans="3:7">
      <c r="C95" s="1" t="s">
        <v>18</v>
      </c>
      <c r="D95" s="1" t="s">
        <v>8</v>
      </c>
      <c r="E95" s="1">
        <v>18.537777779999999</v>
      </c>
      <c r="F95" s="1">
        <v>230</v>
      </c>
      <c r="G95" s="1">
        <v>4300.95</v>
      </c>
    </row>
    <row r="96" spans="3:7" ht="28.8" customHeight="1">
      <c r="C96" s="1" t="s">
        <v>16</v>
      </c>
      <c r="D96" s="1" t="s">
        <v>4</v>
      </c>
      <c r="E96" s="1">
        <v>30.15</v>
      </c>
      <c r="F96" s="1">
        <v>141</v>
      </c>
      <c r="G96" s="1">
        <v>4266</v>
      </c>
    </row>
    <row r="97" spans="3:31" ht="28.8" customHeight="1">
      <c r="C97" s="1" t="s">
        <v>11</v>
      </c>
      <c r="D97" s="1" t="s">
        <v>10</v>
      </c>
      <c r="E97" s="1">
        <v>18.222222219999999</v>
      </c>
      <c r="F97" s="1">
        <v>244</v>
      </c>
      <c r="G97" s="1">
        <v>4010.25</v>
      </c>
    </row>
    <row r="98" spans="3:31" ht="28.8" customHeight="1">
      <c r="C98" s="1" t="s">
        <v>9</v>
      </c>
      <c r="D98" s="1" t="s">
        <v>12</v>
      </c>
      <c r="E98" s="1">
        <v>21.3</v>
      </c>
      <c r="F98" s="1">
        <v>180</v>
      </c>
      <c r="G98" s="1">
        <v>3898.5</v>
      </c>
    </row>
    <row r="99" spans="3:31" ht="28.8" customHeight="1">
      <c r="C99" s="1" t="s">
        <v>25</v>
      </c>
      <c r="D99" s="1" t="s">
        <v>12</v>
      </c>
      <c r="E99" s="1">
        <v>19.8</v>
      </c>
      <c r="F99" s="1">
        <v>181</v>
      </c>
      <c r="G99" s="1">
        <v>3869.45</v>
      </c>
    </row>
    <row r="100" spans="3:31">
      <c r="C100" s="1" t="s">
        <v>9</v>
      </c>
      <c r="D100" s="1" t="s">
        <v>13</v>
      </c>
      <c r="E100" s="1">
        <v>39.549999999999997</v>
      </c>
      <c r="F100" s="1">
        <v>121</v>
      </c>
      <c r="G100" s="1">
        <v>3821.7</v>
      </c>
    </row>
    <row r="101" spans="3:31" ht="28.8" customHeight="1">
      <c r="C101" s="1" t="s">
        <v>18</v>
      </c>
      <c r="D101" s="1" t="s">
        <v>4</v>
      </c>
      <c r="E101" s="1">
        <v>34.087499999999999</v>
      </c>
      <c r="F101" s="1">
        <v>146</v>
      </c>
      <c r="G101" s="1">
        <v>3700.7</v>
      </c>
    </row>
    <row r="102" spans="3:31" ht="28.8" customHeight="1">
      <c r="C102" s="1" t="s">
        <v>23</v>
      </c>
      <c r="D102" s="1" t="s">
        <v>4</v>
      </c>
      <c r="E102" s="1">
        <v>38.973333330000003</v>
      </c>
      <c r="F102" s="1">
        <v>93</v>
      </c>
      <c r="G102" s="1">
        <v>3345.25</v>
      </c>
    </row>
    <row r="103" spans="3:31" ht="28.8" customHeight="1">
      <c r="C103" s="1" t="s">
        <v>9</v>
      </c>
      <c r="D103" s="1" t="s">
        <v>1</v>
      </c>
      <c r="E103" s="1">
        <v>17.216666669999999</v>
      </c>
      <c r="F103" s="1">
        <v>200</v>
      </c>
      <c r="G103" s="1">
        <v>3339.4</v>
      </c>
      <c r="AE103">
        <v>16643.8</v>
      </c>
    </row>
    <row r="104" spans="3:31" ht="28.8" customHeight="1">
      <c r="C104" s="1" t="s">
        <v>17</v>
      </c>
      <c r="D104" s="1" t="s">
        <v>10</v>
      </c>
      <c r="E104" s="1">
        <v>18.75</v>
      </c>
      <c r="F104" s="1">
        <v>140</v>
      </c>
      <c r="G104" s="1">
        <v>3250</v>
      </c>
      <c r="AE104">
        <v>9937.1</v>
      </c>
    </row>
    <row r="105" spans="3:31" ht="28.8" customHeight="1">
      <c r="C105" s="1" t="s">
        <v>22</v>
      </c>
      <c r="D105" s="1" t="s">
        <v>6</v>
      </c>
      <c r="E105" s="1">
        <v>28.74428571</v>
      </c>
      <c r="F105" s="1">
        <v>148</v>
      </c>
      <c r="G105" s="1">
        <v>3246.16</v>
      </c>
      <c r="AE105">
        <v>1480</v>
      </c>
    </row>
    <row r="106" spans="3:31" ht="28.8" customHeight="1">
      <c r="C106" s="1" t="s">
        <v>19</v>
      </c>
      <c r="D106" s="1" t="s">
        <v>10</v>
      </c>
      <c r="E106" s="1">
        <v>21.8</v>
      </c>
      <c r="F106" s="1">
        <v>145</v>
      </c>
      <c r="G106" s="1">
        <v>3226</v>
      </c>
      <c r="AE106">
        <v>16617.099999999999</v>
      </c>
    </row>
    <row r="107" spans="3:31">
      <c r="C107" s="1" t="s">
        <v>19</v>
      </c>
      <c r="D107" s="1" t="s">
        <v>13</v>
      </c>
      <c r="E107" s="1">
        <v>32.1</v>
      </c>
      <c r="F107" s="1">
        <v>98</v>
      </c>
      <c r="G107" s="1">
        <v>3223.2</v>
      </c>
      <c r="AE107">
        <v>6480.7000000000007</v>
      </c>
    </row>
    <row r="108" spans="3:31" ht="28.8" customHeight="1">
      <c r="C108" s="1" t="s">
        <v>22</v>
      </c>
      <c r="D108" s="1" t="s">
        <v>8</v>
      </c>
      <c r="E108" s="1">
        <v>15.908181819999999</v>
      </c>
      <c r="F108" s="1">
        <v>207</v>
      </c>
      <c r="G108" s="1">
        <v>3191.6</v>
      </c>
      <c r="AE108">
        <v>29073.45</v>
      </c>
    </row>
    <row r="109" spans="3:31" ht="28.8" customHeight="1">
      <c r="C109" s="1" t="s">
        <v>20</v>
      </c>
      <c r="D109" s="1" t="s">
        <v>4</v>
      </c>
      <c r="E109" s="1">
        <v>40.178571429999998</v>
      </c>
      <c r="F109" s="1">
        <v>81</v>
      </c>
      <c r="G109" s="1">
        <v>2828.9</v>
      </c>
      <c r="AE109">
        <v>3161.3500000000004</v>
      </c>
    </row>
    <row r="110" spans="3:31" ht="28.8" customHeight="1">
      <c r="C110" s="1" t="s">
        <v>18</v>
      </c>
      <c r="D110" s="1" t="s">
        <v>6</v>
      </c>
      <c r="E110" s="1">
        <v>22.72142857</v>
      </c>
      <c r="F110" s="1">
        <v>185</v>
      </c>
      <c r="G110" s="1">
        <v>2815.3</v>
      </c>
      <c r="AE110">
        <v>3531.95</v>
      </c>
    </row>
    <row r="111" spans="3:31" ht="28.8" customHeight="1">
      <c r="C111" s="1" t="s">
        <v>23</v>
      </c>
      <c r="D111" s="1" t="s">
        <v>10</v>
      </c>
      <c r="E111" s="1">
        <v>25.32</v>
      </c>
      <c r="F111" s="1">
        <v>100</v>
      </c>
      <c r="G111" s="1">
        <v>2800</v>
      </c>
    </row>
    <row r="112" spans="3:31" ht="28.8" customHeight="1">
      <c r="C112" s="1" t="s">
        <v>24</v>
      </c>
      <c r="D112" s="1" t="s">
        <v>6</v>
      </c>
      <c r="E112" s="1">
        <v>18.5</v>
      </c>
      <c r="F112" s="1">
        <v>145</v>
      </c>
      <c r="G112" s="1">
        <v>2787.7</v>
      </c>
    </row>
    <row r="113" spans="3:7" ht="28.8" customHeight="1">
      <c r="C113" s="1" t="s">
        <v>26</v>
      </c>
      <c r="D113" s="1" t="s">
        <v>1</v>
      </c>
      <c r="E113" s="1">
        <v>67.12</v>
      </c>
      <c r="F113" s="1">
        <v>48</v>
      </c>
      <c r="G113" s="1">
        <v>2756</v>
      </c>
    </row>
    <row r="114" spans="3:7" ht="28.8" customHeight="1">
      <c r="C114" s="1" t="s">
        <v>18</v>
      </c>
      <c r="D114" s="1" t="s">
        <v>3</v>
      </c>
      <c r="E114" s="1">
        <v>30.6</v>
      </c>
      <c r="F114" s="1">
        <v>89</v>
      </c>
      <c r="G114" s="1">
        <v>2753.2</v>
      </c>
    </row>
    <row r="115" spans="3:7" ht="28.8" customHeight="1">
      <c r="C115" s="1" t="s">
        <v>19</v>
      </c>
      <c r="D115" s="1" t="s">
        <v>12</v>
      </c>
      <c r="E115" s="1">
        <v>20.175000000000001</v>
      </c>
      <c r="F115" s="1">
        <v>147</v>
      </c>
      <c r="G115" s="1">
        <v>2714.7</v>
      </c>
    </row>
    <row r="116" spans="3:7">
      <c r="C116" s="1" t="s">
        <v>20</v>
      </c>
      <c r="D116" s="1" t="s">
        <v>13</v>
      </c>
      <c r="E116" s="1">
        <v>33.53</v>
      </c>
      <c r="F116" s="1">
        <v>67</v>
      </c>
      <c r="G116" s="1">
        <v>2517.75</v>
      </c>
    </row>
    <row r="117" spans="3:7" ht="28.8" customHeight="1">
      <c r="C117" s="1" t="s">
        <v>25</v>
      </c>
      <c r="D117" s="1" t="s">
        <v>10</v>
      </c>
      <c r="E117" s="1">
        <v>28.2</v>
      </c>
      <c r="F117" s="1">
        <v>84</v>
      </c>
      <c r="G117" s="1">
        <v>2415.1999999999998</v>
      </c>
    </row>
    <row r="118" spans="3:7" ht="28.8" customHeight="1">
      <c r="C118" s="1" t="s">
        <v>22</v>
      </c>
      <c r="D118" s="1" t="s">
        <v>1</v>
      </c>
      <c r="E118" s="1">
        <v>13.99375</v>
      </c>
      <c r="F118" s="1">
        <v>182</v>
      </c>
      <c r="G118" s="1">
        <v>2357.5</v>
      </c>
    </row>
    <row r="119" spans="3:7" ht="28.8" customHeight="1">
      <c r="C119" s="1" t="s">
        <v>19</v>
      </c>
      <c r="D119" s="1" t="s">
        <v>4</v>
      </c>
      <c r="E119" s="1">
        <v>21.662500000000001</v>
      </c>
      <c r="F119" s="1">
        <v>89</v>
      </c>
      <c r="G119" s="1">
        <v>2258.5</v>
      </c>
    </row>
    <row r="120" spans="3:7" ht="28.8" customHeight="1">
      <c r="C120" s="1" t="s">
        <v>22</v>
      </c>
      <c r="D120" s="1" t="s">
        <v>13</v>
      </c>
      <c r="E120" s="1">
        <v>30.5</v>
      </c>
      <c r="F120" s="1">
        <v>77</v>
      </c>
      <c r="G120" s="1">
        <v>2236</v>
      </c>
    </row>
    <row r="121" spans="3:7" ht="28.8" customHeight="1">
      <c r="C121" s="1" t="s">
        <v>23</v>
      </c>
      <c r="D121" s="1" t="s">
        <v>1</v>
      </c>
      <c r="E121" s="1">
        <v>21.3</v>
      </c>
      <c r="F121" s="1">
        <v>107</v>
      </c>
      <c r="G121" s="1">
        <v>2222</v>
      </c>
    </row>
    <row r="122" spans="3:7">
      <c r="C122" s="1" t="s">
        <v>24</v>
      </c>
      <c r="D122" s="1" t="s">
        <v>13</v>
      </c>
      <c r="E122" s="1">
        <v>31.88</v>
      </c>
      <c r="F122" s="1">
        <v>67</v>
      </c>
      <c r="G122" s="1">
        <v>2216.8000000000002</v>
      </c>
    </row>
    <row r="123" spans="3:7" ht="28.8" customHeight="1">
      <c r="C123" s="1" t="s">
        <v>27</v>
      </c>
      <c r="D123" s="1" t="s">
        <v>6</v>
      </c>
      <c r="E123" s="1">
        <v>31.856249999999999</v>
      </c>
      <c r="F123" s="1">
        <v>57</v>
      </c>
      <c r="G123" s="1">
        <v>2135.1</v>
      </c>
    </row>
    <row r="124" spans="3:7">
      <c r="C124" s="1" t="s">
        <v>21</v>
      </c>
      <c r="D124" s="1" t="s">
        <v>13</v>
      </c>
      <c r="E124" s="1">
        <v>53</v>
      </c>
      <c r="F124" s="1">
        <v>40</v>
      </c>
      <c r="G124" s="1">
        <v>2120</v>
      </c>
    </row>
    <row r="125" spans="3:7">
      <c r="C125" s="1" t="s">
        <v>16</v>
      </c>
      <c r="D125" s="1" t="s">
        <v>13</v>
      </c>
      <c r="E125" s="1">
        <v>30.333333329999999</v>
      </c>
      <c r="F125" s="1">
        <v>74</v>
      </c>
      <c r="G125" s="1">
        <v>2112</v>
      </c>
    </row>
    <row r="126" spans="3:7" ht="28.8" customHeight="1">
      <c r="C126" s="1" t="s">
        <v>20</v>
      </c>
      <c r="D126" s="1" t="s">
        <v>6</v>
      </c>
      <c r="E126" s="1">
        <v>14.125714289999999</v>
      </c>
      <c r="F126" s="1">
        <v>119</v>
      </c>
      <c r="G126" s="1">
        <v>2066.9499999999998</v>
      </c>
    </row>
    <row r="127" spans="3:7" ht="28.8" customHeight="1">
      <c r="C127" s="1" t="s">
        <v>22</v>
      </c>
      <c r="D127" s="1" t="s">
        <v>12</v>
      </c>
      <c r="E127" s="1">
        <v>36.283333329999998</v>
      </c>
      <c r="F127" s="1">
        <v>52</v>
      </c>
      <c r="G127" s="1">
        <v>2054.3000000000002</v>
      </c>
    </row>
    <row r="128" spans="3:7" ht="28.8" customHeight="1">
      <c r="C128" s="1" t="s">
        <v>11</v>
      </c>
      <c r="D128" s="1" t="s">
        <v>12</v>
      </c>
      <c r="E128" s="1">
        <v>13.1625</v>
      </c>
      <c r="F128" s="1">
        <v>166</v>
      </c>
      <c r="G128" s="1">
        <v>1990.55</v>
      </c>
    </row>
    <row r="129" spans="3:7">
      <c r="C129" s="1" t="s">
        <v>21</v>
      </c>
      <c r="D129" s="1" t="s">
        <v>8</v>
      </c>
      <c r="E129" s="1">
        <v>21.561250000000001</v>
      </c>
      <c r="F129" s="1">
        <v>110</v>
      </c>
      <c r="G129" s="1">
        <v>1942.09</v>
      </c>
    </row>
    <row r="130" spans="3:7" ht="28.8" customHeight="1">
      <c r="C130" s="1" t="s">
        <v>23</v>
      </c>
      <c r="D130" s="1" t="s">
        <v>12</v>
      </c>
      <c r="E130" s="1">
        <v>26.87</v>
      </c>
      <c r="F130" s="1">
        <v>75</v>
      </c>
      <c r="G130" s="1">
        <v>1873</v>
      </c>
    </row>
    <row r="131" spans="3:7">
      <c r="C131" s="1" t="s">
        <v>20</v>
      </c>
      <c r="D131" s="1" t="s">
        <v>8</v>
      </c>
      <c r="E131" s="1">
        <v>20</v>
      </c>
      <c r="F131" s="1">
        <v>102</v>
      </c>
      <c r="G131" s="1">
        <v>1855</v>
      </c>
    </row>
    <row r="132" spans="3:7" ht="28.8" customHeight="1">
      <c r="C132" s="1" t="s">
        <v>21</v>
      </c>
      <c r="D132" s="1" t="s">
        <v>10</v>
      </c>
      <c r="E132" s="1">
        <v>20.52222222</v>
      </c>
      <c r="F132" s="1">
        <v>108</v>
      </c>
      <c r="G132" s="1">
        <v>1843</v>
      </c>
    </row>
    <row r="133" spans="3:7" ht="28.8" customHeight="1">
      <c r="C133" s="1" t="s">
        <v>21</v>
      </c>
      <c r="D133" s="1" t="s">
        <v>6</v>
      </c>
      <c r="E133" s="1">
        <v>15.055</v>
      </c>
      <c r="F133" s="1">
        <v>91</v>
      </c>
      <c r="G133" s="1">
        <v>1809.05</v>
      </c>
    </row>
    <row r="134" spans="3:7" ht="28.8" customHeight="1">
      <c r="C134" s="1" t="s">
        <v>27</v>
      </c>
      <c r="D134" s="1" t="s">
        <v>1</v>
      </c>
      <c r="E134" s="1">
        <v>54.464285709999999</v>
      </c>
      <c r="F134" s="1">
        <v>82</v>
      </c>
      <c r="G134" s="1">
        <v>1798</v>
      </c>
    </row>
    <row r="135" spans="3:7" ht="28.8" customHeight="1">
      <c r="C135" s="1" t="s">
        <v>24</v>
      </c>
      <c r="D135" s="1" t="s">
        <v>10</v>
      </c>
      <c r="E135" s="1">
        <v>16.84</v>
      </c>
      <c r="F135" s="1">
        <v>108</v>
      </c>
      <c r="G135" s="1">
        <v>1794</v>
      </c>
    </row>
    <row r="136" spans="3:7" ht="28.8" customHeight="1">
      <c r="C136" s="1" t="s">
        <v>21</v>
      </c>
      <c r="D136" s="1" t="s">
        <v>12</v>
      </c>
      <c r="E136" s="1">
        <v>18.524999999999999</v>
      </c>
      <c r="F136" s="1">
        <v>95</v>
      </c>
      <c r="G136" s="1">
        <v>1789.45</v>
      </c>
    </row>
    <row r="137" spans="3:7">
      <c r="C137" s="1" t="s">
        <v>24</v>
      </c>
      <c r="D137" s="1" t="s">
        <v>8</v>
      </c>
      <c r="E137" s="1">
        <v>19.587499999999999</v>
      </c>
      <c r="F137" s="1">
        <v>106</v>
      </c>
      <c r="G137" s="1">
        <v>1759.6</v>
      </c>
    </row>
    <row r="138" spans="3:7" ht="28.8" customHeight="1">
      <c r="C138" s="1" t="s">
        <v>9</v>
      </c>
      <c r="D138" s="1" t="s">
        <v>6</v>
      </c>
      <c r="E138" s="1">
        <v>23.283333330000001</v>
      </c>
      <c r="F138" s="1">
        <v>91</v>
      </c>
      <c r="G138" s="1">
        <v>1739.2</v>
      </c>
    </row>
    <row r="139" spans="3:7" ht="28.8" customHeight="1">
      <c r="C139" s="1" t="s">
        <v>24</v>
      </c>
      <c r="D139" s="1" t="s">
        <v>12</v>
      </c>
      <c r="E139" s="1">
        <v>17.491666670000001</v>
      </c>
      <c r="F139" s="1">
        <v>90</v>
      </c>
      <c r="G139" s="1">
        <v>1448.25</v>
      </c>
    </row>
    <row r="140" spans="3:7" ht="28.8" customHeight="1">
      <c r="C140" s="1" t="s">
        <v>9</v>
      </c>
      <c r="D140" s="1" t="s">
        <v>10</v>
      </c>
      <c r="E140" s="1">
        <v>21.06666667</v>
      </c>
      <c r="F140" s="1">
        <v>52</v>
      </c>
      <c r="G140" s="1">
        <v>1442.4</v>
      </c>
    </row>
    <row r="141" spans="3:7" ht="28.8" customHeight="1">
      <c r="C141" s="1" t="s">
        <v>21</v>
      </c>
      <c r="D141" s="1" t="s">
        <v>1</v>
      </c>
      <c r="E141" s="1">
        <v>12.52222222</v>
      </c>
      <c r="F141" s="1">
        <v>126</v>
      </c>
      <c r="G141" s="1">
        <v>1363.2</v>
      </c>
    </row>
    <row r="142" spans="3:7" ht="28.8" customHeight="1">
      <c r="C142" s="1" t="s">
        <v>25</v>
      </c>
      <c r="D142" s="1" t="s">
        <v>4</v>
      </c>
      <c r="E142" s="1">
        <v>64.844999999999999</v>
      </c>
      <c r="F142" s="1">
        <v>30</v>
      </c>
      <c r="G142" s="1">
        <v>1355.9</v>
      </c>
    </row>
    <row r="143" spans="3:7">
      <c r="C143" s="1" t="s">
        <v>23</v>
      </c>
      <c r="D143" s="1" t="s">
        <v>8</v>
      </c>
      <c r="E143" s="1">
        <v>11.391666669999999</v>
      </c>
      <c r="F143" s="1">
        <v>118</v>
      </c>
      <c r="G143" s="1">
        <v>1316.3</v>
      </c>
    </row>
    <row r="144" spans="3:7">
      <c r="C144" s="1" t="s">
        <v>19</v>
      </c>
      <c r="D144" s="1" t="s">
        <v>8</v>
      </c>
      <c r="E144" s="1">
        <v>18.11</v>
      </c>
      <c r="F144" s="1">
        <v>76</v>
      </c>
      <c r="G144" s="1">
        <v>1312</v>
      </c>
    </row>
    <row r="145" spans="3:7" ht="28.8" customHeight="1">
      <c r="C145" s="1" t="s">
        <v>20</v>
      </c>
      <c r="D145" s="1" t="s">
        <v>12</v>
      </c>
      <c r="E145" s="1">
        <v>22.09</v>
      </c>
      <c r="F145" s="1">
        <v>60</v>
      </c>
      <c r="G145" s="1">
        <v>1235.45</v>
      </c>
    </row>
    <row r="146" spans="3:7" ht="28.8" customHeight="1">
      <c r="C146" s="1" t="s">
        <v>25</v>
      </c>
      <c r="D146" s="1" t="s">
        <v>1</v>
      </c>
      <c r="E146" s="1">
        <v>17.533333330000001</v>
      </c>
      <c r="F146" s="1">
        <v>78</v>
      </c>
      <c r="G146" s="1">
        <v>1190.4000000000001</v>
      </c>
    </row>
    <row r="147" spans="3:7" ht="28.8" customHeight="1">
      <c r="C147" s="1" t="s">
        <v>24</v>
      </c>
      <c r="D147" s="1" t="s">
        <v>4</v>
      </c>
      <c r="E147" s="1">
        <v>25.9</v>
      </c>
      <c r="F147" s="1">
        <v>40</v>
      </c>
      <c r="G147" s="1">
        <v>1167</v>
      </c>
    </row>
    <row r="148" spans="3:7">
      <c r="C148" s="1" t="s">
        <v>23</v>
      </c>
      <c r="D148" s="1" t="s">
        <v>13</v>
      </c>
      <c r="E148" s="1">
        <v>23.21</v>
      </c>
      <c r="F148" s="1">
        <v>73</v>
      </c>
      <c r="G148" s="1">
        <v>1161.05</v>
      </c>
    </row>
    <row r="149" spans="3:7" ht="28.8" customHeight="1">
      <c r="C149" s="1" t="s">
        <v>24</v>
      </c>
      <c r="D149" s="1" t="s">
        <v>1</v>
      </c>
      <c r="E149" s="1">
        <v>11.1</v>
      </c>
      <c r="F149" s="1">
        <v>114</v>
      </c>
      <c r="G149" s="1">
        <v>1155</v>
      </c>
    </row>
    <row r="150" spans="3:7" ht="28.8" customHeight="1">
      <c r="C150" s="1" t="s">
        <v>27</v>
      </c>
      <c r="D150" s="1" t="s">
        <v>3</v>
      </c>
      <c r="E150" s="1">
        <v>26.3</v>
      </c>
      <c r="F150" s="1">
        <v>54</v>
      </c>
      <c r="G150" s="1">
        <v>1143.5</v>
      </c>
    </row>
    <row r="151" spans="3:7">
      <c r="C151" s="1" t="s">
        <v>27</v>
      </c>
      <c r="D151" s="1" t="s">
        <v>13</v>
      </c>
      <c r="E151" s="1">
        <v>36.799999999999997</v>
      </c>
      <c r="F151" s="1">
        <v>33</v>
      </c>
      <c r="G151" s="1">
        <v>1139</v>
      </c>
    </row>
    <row r="152" spans="3:7" ht="28.8" customHeight="1">
      <c r="C152" s="1" t="s">
        <v>25</v>
      </c>
      <c r="D152" s="1" t="s">
        <v>6</v>
      </c>
      <c r="E152" s="1">
        <v>11.24</v>
      </c>
      <c r="F152" s="1">
        <v>87</v>
      </c>
      <c r="G152" s="1">
        <v>1122.5</v>
      </c>
    </row>
    <row r="153" spans="3:7" ht="28.8" customHeight="1">
      <c r="C153" s="1" t="s">
        <v>23</v>
      </c>
      <c r="D153" s="1" t="s">
        <v>6</v>
      </c>
      <c r="E153" s="1">
        <v>12.771428569999999</v>
      </c>
      <c r="F153" s="1">
        <v>89</v>
      </c>
      <c r="G153" s="1">
        <v>1033.05</v>
      </c>
    </row>
    <row r="154" spans="3:7" ht="28.8" customHeight="1">
      <c r="C154" s="1" t="s">
        <v>25</v>
      </c>
      <c r="D154" s="1" t="s">
        <v>3</v>
      </c>
      <c r="E154" s="1">
        <v>35.066666669999996</v>
      </c>
      <c r="F154" s="1">
        <v>31</v>
      </c>
      <c r="G154" s="1">
        <v>1008</v>
      </c>
    </row>
    <row r="155" spans="3:7">
      <c r="C155" s="1" t="s">
        <v>26</v>
      </c>
      <c r="D155" s="1" t="s">
        <v>8</v>
      </c>
      <c r="E155" s="1">
        <v>32.68</v>
      </c>
      <c r="F155" s="1">
        <v>28</v>
      </c>
      <c r="G155" s="1">
        <v>936.6</v>
      </c>
    </row>
    <row r="156" spans="3:7" ht="28.8" customHeight="1">
      <c r="C156" s="1" t="s">
        <v>27</v>
      </c>
      <c r="D156" s="1" t="s">
        <v>12</v>
      </c>
      <c r="E156" s="1">
        <v>20.95</v>
      </c>
      <c r="F156" s="1">
        <v>45</v>
      </c>
      <c r="G156" s="1">
        <v>907</v>
      </c>
    </row>
    <row r="157" spans="3:7" ht="28.8" customHeight="1">
      <c r="C157" s="1" t="s">
        <v>28</v>
      </c>
      <c r="D157" s="1" t="s">
        <v>1</v>
      </c>
      <c r="E157" s="1">
        <v>14.375</v>
      </c>
      <c r="F157" s="1">
        <v>71</v>
      </c>
      <c r="G157" s="1">
        <v>828.5</v>
      </c>
    </row>
    <row r="158" spans="3:7" ht="28.8" customHeight="1">
      <c r="C158" s="1" t="s">
        <v>28</v>
      </c>
      <c r="D158" s="1" t="s">
        <v>3</v>
      </c>
      <c r="E158" s="1">
        <v>22</v>
      </c>
      <c r="F158" s="1">
        <v>45</v>
      </c>
      <c r="G158" s="1">
        <v>810</v>
      </c>
    </row>
    <row r="159" spans="3:7" ht="28.8" customHeight="1">
      <c r="C159" s="1" t="s">
        <v>26</v>
      </c>
      <c r="D159" s="1" t="s">
        <v>3</v>
      </c>
      <c r="E159" s="1">
        <v>30.6</v>
      </c>
      <c r="F159" s="1">
        <v>27</v>
      </c>
      <c r="G159" s="1">
        <v>786</v>
      </c>
    </row>
    <row r="160" spans="3:7" ht="28.8" customHeight="1">
      <c r="C160" s="1" t="s">
        <v>28</v>
      </c>
      <c r="D160" s="1" t="s">
        <v>6</v>
      </c>
      <c r="E160" s="1">
        <v>30.9</v>
      </c>
      <c r="F160" s="1">
        <v>27</v>
      </c>
      <c r="G160" s="1">
        <v>779.1</v>
      </c>
    </row>
    <row r="161" spans="3:7">
      <c r="C161" s="1" t="s">
        <v>25</v>
      </c>
      <c r="D161" s="1" t="s">
        <v>13</v>
      </c>
      <c r="E161" s="1">
        <v>42.4</v>
      </c>
      <c r="F161" s="1">
        <v>18</v>
      </c>
      <c r="G161" s="1">
        <v>763.2</v>
      </c>
    </row>
    <row r="162" spans="3:7">
      <c r="C162" s="1" t="s">
        <v>25</v>
      </c>
      <c r="D162" s="1" t="s">
        <v>8</v>
      </c>
      <c r="E162" s="1">
        <v>31</v>
      </c>
      <c r="F162" s="1">
        <v>24</v>
      </c>
      <c r="G162" s="1">
        <v>744</v>
      </c>
    </row>
    <row r="163" spans="3:7" ht="28.8" customHeight="1">
      <c r="C163" s="1" t="s">
        <v>21</v>
      </c>
      <c r="D163" s="1" t="s">
        <v>3</v>
      </c>
      <c r="E163" s="1">
        <v>34</v>
      </c>
      <c r="F163" s="1">
        <v>19</v>
      </c>
      <c r="G163" s="1">
        <v>646</v>
      </c>
    </row>
    <row r="164" spans="3:7" ht="28.8" customHeight="1">
      <c r="C164" s="1" t="s">
        <v>28</v>
      </c>
      <c r="D164" s="1" t="s">
        <v>12</v>
      </c>
      <c r="E164" s="1">
        <v>28.5</v>
      </c>
      <c r="F164" s="1">
        <v>22</v>
      </c>
      <c r="G164" s="1">
        <v>627</v>
      </c>
    </row>
    <row r="165" spans="3:7">
      <c r="C165" s="1" t="s">
        <v>27</v>
      </c>
      <c r="D165" s="1" t="s">
        <v>8</v>
      </c>
      <c r="E165" s="1">
        <v>11.47</v>
      </c>
      <c r="F165" s="1">
        <v>48</v>
      </c>
      <c r="G165" s="1">
        <v>606.5</v>
      </c>
    </row>
    <row r="166" spans="3:7">
      <c r="C166" s="1" t="s">
        <v>26</v>
      </c>
      <c r="D166" s="1" t="s">
        <v>13</v>
      </c>
      <c r="E166" s="1">
        <v>33.200000000000003</v>
      </c>
      <c r="F166" s="1">
        <v>18</v>
      </c>
      <c r="G166" s="1">
        <v>578.4</v>
      </c>
    </row>
    <row r="167" spans="3:7" ht="28.8" customHeight="1">
      <c r="C167" s="1" t="s">
        <v>20</v>
      </c>
      <c r="D167" s="1" t="s">
        <v>10</v>
      </c>
      <c r="E167" s="1">
        <v>13.275</v>
      </c>
      <c r="F167" s="1">
        <v>50</v>
      </c>
      <c r="G167" s="1">
        <v>559.5</v>
      </c>
    </row>
    <row r="168" spans="3:7" ht="28.8" customHeight="1">
      <c r="C168" s="1" t="s">
        <v>27</v>
      </c>
      <c r="D168" s="1" t="s">
        <v>10</v>
      </c>
      <c r="E168" s="1">
        <v>19.5</v>
      </c>
      <c r="F168" s="1">
        <v>20</v>
      </c>
      <c r="G168" s="1">
        <v>390</v>
      </c>
    </row>
    <row r="169" spans="3:7">
      <c r="C169" s="1" t="s">
        <v>28</v>
      </c>
      <c r="D169" s="1" t="s">
        <v>13</v>
      </c>
      <c r="E169" s="1">
        <v>31.5</v>
      </c>
      <c r="F169" s="1">
        <v>22</v>
      </c>
      <c r="G169" s="1">
        <v>306</v>
      </c>
    </row>
    <row r="170" spans="3:7" ht="28.8" customHeight="1">
      <c r="C170" s="1" t="s">
        <v>26</v>
      </c>
      <c r="D170" s="1" t="s">
        <v>6</v>
      </c>
      <c r="E170" s="1">
        <v>13.324999999999999</v>
      </c>
      <c r="F170" s="1">
        <v>17</v>
      </c>
      <c r="G170" s="1">
        <v>280.14999999999998</v>
      </c>
    </row>
    <row r="171" spans="3:7" ht="28.8" customHeight="1">
      <c r="C171" s="1" t="s">
        <v>26</v>
      </c>
      <c r="D171" s="1" t="s">
        <v>12</v>
      </c>
      <c r="E171" s="1">
        <v>13</v>
      </c>
      <c r="F171" s="1">
        <v>18</v>
      </c>
      <c r="G171" s="1">
        <v>234</v>
      </c>
    </row>
    <row r="172" spans="3:7" ht="28.8" customHeight="1">
      <c r="C172" s="1" t="s">
        <v>26</v>
      </c>
      <c r="D172" s="1" t="s">
        <v>4</v>
      </c>
      <c r="E172" s="1">
        <v>32.799999999999997</v>
      </c>
      <c r="F172" s="1">
        <v>5</v>
      </c>
      <c r="G172" s="1">
        <v>164</v>
      </c>
    </row>
    <row r="173" spans="3:7">
      <c r="C173" s="1" t="s">
        <v>28</v>
      </c>
      <c r="D173" s="1" t="s">
        <v>8</v>
      </c>
      <c r="E173" s="1">
        <v>10.6</v>
      </c>
      <c r="F173" s="1">
        <v>15</v>
      </c>
      <c r="G173" s="1">
        <v>159</v>
      </c>
    </row>
    <row r="174" spans="3:7" ht="28.8" customHeight="1">
      <c r="C174" s="1" t="s">
        <v>18</v>
      </c>
      <c r="D174" s="1" t="s">
        <v>10</v>
      </c>
      <c r="E174" s="1">
        <v>7</v>
      </c>
      <c r="F174" s="1">
        <v>15</v>
      </c>
      <c r="G174" s="1">
        <v>105</v>
      </c>
    </row>
    <row r="175" spans="3:7" ht="28.8" customHeight="1">
      <c r="C175" s="1" t="s">
        <v>28</v>
      </c>
      <c r="D175" s="1" t="s">
        <v>4</v>
      </c>
      <c r="E175" s="1">
        <v>7.45</v>
      </c>
      <c r="F175" s="1">
        <v>3</v>
      </c>
      <c r="G175" s="1">
        <v>22.35</v>
      </c>
    </row>
  </sheetData>
  <mergeCells count="7">
    <mergeCell ref="Z8:AA8"/>
    <mergeCell ref="I29:O30"/>
    <mergeCell ref="C4:L4"/>
    <mergeCell ref="J8:K8"/>
    <mergeCell ref="J10:P17"/>
    <mergeCell ref="D8:G8"/>
    <mergeCell ref="D5:K5"/>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A97B-89DA-4E65-A258-67432244C7EE}">
  <dimension ref="B2:U30"/>
  <sheetViews>
    <sheetView topLeftCell="C12" workbookViewId="0">
      <selection activeCell="C5" sqref="C5:I5"/>
    </sheetView>
  </sheetViews>
  <sheetFormatPr defaultRowHeight="14.4"/>
  <cols>
    <col min="1" max="1" width="3.109375" customWidth="1"/>
    <col min="2" max="2" width="20.44140625" customWidth="1"/>
    <col min="3" max="3" width="20.5546875" customWidth="1"/>
    <col min="11" max="11" width="5.33203125" customWidth="1"/>
    <col min="12" max="12" width="19.44140625" customWidth="1"/>
    <col min="13" max="13" width="22.21875" customWidth="1"/>
    <col min="14" max="14" width="4.5546875" customWidth="1"/>
  </cols>
  <sheetData>
    <row r="2" spans="2:21">
      <c r="B2" s="30" t="s">
        <v>149</v>
      </c>
      <c r="C2" s="30"/>
      <c r="D2" s="30"/>
      <c r="E2" s="30"/>
      <c r="F2" s="30"/>
      <c r="G2" s="30"/>
      <c r="H2" s="30"/>
      <c r="I2" s="30"/>
      <c r="J2" s="30"/>
    </row>
    <row r="3" spans="2:21">
      <c r="B3" s="30"/>
      <c r="C3" s="30"/>
      <c r="D3" s="30"/>
      <c r="E3" s="30"/>
      <c r="F3" s="30"/>
      <c r="G3" s="30"/>
      <c r="H3" s="30"/>
      <c r="I3" s="30"/>
      <c r="J3" s="30"/>
    </row>
    <row r="4" spans="2:21">
      <c r="B4" s="30"/>
      <c r="C4" s="30"/>
      <c r="D4" s="30"/>
      <c r="E4" s="30"/>
      <c r="F4" s="30"/>
      <c r="G4" s="30"/>
      <c r="H4" s="30"/>
      <c r="I4" s="30"/>
      <c r="J4" s="30"/>
    </row>
    <row r="5" spans="2:21" ht="18">
      <c r="C5" s="31" t="s">
        <v>146</v>
      </c>
      <c r="D5" s="31"/>
      <c r="E5" s="31"/>
      <c r="F5" s="31"/>
      <c r="G5" s="31"/>
      <c r="H5" s="31"/>
      <c r="I5" s="31"/>
    </row>
    <row r="7" spans="2:21" ht="23.4">
      <c r="B7" s="23" t="s">
        <v>147</v>
      </c>
      <c r="C7" s="21"/>
      <c r="E7" s="23" t="s">
        <v>373</v>
      </c>
      <c r="F7" s="23"/>
      <c r="L7" s="23" t="s">
        <v>148</v>
      </c>
      <c r="M7" s="21"/>
      <c r="O7" s="23" t="s">
        <v>35</v>
      </c>
      <c r="P7" s="23"/>
    </row>
    <row r="9" spans="2:21" ht="14.4" customHeight="1">
      <c r="B9" t="s">
        <v>30</v>
      </c>
      <c r="C9" t="s">
        <v>144</v>
      </c>
      <c r="E9" s="32" t="s">
        <v>145</v>
      </c>
      <c r="F9" s="32"/>
      <c r="G9" s="32"/>
      <c r="H9" s="32"/>
      <c r="I9" s="32"/>
      <c r="J9" s="32"/>
      <c r="L9" t="s">
        <v>143</v>
      </c>
      <c r="M9" t="s">
        <v>144</v>
      </c>
      <c r="O9" s="32" t="s">
        <v>142</v>
      </c>
      <c r="P9" s="32"/>
      <c r="Q9" s="32"/>
      <c r="R9" s="32"/>
      <c r="S9" s="32"/>
      <c r="T9" s="32"/>
      <c r="U9" s="32"/>
    </row>
    <row r="10" spans="2:21">
      <c r="B10" s="1" t="s">
        <v>0</v>
      </c>
      <c r="C10" s="1">
        <v>13</v>
      </c>
      <c r="E10" s="32"/>
      <c r="F10" s="32"/>
      <c r="G10" s="32"/>
      <c r="H10" s="32"/>
      <c r="I10" s="32"/>
      <c r="J10" s="32"/>
      <c r="L10" s="1" t="s">
        <v>8</v>
      </c>
      <c r="M10" s="1">
        <v>85</v>
      </c>
      <c r="O10" s="32"/>
      <c r="P10" s="32"/>
      <c r="Q10" s="32"/>
      <c r="R10" s="32"/>
      <c r="S10" s="32"/>
      <c r="T10" s="32"/>
      <c r="U10" s="32"/>
    </row>
    <row r="11" spans="2:21">
      <c r="B11" s="1" t="s">
        <v>2</v>
      </c>
      <c r="C11" s="1">
        <v>11</v>
      </c>
      <c r="E11" s="32"/>
      <c r="F11" s="32"/>
      <c r="G11" s="32"/>
      <c r="H11" s="32"/>
      <c r="I11" s="32"/>
      <c r="J11" s="32"/>
      <c r="L11" s="1" t="s">
        <v>1</v>
      </c>
      <c r="M11" s="1">
        <v>83</v>
      </c>
      <c r="O11" s="32"/>
      <c r="P11" s="32"/>
      <c r="Q11" s="32"/>
      <c r="R11" s="32"/>
      <c r="S11" s="32"/>
      <c r="T11" s="32"/>
      <c r="U11" s="32"/>
    </row>
    <row r="12" spans="2:21">
      <c r="B12" s="1" t="s">
        <v>14</v>
      </c>
      <c r="C12" s="1">
        <v>10</v>
      </c>
      <c r="E12" s="32"/>
      <c r="F12" s="32"/>
      <c r="G12" s="32"/>
      <c r="H12" s="32"/>
      <c r="I12" s="32"/>
      <c r="J12" s="32"/>
      <c r="L12" s="1" t="s">
        <v>3</v>
      </c>
      <c r="M12" s="1">
        <v>81</v>
      </c>
      <c r="O12" s="32"/>
      <c r="P12" s="32"/>
      <c r="Q12" s="32"/>
      <c r="R12" s="32"/>
      <c r="S12" s="32"/>
      <c r="T12" s="32"/>
      <c r="U12" s="32"/>
    </row>
    <row r="13" spans="2:21">
      <c r="B13" s="1" t="s">
        <v>5</v>
      </c>
      <c r="C13" s="1">
        <v>9</v>
      </c>
      <c r="E13" s="32"/>
      <c r="F13" s="32"/>
      <c r="G13" s="32"/>
      <c r="H13" s="32"/>
      <c r="I13" s="32"/>
      <c r="J13" s="32"/>
      <c r="L13" s="1" t="s">
        <v>6</v>
      </c>
      <c r="M13" s="1">
        <v>80</v>
      </c>
      <c r="O13" s="32"/>
      <c r="P13" s="32"/>
      <c r="Q13" s="32"/>
      <c r="R13" s="32"/>
      <c r="S13" s="32"/>
      <c r="T13" s="32"/>
      <c r="U13" s="32"/>
    </row>
    <row r="14" spans="2:21">
      <c r="B14" s="1" t="s">
        <v>15</v>
      </c>
      <c r="C14" s="1">
        <v>7</v>
      </c>
      <c r="E14" s="32"/>
      <c r="F14" s="32"/>
      <c r="G14" s="32"/>
      <c r="H14" s="32"/>
      <c r="I14" s="32"/>
      <c r="J14" s="32"/>
      <c r="L14" s="1" t="s">
        <v>12</v>
      </c>
      <c r="M14" s="1">
        <v>69</v>
      </c>
      <c r="O14" s="32"/>
      <c r="P14" s="32"/>
      <c r="Q14" s="32"/>
      <c r="R14" s="32"/>
      <c r="S14" s="32"/>
      <c r="T14" s="32"/>
      <c r="U14" s="32"/>
    </row>
    <row r="15" spans="2:21">
      <c r="B15" s="1" t="s">
        <v>20</v>
      </c>
      <c r="C15" s="1">
        <v>5</v>
      </c>
      <c r="E15" s="32"/>
      <c r="F15" s="32"/>
      <c r="G15" s="32"/>
      <c r="H15" s="32"/>
      <c r="I15" s="32"/>
      <c r="J15" s="32"/>
      <c r="L15" s="1" t="s">
        <v>4</v>
      </c>
      <c r="M15" s="1">
        <v>69</v>
      </c>
      <c r="O15" s="32"/>
      <c r="P15" s="32"/>
      <c r="Q15" s="32"/>
      <c r="R15" s="32"/>
      <c r="S15" s="32"/>
      <c r="T15" s="32"/>
      <c r="U15" s="32"/>
    </row>
    <row r="16" spans="2:21" ht="15.6" customHeight="1">
      <c r="B16" s="1" t="s">
        <v>21</v>
      </c>
      <c r="C16" s="1">
        <v>4</v>
      </c>
      <c r="E16" s="32"/>
      <c r="F16" s="32"/>
      <c r="G16" s="32"/>
      <c r="H16" s="32"/>
      <c r="I16" s="32"/>
      <c r="J16" s="32"/>
      <c r="L16" s="1" t="s">
        <v>10</v>
      </c>
      <c r="M16" s="1">
        <v>68</v>
      </c>
      <c r="O16" s="32"/>
      <c r="P16" s="32"/>
      <c r="Q16" s="32"/>
      <c r="R16" s="32"/>
      <c r="S16" s="32"/>
      <c r="T16" s="32"/>
      <c r="U16" s="32"/>
    </row>
    <row r="17" spans="2:21">
      <c r="B17" s="1" t="s">
        <v>11</v>
      </c>
      <c r="C17" s="1">
        <v>4</v>
      </c>
      <c r="E17" s="32"/>
      <c r="F17" s="32"/>
      <c r="G17" s="32"/>
      <c r="H17" s="32"/>
      <c r="I17" s="32"/>
      <c r="J17" s="32"/>
      <c r="L17" s="1" t="s">
        <v>13</v>
      </c>
      <c r="M17" s="1">
        <v>63</v>
      </c>
      <c r="O17" s="32"/>
      <c r="P17" s="32"/>
      <c r="Q17" s="32"/>
      <c r="R17" s="32"/>
      <c r="S17" s="32"/>
      <c r="T17" s="32"/>
      <c r="U17" s="32"/>
    </row>
    <row r="18" spans="2:21">
      <c r="B18" s="1" t="s">
        <v>27</v>
      </c>
      <c r="C18" s="1">
        <v>3</v>
      </c>
      <c r="E18" s="2"/>
      <c r="F18" s="2"/>
      <c r="G18" s="2"/>
      <c r="H18" s="2"/>
      <c r="I18" s="2"/>
      <c r="J18" s="2"/>
      <c r="O18" s="32"/>
      <c r="P18" s="32"/>
      <c r="Q18" s="32"/>
      <c r="R18" s="32"/>
      <c r="S18" s="32"/>
      <c r="T18" s="32"/>
      <c r="U18" s="32"/>
    </row>
    <row r="19" spans="2:21">
      <c r="B19" s="1" t="s">
        <v>16</v>
      </c>
      <c r="C19" s="1">
        <v>3</v>
      </c>
      <c r="E19" s="2"/>
      <c r="F19" s="2"/>
      <c r="G19" s="2"/>
      <c r="H19" s="2"/>
      <c r="I19" s="2"/>
      <c r="J19" s="2"/>
      <c r="O19" s="32"/>
      <c r="P19" s="32"/>
      <c r="Q19" s="32"/>
      <c r="R19" s="32"/>
      <c r="S19" s="32"/>
      <c r="T19" s="32"/>
      <c r="U19" s="32"/>
    </row>
    <row r="20" spans="2:21">
      <c r="B20" s="1" t="s">
        <v>24</v>
      </c>
      <c r="C20" s="1">
        <v>3</v>
      </c>
      <c r="E20" s="2"/>
      <c r="F20" s="2"/>
      <c r="G20" s="2"/>
      <c r="H20" s="2"/>
      <c r="I20" s="2"/>
      <c r="J20" s="2"/>
      <c r="O20" s="32"/>
      <c r="P20" s="32"/>
      <c r="Q20" s="32"/>
      <c r="R20" s="32"/>
      <c r="S20" s="32"/>
      <c r="T20" s="32"/>
      <c r="U20" s="32"/>
    </row>
    <row r="21" spans="2:21">
      <c r="B21" s="1" t="s">
        <v>7</v>
      </c>
      <c r="C21" s="1">
        <v>2</v>
      </c>
      <c r="E21" s="2"/>
      <c r="F21" s="2"/>
      <c r="G21" s="2"/>
      <c r="H21" s="2"/>
      <c r="I21" s="2"/>
      <c r="J21" s="2"/>
      <c r="O21" s="32"/>
      <c r="P21" s="32"/>
      <c r="Q21" s="32"/>
      <c r="R21" s="32"/>
      <c r="S21" s="32"/>
      <c r="T21" s="32"/>
      <c r="U21" s="32"/>
    </row>
    <row r="22" spans="2:21">
      <c r="B22" s="1" t="s">
        <v>19</v>
      </c>
      <c r="C22" s="1">
        <v>2</v>
      </c>
      <c r="O22" s="1"/>
      <c r="P22" s="1"/>
      <c r="Q22" s="1"/>
      <c r="R22" s="1"/>
      <c r="S22" s="1"/>
      <c r="T22" s="1"/>
      <c r="U22" s="1"/>
    </row>
    <row r="23" spans="2:21">
      <c r="B23" s="1" t="s">
        <v>18</v>
      </c>
      <c r="C23" s="1">
        <v>2</v>
      </c>
      <c r="O23" s="1"/>
      <c r="P23" s="1"/>
      <c r="Q23" s="1"/>
      <c r="R23" s="1"/>
      <c r="S23" s="1"/>
      <c r="T23" s="1"/>
      <c r="U23" s="1"/>
    </row>
    <row r="24" spans="2:21">
      <c r="B24" s="1" t="s">
        <v>23</v>
      </c>
      <c r="C24" s="1">
        <v>2</v>
      </c>
      <c r="O24" s="1"/>
      <c r="P24" s="1"/>
      <c r="Q24" s="1"/>
      <c r="R24" s="1"/>
      <c r="S24" s="1"/>
      <c r="T24" s="1"/>
      <c r="U24" s="1"/>
    </row>
    <row r="25" spans="2:21" ht="28.8" customHeight="1">
      <c r="B25" s="1" t="s">
        <v>25</v>
      </c>
      <c r="C25" s="1">
        <v>2</v>
      </c>
      <c r="O25" s="1"/>
      <c r="P25" s="1"/>
      <c r="Q25" s="1"/>
      <c r="R25" s="1"/>
      <c r="S25" s="1"/>
      <c r="T25" s="1"/>
      <c r="U25" s="1"/>
    </row>
    <row r="26" spans="2:21">
      <c r="B26" s="1" t="s">
        <v>17</v>
      </c>
      <c r="C26" s="1">
        <v>2</v>
      </c>
    </row>
    <row r="27" spans="2:21">
      <c r="B27" s="1" t="s">
        <v>22</v>
      </c>
      <c r="C27" s="1">
        <v>2</v>
      </c>
    </row>
    <row r="28" spans="2:21">
      <c r="B28" s="1" t="s">
        <v>9</v>
      </c>
      <c r="C28" s="1">
        <v>1</v>
      </c>
    </row>
    <row r="29" spans="2:21">
      <c r="B29" s="1" t="s">
        <v>26</v>
      </c>
      <c r="C29" s="1">
        <v>1</v>
      </c>
    </row>
    <row r="30" spans="2:21">
      <c r="B30" s="1" t="s">
        <v>28</v>
      </c>
      <c r="C30" s="1">
        <v>1</v>
      </c>
    </row>
  </sheetData>
  <mergeCells count="8">
    <mergeCell ref="C5:I5"/>
    <mergeCell ref="O9:U21"/>
    <mergeCell ref="B2:J4"/>
    <mergeCell ref="B7:C7"/>
    <mergeCell ref="L7:M7"/>
    <mergeCell ref="E7:F7"/>
    <mergeCell ref="O7:P7"/>
    <mergeCell ref="E9:J17"/>
  </mergeCells>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3036-4790-46AE-9285-CDD66F1A1E33}">
  <dimension ref="B3:T18"/>
  <sheetViews>
    <sheetView workbookViewId="0">
      <selection activeCell="D5" sqref="D5:J5"/>
    </sheetView>
  </sheetViews>
  <sheetFormatPr defaultRowHeight="14.4"/>
  <cols>
    <col min="3" max="3" width="15.88671875" customWidth="1"/>
    <col min="4" max="4" width="15.44140625" customWidth="1"/>
  </cols>
  <sheetData>
    <row r="3" spans="2:20">
      <c r="B3" s="27" t="s">
        <v>152</v>
      </c>
      <c r="C3" s="27"/>
      <c r="D3" s="27"/>
      <c r="E3" s="27"/>
      <c r="F3" s="27"/>
      <c r="G3" s="27"/>
      <c r="H3" s="27"/>
      <c r="I3" s="27"/>
      <c r="J3" s="27"/>
      <c r="K3" s="27"/>
      <c r="L3" s="27"/>
    </row>
    <row r="4" spans="2:20">
      <c r="B4" s="27"/>
      <c r="C4" s="27"/>
      <c r="D4" s="27"/>
      <c r="E4" s="27"/>
      <c r="F4" s="27"/>
      <c r="G4" s="27"/>
      <c r="H4" s="27"/>
      <c r="I4" s="27"/>
      <c r="J4" s="27"/>
      <c r="K4" s="27"/>
      <c r="L4" s="27"/>
    </row>
    <row r="5" spans="2:20" ht="15.6">
      <c r="D5" s="34" t="s">
        <v>374</v>
      </c>
      <c r="E5" s="34"/>
      <c r="F5" s="34"/>
      <c r="G5" s="34"/>
      <c r="H5" s="34"/>
      <c r="I5" s="34"/>
      <c r="J5" s="34"/>
    </row>
    <row r="8" spans="2:20" ht="23.4">
      <c r="C8" s="23" t="s">
        <v>29</v>
      </c>
      <c r="D8" s="21"/>
      <c r="G8" s="23" t="s">
        <v>35</v>
      </c>
      <c r="H8" s="23"/>
      <c r="O8" s="23"/>
      <c r="P8" s="21"/>
      <c r="S8" s="23"/>
      <c r="T8" s="23"/>
    </row>
    <row r="10" spans="2:20" ht="18.600000000000001" customHeight="1">
      <c r="C10" t="s">
        <v>153</v>
      </c>
      <c r="D10" t="s">
        <v>154</v>
      </c>
      <c r="G10" s="33" t="s">
        <v>155</v>
      </c>
      <c r="H10" s="33"/>
      <c r="I10" s="33"/>
      <c r="J10" s="33"/>
      <c r="K10" s="33"/>
    </row>
    <row r="11" spans="2:20" ht="16.8" customHeight="1">
      <c r="C11" s="1" t="s">
        <v>1</v>
      </c>
      <c r="D11" s="10">
        <v>286526.95</v>
      </c>
      <c r="G11" s="33"/>
      <c r="H11" s="33"/>
      <c r="I11" s="33"/>
      <c r="J11" s="33"/>
      <c r="K11" s="33"/>
    </row>
    <row r="12" spans="2:20" ht="19.2" customHeight="1">
      <c r="C12" s="1" t="s">
        <v>3</v>
      </c>
      <c r="D12" s="10">
        <v>251330.5</v>
      </c>
      <c r="G12" s="33"/>
      <c r="H12" s="33"/>
      <c r="I12" s="33"/>
      <c r="J12" s="33"/>
      <c r="K12" s="33"/>
    </row>
    <row r="13" spans="2:20" ht="23.4" customHeight="1">
      <c r="C13" s="1" t="s">
        <v>4</v>
      </c>
      <c r="D13" s="10">
        <v>178188.79999999999</v>
      </c>
      <c r="G13" s="33"/>
      <c r="H13" s="33"/>
      <c r="I13" s="33"/>
      <c r="J13" s="33"/>
      <c r="K13" s="33"/>
    </row>
    <row r="14" spans="2:20" ht="19.2" customHeight="1">
      <c r="C14" s="1" t="s">
        <v>6</v>
      </c>
      <c r="D14" s="10">
        <v>177099.1</v>
      </c>
      <c r="G14" s="33"/>
      <c r="H14" s="33"/>
      <c r="I14" s="33"/>
      <c r="J14" s="33"/>
      <c r="K14" s="33"/>
    </row>
    <row r="15" spans="2:20" ht="19.2" customHeight="1">
      <c r="C15" s="1" t="s">
        <v>8</v>
      </c>
      <c r="D15" s="10">
        <v>141623.09</v>
      </c>
      <c r="G15" s="33"/>
      <c r="H15" s="33"/>
      <c r="I15" s="33"/>
      <c r="J15" s="33"/>
      <c r="K15" s="33"/>
    </row>
    <row r="16" spans="2:20" ht="19.2" customHeight="1">
      <c r="C16" s="1" t="s">
        <v>12</v>
      </c>
      <c r="D16" s="10">
        <v>113694.75</v>
      </c>
      <c r="G16" s="33"/>
      <c r="H16" s="33"/>
      <c r="I16" s="33"/>
      <c r="J16" s="33"/>
      <c r="K16" s="33"/>
    </row>
    <row r="17" spans="3:11" ht="20.399999999999999" customHeight="1">
      <c r="C17" s="1" t="s">
        <v>13</v>
      </c>
      <c r="D17" s="10">
        <v>105268.6</v>
      </c>
      <c r="G17" s="33"/>
      <c r="H17" s="33"/>
      <c r="I17" s="33"/>
      <c r="J17" s="33"/>
      <c r="K17" s="33"/>
    </row>
    <row r="18" spans="3:11" ht="18.600000000000001" customHeight="1">
      <c r="C18" s="1" t="s">
        <v>10</v>
      </c>
      <c r="D18" s="10">
        <v>100726.8</v>
      </c>
      <c r="G18" s="33"/>
      <c r="H18" s="33"/>
      <c r="I18" s="33"/>
      <c r="J18" s="33"/>
      <c r="K18" s="33"/>
    </row>
  </sheetData>
  <mergeCells count="7">
    <mergeCell ref="S8:T8"/>
    <mergeCell ref="G10:K18"/>
    <mergeCell ref="D5:J5"/>
    <mergeCell ref="B3:L4"/>
    <mergeCell ref="C8:D8"/>
    <mergeCell ref="O8:P8"/>
    <mergeCell ref="G8:H8"/>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93F4-9D39-4EDD-BFC0-D259AD4617DB}">
  <dimension ref="B2:U186"/>
  <sheetViews>
    <sheetView topLeftCell="A22" workbookViewId="0">
      <selection activeCell="M9" sqref="M9:N17"/>
    </sheetView>
  </sheetViews>
  <sheetFormatPr defaultRowHeight="14.4"/>
  <cols>
    <col min="2" max="2" width="11.33203125" customWidth="1"/>
    <col min="3" max="3" width="16.5546875" customWidth="1"/>
    <col min="13" max="13" width="15.88671875" customWidth="1"/>
    <col min="14" max="14" width="15" customWidth="1"/>
  </cols>
  <sheetData>
    <row r="2" spans="2:21" ht="7.8" customHeight="1"/>
    <row r="3" spans="2:21">
      <c r="G3" s="24" t="s">
        <v>156</v>
      </c>
      <c r="H3" s="24"/>
      <c r="I3" s="24"/>
      <c r="J3" s="24"/>
      <c r="K3" s="24"/>
      <c r="L3" s="24"/>
      <c r="M3" s="24"/>
      <c r="N3" s="24"/>
      <c r="O3" s="24"/>
      <c r="P3" s="24"/>
      <c r="Q3" s="24"/>
    </row>
    <row r="4" spans="2:21" ht="21.6" customHeight="1">
      <c r="G4" s="24"/>
      <c r="H4" s="24"/>
      <c r="I4" s="24"/>
      <c r="J4" s="24"/>
      <c r="K4" s="24"/>
      <c r="L4" s="24"/>
      <c r="M4" s="24"/>
      <c r="N4" s="24"/>
      <c r="O4" s="24"/>
      <c r="P4" s="24"/>
      <c r="Q4" s="24"/>
    </row>
    <row r="5" spans="2:21" ht="33.6" customHeight="1">
      <c r="H5" s="27" t="s">
        <v>162</v>
      </c>
      <c r="I5" s="27"/>
      <c r="J5" s="27"/>
      <c r="K5" s="27"/>
      <c r="L5" s="27"/>
      <c r="M5" s="27"/>
      <c r="N5" s="27"/>
      <c r="O5" s="27"/>
      <c r="P5" s="27"/>
    </row>
    <row r="7" spans="2:21" ht="23.4">
      <c r="B7" s="23" t="s">
        <v>29</v>
      </c>
      <c r="C7" s="21"/>
      <c r="F7" s="23" t="s">
        <v>35</v>
      </c>
      <c r="G7" s="23"/>
      <c r="M7" s="23" t="s">
        <v>29</v>
      </c>
      <c r="N7" s="21"/>
      <c r="O7" s="12"/>
    </row>
    <row r="9" spans="2:21" ht="14.4" customHeight="1">
      <c r="B9" t="s">
        <v>157</v>
      </c>
      <c r="C9" t="s">
        <v>158</v>
      </c>
      <c r="E9" s="32" t="s">
        <v>159</v>
      </c>
      <c r="F9" s="35"/>
      <c r="G9" s="35"/>
      <c r="H9" s="35"/>
      <c r="I9" s="35"/>
      <c r="J9" s="35"/>
      <c r="M9" t="s">
        <v>153</v>
      </c>
      <c r="N9" t="s">
        <v>160</v>
      </c>
      <c r="P9" s="32" t="s">
        <v>161</v>
      </c>
      <c r="Q9" s="32"/>
      <c r="R9" s="32"/>
      <c r="S9" s="32"/>
      <c r="T9" s="32"/>
      <c r="U9" s="13"/>
    </row>
    <row r="10" spans="2:21" ht="17.399999999999999" customHeight="1">
      <c r="B10" s="1">
        <v>1</v>
      </c>
      <c r="C10" s="1">
        <v>2</v>
      </c>
      <c r="E10" s="35"/>
      <c r="F10" s="35"/>
      <c r="G10" s="35"/>
      <c r="H10" s="35"/>
      <c r="I10" s="35"/>
      <c r="J10" s="35"/>
      <c r="M10" s="1" t="s">
        <v>3</v>
      </c>
      <c r="N10" s="1">
        <v>24.997299999999999</v>
      </c>
      <c r="P10" s="32"/>
      <c r="Q10" s="32"/>
      <c r="R10" s="32"/>
      <c r="S10" s="32"/>
      <c r="T10" s="32"/>
      <c r="U10" s="13"/>
    </row>
    <row r="11" spans="2:21" ht="15" customHeight="1">
      <c r="B11" s="1">
        <v>2</v>
      </c>
      <c r="C11" s="1">
        <v>5</v>
      </c>
      <c r="E11" s="35"/>
      <c r="F11" s="35"/>
      <c r="G11" s="35"/>
      <c r="H11" s="35"/>
      <c r="I11" s="35"/>
      <c r="J11" s="35"/>
      <c r="M11" s="1" t="s">
        <v>12</v>
      </c>
      <c r="N11" s="1">
        <v>24.527799999999999</v>
      </c>
      <c r="P11" s="32"/>
      <c r="Q11" s="32"/>
      <c r="R11" s="32"/>
      <c r="S11" s="32"/>
      <c r="T11" s="32"/>
      <c r="U11" s="13"/>
    </row>
    <row r="12" spans="2:21" ht="14.4" customHeight="1">
      <c r="B12" s="1">
        <v>3</v>
      </c>
      <c r="C12" s="1">
        <v>7</v>
      </c>
      <c r="E12" s="35"/>
      <c r="F12" s="35"/>
      <c r="G12" s="35"/>
      <c r="H12" s="35"/>
      <c r="I12" s="35"/>
      <c r="J12" s="35"/>
      <c r="M12" s="1" t="s">
        <v>4</v>
      </c>
      <c r="N12" s="1">
        <v>24.271699999999999</v>
      </c>
      <c r="P12" s="32"/>
      <c r="Q12" s="32"/>
      <c r="R12" s="32"/>
      <c r="S12" s="32"/>
      <c r="T12" s="32"/>
      <c r="U12" s="13"/>
    </row>
    <row r="13" spans="2:21" ht="15" customHeight="1">
      <c r="B13" s="1">
        <v>4</v>
      </c>
      <c r="C13" s="1">
        <v>6</v>
      </c>
      <c r="E13" s="35"/>
      <c r="F13" s="35"/>
      <c r="G13" s="35"/>
      <c r="H13" s="35"/>
      <c r="I13" s="35"/>
      <c r="J13" s="35"/>
      <c r="M13" s="1" t="s">
        <v>6</v>
      </c>
      <c r="N13" s="1">
        <v>23.6707</v>
      </c>
      <c r="P13" s="32"/>
      <c r="Q13" s="32"/>
      <c r="R13" s="32"/>
      <c r="S13" s="32"/>
      <c r="T13" s="32"/>
      <c r="U13" s="13"/>
    </row>
    <row r="14" spans="2:21" ht="14.4" customHeight="1">
      <c r="B14" s="1">
        <v>5</v>
      </c>
      <c r="C14" s="1">
        <v>9</v>
      </c>
      <c r="E14" s="35"/>
      <c r="F14" s="35"/>
      <c r="G14" s="35"/>
      <c r="H14" s="35"/>
      <c r="I14" s="35"/>
      <c r="J14" s="35"/>
      <c r="M14" s="1" t="s">
        <v>1</v>
      </c>
      <c r="N14" s="1">
        <v>23.594100000000001</v>
      </c>
      <c r="P14" s="32"/>
      <c r="Q14" s="32"/>
      <c r="R14" s="32"/>
      <c r="S14" s="32"/>
      <c r="T14" s="32"/>
      <c r="U14" s="13"/>
    </row>
    <row r="15" spans="2:21">
      <c r="B15" s="1">
        <v>6</v>
      </c>
      <c r="C15" s="1">
        <v>3</v>
      </c>
      <c r="E15" s="35"/>
      <c r="F15" s="35"/>
      <c r="G15" s="35"/>
      <c r="H15" s="35"/>
      <c r="I15" s="35"/>
      <c r="J15" s="35"/>
      <c r="M15" s="1" t="s">
        <v>8</v>
      </c>
      <c r="N15" s="1">
        <v>23.2758</v>
      </c>
      <c r="P15" s="32"/>
      <c r="Q15" s="32"/>
      <c r="R15" s="32"/>
      <c r="S15" s="32"/>
      <c r="T15" s="32"/>
      <c r="U15" s="13"/>
    </row>
    <row r="16" spans="2:21" ht="15.6" customHeight="1">
      <c r="B16" s="1">
        <v>7</v>
      </c>
      <c r="C16" s="1">
        <v>1</v>
      </c>
      <c r="E16" s="35"/>
      <c r="F16" s="35"/>
      <c r="G16" s="35"/>
      <c r="H16" s="35"/>
      <c r="I16" s="35"/>
      <c r="J16" s="35"/>
      <c r="M16" s="1" t="s">
        <v>10</v>
      </c>
      <c r="N16" s="1">
        <v>23.275500000000001</v>
      </c>
      <c r="P16" s="32"/>
      <c r="Q16" s="32"/>
      <c r="R16" s="32"/>
      <c r="S16" s="32"/>
      <c r="T16" s="32"/>
      <c r="U16" s="13"/>
    </row>
    <row r="17" spans="2:21">
      <c r="B17" s="1">
        <v>8</v>
      </c>
      <c r="C17" s="1">
        <v>6</v>
      </c>
      <c r="E17" s="35"/>
      <c r="F17" s="35"/>
      <c r="G17" s="35"/>
      <c r="H17" s="35"/>
      <c r="I17" s="35"/>
      <c r="J17" s="35"/>
      <c r="M17" s="1" t="s">
        <v>13</v>
      </c>
      <c r="N17" s="1">
        <v>21.985299999999999</v>
      </c>
      <c r="P17" s="32"/>
      <c r="Q17" s="32"/>
      <c r="R17" s="32"/>
      <c r="S17" s="32"/>
      <c r="T17" s="32"/>
      <c r="U17" s="13"/>
    </row>
    <row r="18" spans="2:21">
      <c r="B18" s="1">
        <v>9</v>
      </c>
      <c r="C18" s="1">
        <v>7</v>
      </c>
      <c r="E18" s="35"/>
      <c r="F18" s="35"/>
      <c r="G18" s="35"/>
      <c r="H18" s="35"/>
      <c r="I18" s="35"/>
      <c r="J18" s="35"/>
      <c r="P18" s="32"/>
      <c r="Q18" s="32"/>
      <c r="R18" s="32"/>
      <c r="S18" s="32"/>
      <c r="T18" s="32"/>
      <c r="U18" s="13"/>
    </row>
    <row r="19" spans="2:21">
      <c r="B19" s="1">
        <v>10</v>
      </c>
      <c r="C19" s="1">
        <v>18</v>
      </c>
      <c r="E19" s="35"/>
      <c r="F19" s="35"/>
      <c r="G19" s="35"/>
      <c r="H19" s="35"/>
      <c r="I19" s="35"/>
      <c r="J19" s="35"/>
      <c r="P19" s="32"/>
      <c r="Q19" s="32"/>
      <c r="R19" s="32"/>
      <c r="S19" s="32"/>
      <c r="T19" s="32"/>
      <c r="U19" s="13"/>
    </row>
    <row r="20" spans="2:21">
      <c r="B20" s="1">
        <v>11</v>
      </c>
      <c r="C20" s="1">
        <v>4</v>
      </c>
      <c r="E20" s="35"/>
      <c r="F20" s="35"/>
      <c r="G20" s="35"/>
      <c r="H20" s="35"/>
      <c r="I20" s="35"/>
      <c r="J20" s="35"/>
      <c r="P20" s="32"/>
      <c r="Q20" s="32"/>
      <c r="R20" s="32"/>
      <c r="S20" s="32"/>
      <c r="T20" s="32"/>
      <c r="U20" s="13"/>
    </row>
    <row r="21" spans="2:21">
      <c r="B21" s="1">
        <v>12</v>
      </c>
      <c r="C21" s="1">
        <v>10</v>
      </c>
      <c r="E21" s="35"/>
      <c r="F21" s="35"/>
      <c r="G21" s="35"/>
      <c r="H21" s="35"/>
      <c r="I21" s="35"/>
      <c r="J21" s="35"/>
      <c r="P21" s="13"/>
      <c r="Q21" s="13"/>
      <c r="R21" s="13"/>
      <c r="S21" s="13"/>
      <c r="T21" s="13"/>
      <c r="U21" s="13"/>
    </row>
    <row r="22" spans="2:21">
      <c r="B22" s="1">
        <v>13</v>
      </c>
      <c r="C22" s="1">
        <v>6</v>
      </c>
      <c r="E22" s="35"/>
      <c r="F22" s="35"/>
      <c r="G22" s="35"/>
      <c r="H22" s="35"/>
      <c r="I22" s="35"/>
      <c r="J22" s="35"/>
      <c r="P22" s="13"/>
      <c r="Q22" s="13"/>
      <c r="R22" s="13"/>
      <c r="S22" s="13"/>
      <c r="T22" s="13"/>
      <c r="U22" s="13"/>
    </row>
    <row r="23" spans="2:21">
      <c r="B23" s="1">
        <v>14</v>
      </c>
      <c r="C23" s="1">
        <v>9</v>
      </c>
      <c r="E23" s="35"/>
      <c r="F23" s="35"/>
      <c r="G23" s="35"/>
      <c r="H23" s="35"/>
      <c r="I23" s="35"/>
      <c r="J23" s="35"/>
      <c r="P23" s="13"/>
      <c r="Q23" s="13"/>
      <c r="R23" s="13"/>
      <c r="S23" s="13"/>
      <c r="T23" s="13"/>
      <c r="U23" s="13"/>
    </row>
    <row r="24" spans="2:21">
      <c r="B24" s="1">
        <v>15</v>
      </c>
      <c r="C24" s="1">
        <v>14</v>
      </c>
      <c r="E24" s="35"/>
      <c r="F24" s="35"/>
      <c r="G24" s="35"/>
      <c r="H24" s="35"/>
      <c r="I24" s="35"/>
      <c r="J24" s="35"/>
      <c r="P24" s="13"/>
      <c r="Q24" s="13"/>
      <c r="R24" s="13"/>
      <c r="S24" s="13"/>
      <c r="T24" s="13"/>
      <c r="U24" s="13"/>
    </row>
    <row r="25" spans="2:21">
      <c r="B25" s="1">
        <v>16</v>
      </c>
      <c r="C25" s="1">
        <v>8</v>
      </c>
      <c r="E25" s="35"/>
      <c r="F25" s="35"/>
      <c r="G25" s="35"/>
      <c r="H25" s="35"/>
      <c r="I25" s="35"/>
      <c r="J25" s="35"/>
      <c r="P25" s="13"/>
      <c r="Q25" s="13"/>
      <c r="R25" s="13"/>
      <c r="S25" s="13"/>
      <c r="T25" s="13"/>
      <c r="U25" s="13"/>
    </row>
    <row r="26" spans="2:21">
      <c r="B26" s="1">
        <v>17</v>
      </c>
      <c r="C26" s="1">
        <v>3</v>
      </c>
      <c r="E26" s="35"/>
      <c r="F26" s="35"/>
      <c r="G26" s="35"/>
      <c r="H26" s="35"/>
      <c r="I26" s="35"/>
      <c r="J26" s="35"/>
      <c r="P26" s="13"/>
      <c r="Q26" s="13"/>
      <c r="R26" s="13"/>
      <c r="S26" s="13"/>
      <c r="T26" s="13"/>
      <c r="U26" s="13"/>
    </row>
    <row r="27" spans="2:21">
      <c r="B27" s="1">
        <v>18</v>
      </c>
      <c r="C27" s="1">
        <v>10</v>
      </c>
    </row>
    <row r="28" spans="2:21">
      <c r="B28" s="1">
        <v>19</v>
      </c>
      <c r="C28" s="1">
        <v>5</v>
      </c>
    </row>
    <row r="29" spans="2:21">
      <c r="B29" s="1">
        <v>20</v>
      </c>
      <c r="C29" s="1">
        <v>27</v>
      </c>
    </row>
    <row r="30" spans="2:21">
      <c r="B30" s="1">
        <v>21</v>
      </c>
      <c r="C30" s="1">
        <v>9</v>
      </c>
    </row>
    <row r="31" spans="2:21">
      <c r="B31" s="1">
        <v>22</v>
      </c>
      <c r="C31" s="1">
        <v>9</v>
      </c>
    </row>
    <row r="32" spans="2:21">
      <c r="B32" s="1">
        <v>23</v>
      </c>
      <c r="C32" s="1">
        <v>4</v>
      </c>
    </row>
    <row r="33" spans="2:3">
      <c r="B33" s="1">
        <v>24</v>
      </c>
      <c r="C33" s="1">
        <v>15</v>
      </c>
    </row>
    <row r="34" spans="2:3">
      <c r="B34" s="1">
        <v>25</v>
      </c>
      <c r="C34" s="1">
        <v>8</v>
      </c>
    </row>
    <row r="35" spans="2:3">
      <c r="B35" s="1">
        <v>26</v>
      </c>
      <c r="C35" s="1">
        <v>7</v>
      </c>
    </row>
    <row r="36" spans="2:3">
      <c r="B36" s="1">
        <v>27</v>
      </c>
      <c r="C36" s="1">
        <v>10</v>
      </c>
    </row>
    <row r="37" spans="2:3">
      <c r="B37" s="1">
        <v>28</v>
      </c>
      <c r="C37" s="1">
        <v>12</v>
      </c>
    </row>
    <row r="38" spans="2:3">
      <c r="B38" s="1">
        <v>29</v>
      </c>
      <c r="C38" s="1">
        <v>6</v>
      </c>
    </row>
    <row r="39" spans="2:3">
      <c r="B39" s="1">
        <v>30</v>
      </c>
      <c r="C39" s="1">
        <v>23</v>
      </c>
    </row>
    <row r="40" spans="2:3">
      <c r="B40" s="1">
        <v>31</v>
      </c>
      <c r="C40" s="1">
        <v>8</v>
      </c>
    </row>
    <row r="41" spans="2:3">
      <c r="B41" s="1">
        <v>32</v>
      </c>
      <c r="C41" s="1">
        <v>15</v>
      </c>
    </row>
    <row r="42" spans="2:3">
      <c r="B42" s="1">
        <v>33</v>
      </c>
      <c r="C42" s="1">
        <v>9</v>
      </c>
    </row>
    <row r="43" spans="2:3">
      <c r="B43" s="1">
        <v>34</v>
      </c>
      <c r="C43" s="1">
        <v>9</v>
      </c>
    </row>
    <row r="44" spans="2:3">
      <c r="B44" s="1">
        <v>35</v>
      </c>
      <c r="C44" s="1">
        <v>14</v>
      </c>
    </row>
    <row r="45" spans="2:3">
      <c r="B45" s="1">
        <v>36</v>
      </c>
      <c r="C45" s="1">
        <v>4</v>
      </c>
    </row>
    <row r="46" spans="2:3">
      <c r="B46" s="1">
        <v>37</v>
      </c>
      <c r="C46" s="1">
        <v>7</v>
      </c>
    </row>
    <row r="47" spans="2:3">
      <c r="B47" s="1">
        <v>38</v>
      </c>
      <c r="C47" s="1">
        <v>9</v>
      </c>
    </row>
    <row r="48" spans="2:3">
      <c r="B48" s="1">
        <v>39</v>
      </c>
      <c r="C48" s="1">
        <v>8</v>
      </c>
    </row>
    <row r="49" spans="2:3">
      <c r="B49" s="1">
        <v>40</v>
      </c>
      <c r="C49" s="1">
        <v>15</v>
      </c>
    </row>
    <row r="50" spans="2:3">
      <c r="B50" s="1">
        <v>41</v>
      </c>
      <c r="C50" s="1">
        <v>3</v>
      </c>
    </row>
    <row r="51" spans="2:3">
      <c r="B51" s="1">
        <v>42</v>
      </c>
      <c r="C51" s="1">
        <v>5</v>
      </c>
    </row>
    <row r="52" spans="2:3">
      <c r="B52" s="1">
        <v>43</v>
      </c>
      <c r="C52" s="1">
        <v>3</v>
      </c>
    </row>
    <row r="53" spans="2:3">
      <c r="B53" s="1">
        <v>44</v>
      </c>
      <c r="C53" s="1">
        <v>7</v>
      </c>
    </row>
    <row r="54" spans="2:3">
      <c r="B54" s="1">
        <v>45</v>
      </c>
      <c r="C54" s="1">
        <v>7</v>
      </c>
    </row>
    <row r="55" spans="2:3">
      <c r="B55" s="1">
        <v>46</v>
      </c>
      <c r="C55" s="1">
        <v>5</v>
      </c>
    </row>
    <row r="56" spans="2:3">
      <c r="B56" s="1">
        <v>47</v>
      </c>
      <c r="C56" s="1">
        <v>3</v>
      </c>
    </row>
    <row r="57" spans="2:3">
      <c r="B57" s="1">
        <v>48</v>
      </c>
      <c r="C57" s="1">
        <v>6</v>
      </c>
    </row>
    <row r="58" spans="2:3">
      <c r="B58" s="1">
        <v>49</v>
      </c>
      <c r="C58" s="1">
        <v>2</v>
      </c>
    </row>
    <row r="59" spans="2:3">
      <c r="B59" s="1">
        <v>50</v>
      </c>
      <c r="C59" s="1">
        <v>38</v>
      </c>
    </row>
    <row r="60" spans="2:3">
      <c r="B60" s="1">
        <v>51</v>
      </c>
      <c r="C60" s="1">
        <v>6</v>
      </c>
    </row>
    <row r="61" spans="2:3">
      <c r="B61" s="1">
        <v>52</v>
      </c>
      <c r="C61" s="1">
        <v>7</v>
      </c>
    </row>
    <row r="62" spans="2:3">
      <c r="B62" s="1">
        <v>53</v>
      </c>
      <c r="C62" s="1">
        <v>4</v>
      </c>
    </row>
    <row r="63" spans="2:3">
      <c r="B63" s="1">
        <v>54</v>
      </c>
      <c r="C63" s="1">
        <v>6</v>
      </c>
    </row>
    <row r="64" spans="2:3">
      <c r="B64" s="1">
        <v>55</v>
      </c>
      <c r="C64" s="1">
        <v>5</v>
      </c>
    </row>
    <row r="65" spans="2:3">
      <c r="B65" s="1">
        <v>56</v>
      </c>
      <c r="C65" s="1">
        <v>4</v>
      </c>
    </row>
    <row r="66" spans="2:3">
      <c r="B66" s="1">
        <v>57</v>
      </c>
      <c r="C66" s="1">
        <v>3</v>
      </c>
    </row>
    <row r="67" spans="2:3">
      <c r="B67" s="1">
        <v>58</v>
      </c>
      <c r="C67" s="1">
        <v>3</v>
      </c>
    </row>
    <row r="68" spans="2:3">
      <c r="B68" s="1">
        <v>59</v>
      </c>
      <c r="C68" s="1">
        <v>10</v>
      </c>
    </row>
    <row r="69" spans="2:3">
      <c r="B69" s="1">
        <v>60</v>
      </c>
      <c r="C69" s="1">
        <v>12</v>
      </c>
    </row>
    <row r="70" spans="2:3">
      <c r="B70" s="1">
        <v>61</v>
      </c>
      <c r="C70" s="1">
        <v>6</v>
      </c>
    </row>
    <row r="71" spans="2:3">
      <c r="B71" s="1">
        <v>62</v>
      </c>
      <c r="C71" s="1">
        <v>4</v>
      </c>
    </row>
    <row r="72" spans="2:3">
      <c r="B72" s="1">
        <v>63</v>
      </c>
      <c r="C72" s="1">
        <v>3</v>
      </c>
    </row>
    <row r="73" spans="2:3">
      <c r="B73" s="1">
        <v>64</v>
      </c>
      <c r="C73" s="1">
        <v>7</v>
      </c>
    </row>
    <row r="74" spans="2:3">
      <c r="B74" s="1">
        <v>65</v>
      </c>
      <c r="C74" s="1">
        <v>9</v>
      </c>
    </row>
    <row r="75" spans="2:3">
      <c r="B75" s="1">
        <v>66</v>
      </c>
      <c r="C75" s="1">
        <v>6</v>
      </c>
    </row>
    <row r="76" spans="2:3">
      <c r="B76" s="1">
        <v>67</v>
      </c>
      <c r="C76" s="1">
        <v>7</v>
      </c>
    </row>
    <row r="77" spans="2:3">
      <c r="B77" s="1">
        <v>68</v>
      </c>
      <c r="C77" s="1">
        <v>2</v>
      </c>
    </row>
    <row r="78" spans="2:3">
      <c r="B78" s="1">
        <v>69</v>
      </c>
      <c r="C78" s="1">
        <v>4</v>
      </c>
    </row>
    <row r="79" spans="2:3">
      <c r="B79" s="1">
        <v>70</v>
      </c>
      <c r="C79" s="1">
        <v>9</v>
      </c>
    </row>
    <row r="80" spans="2:3">
      <c r="B80" s="1">
        <v>71</v>
      </c>
      <c r="C80" s="1">
        <v>5</v>
      </c>
    </row>
    <row r="81" spans="2:3">
      <c r="B81" s="1">
        <v>72</v>
      </c>
      <c r="C81" s="1">
        <v>6</v>
      </c>
    </row>
    <row r="82" spans="2:3">
      <c r="B82" s="1">
        <v>73</v>
      </c>
      <c r="C82" s="1">
        <v>2</v>
      </c>
    </row>
    <row r="83" spans="2:3">
      <c r="B83" s="1">
        <v>74</v>
      </c>
      <c r="C83" s="1">
        <v>3</v>
      </c>
    </row>
    <row r="84" spans="2:3">
      <c r="B84" s="1">
        <v>75</v>
      </c>
      <c r="C84" s="1">
        <v>9</v>
      </c>
    </row>
    <row r="85" spans="2:3">
      <c r="B85" s="1">
        <v>76</v>
      </c>
      <c r="C85" s="1">
        <v>6</v>
      </c>
    </row>
    <row r="86" spans="2:3">
      <c r="B86" s="1">
        <v>77</v>
      </c>
      <c r="C86" s="1">
        <v>5</v>
      </c>
    </row>
    <row r="87" spans="2:3">
      <c r="B87" s="1">
        <v>78</v>
      </c>
      <c r="C87" s="1">
        <v>6</v>
      </c>
    </row>
    <row r="88" spans="2:3">
      <c r="B88" s="1">
        <v>79</v>
      </c>
      <c r="C88" s="1">
        <v>2</v>
      </c>
    </row>
    <row r="89" spans="2:3">
      <c r="B89" s="1">
        <v>80</v>
      </c>
      <c r="C89" s="1">
        <v>19</v>
      </c>
    </row>
    <row r="90" spans="2:3">
      <c r="B90" s="1">
        <v>81</v>
      </c>
      <c r="C90" s="1">
        <v>3</v>
      </c>
    </row>
    <row r="91" spans="2:3">
      <c r="B91" s="1">
        <v>82</v>
      </c>
      <c r="C91" s="1">
        <v>3</v>
      </c>
    </row>
    <row r="92" spans="2:3">
      <c r="B92" s="1">
        <v>83</v>
      </c>
      <c r="C92" s="1">
        <v>2</v>
      </c>
    </row>
    <row r="93" spans="2:3">
      <c r="B93" s="1">
        <v>84</v>
      </c>
      <c r="C93" s="1">
        <v>3</v>
      </c>
    </row>
    <row r="94" spans="2:3">
      <c r="B94" s="1">
        <v>85</v>
      </c>
      <c r="C94" s="1">
        <v>6</v>
      </c>
    </row>
    <row r="95" spans="2:3">
      <c r="B95" s="1">
        <v>86</v>
      </c>
      <c r="C95" s="1">
        <v>4</v>
      </c>
    </row>
    <row r="96" spans="2:3">
      <c r="B96" s="1">
        <v>87</v>
      </c>
      <c r="C96" s="1">
        <v>4</v>
      </c>
    </row>
    <row r="97" spans="2:3">
      <c r="B97" s="1">
        <v>88</v>
      </c>
      <c r="C97" s="1">
        <v>1</v>
      </c>
    </row>
    <row r="98" spans="2:3">
      <c r="B98" s="1">
        <v>89</v>
      </c>
      <c r="C98" s="1">
        <v>3</v>
      </c>
    </row>
    <row r="99" spans="2:3">
      <c r="B99" s="1">
        <v>90</v>
      </c>
      <c r="C99" s="1">
        <v>10</v>
      </c>
    </row>
    <row r="100" spans="2:3">
      <c r="B100" s="1">
        <v>91</v>
      </c>
      <c r="C100" s="1">
        <v>2</v>
      </c>
    </row>
    <row r="101" spans="2:3">
      <c r="B101" s="1">
        <v>92</v>
      </c>
      <c r="C101" s="1">
        <v>4</v>
      </c>
    </row>
    <row r="102" spans="2:3">
      <c r="B102" s="1">
        <v>93</v>
      </c>
      <c r="C102" s="1">
        <v>1</v>
      </c>
    </row>
    <row r="103" spans="2:3">
      <c r="B103" s="1">
        <v>94</v>
      </c>
      <c r="C103" s="1">
        <v>3</v>
      </c>
    </row>
    <row r="104" spans="2:3">
      <c r="B104" s="1">
        <v>95</v>
      </c>
      <c r="C104" s="1">
        <v>4</v>
      </c>
    </row>
    <row r="105" spans="2:3">
      <c r="B105" s="1">
        <v>96</v>
      </c>
      <c r="C105" s="1">
        <v>1</v>
      </c>
    </row>
    <row r="106" spans="2:3">
      <c r="B106" s="1">
        <v>97</v>
      </c>
      <c r="C106" s="1">
        <v>1</v>
      </c>
    </row>
    <row r="107" spans="2:3">
      <c r="B107" s="1">
        <v>98</v>
      </c>
      <c r="C107" s="1">
        <v>3</v>
      </c>
    </row>
    <row r="108" spans="2:3">
      <c r="B108" s="1">
        <v>99</v>
      </c>
      <c r="C108" s="1">
        <v>3</v>
      </c>
    </row>
    <row r="109" spans="2:3">
      <c r="B109" s="1">
        <v>100</v>
      </c>
      <c r="C109" s="1">
        <v>9</v>
      </c>
    </row>
    <row r="110" spans="2:3">
      <c r="B110" s="1">
        <v>101</v>
      </c>
      <c r="C110" s="1">
        <v>1</v>
      </c>
    </row>
    <row r="111" spans="2:3">
      <c r="B111" s="1">
        <v>102</v>
      </c>
      <c r="C111" s="1">
        <v>3</v>
      </c>
    </row>
    <row r="112" spans="2:3">
      <c r="B112" s="1">
        <v>103</v>
      </c>
      <c r="C112" s="1">
        <v>2</v>
      </c>
    </row>
    <row r="113" spans="2:3">
      <c r="B113" s="1">
        <v>105</v>
      </c>
      <c r="C113" s="1">
        <v>6</v>
      </c>
    </row>
    <row r="114" spans="2:3">
      <c r="B114" s="1">
        <v>106</v>
      </c>
      <c r="C114" s="1">
        <v>2</v>
      </c>
    </row>
    <row r="115" spans="2:3">
      <c r="B115" s="1">
        <v>107</v>
      </c>
      <c r="C115" s="1">
        <v>1</v>
      </c>
    </row>
    <row r="116" spans="2:3">
      <c r="B116" s="1">
        <v>108</v>
      </c>
      <c r="C116" s="1">
        <v>3</v>
      </c>
    </row>
    <row r="117" spans="2:3">
      <c r="B117" s="1">
        <v>109</v>
      </c>
      <c r="C117" s="1">
        <v>2</v>
      </c>
    </row>
    <row r="118" spans="2:3">
      <c r="B118" s="1">
        <v>110</v>
      </c>
      <c r="C118" s="1">
        <v>8</v>
      </c>
    </row>
    <row r="119" spans="2:3">
      <c r="B119" s="1">
        <v>111</v>
      </c>
      <c r="C119" s="1">
        <v>2</v>
      </c>
    </row>
    <row r="120" spans="2:3">
      <c r="B120" s="1">
        <v>112</v>
      </c>
      <c r="C120" s="1">
        <v>1</v>
      </c>
    </row>
    <row r="121" spans="2:3">
      <c r="B121" s="1">
        <v>113</v>
      </c>
      <c r="C121" s="1">
        <v>1</v>
      </c>
    </row>
    <row r="122" spans="2:3">
      <c r="B122" s="1">
        <v>115</v>
      </c>
      <c r="C122" s="1">
        <v>3</v>
      </c>
    </row>
    <row r="123" spans="2:3">
      <c r="B123" s="1">
        <v>116</v>
      </c>
      <c r="C123" s="1">
        <v>4</v>
      </c>
    </row>
    <row r="124" spans="2:3">
      <c r="B124" s="1">
        <v>117</v>
      </c>
      <c r="C124" s="1">
        <v>1</v>
      </c>
    </row>
    <row r="125" spans="2:3">
      <c r="B125" s="1">
        <v>118</v>
      </c>
      <c r="C125" s="1">
        <v>1</v>
      </c>
    </row>
    <row r="126" spans="2:3">
      <c r="B126" s="1">
        <v>119</v>
      </c>
      <c r="C126" s="1">
        <v>1</v>
      </c>
    </row>
    <row r="127" spans="2:3">
      <c r="B127" s="1">
        <v>120</v>
      </c>
      <c r="C127" s="1">
        <v>5</v>
      </c>
    </row>
    <row r="128" spans="2:3">
      <c r="B128" s="1">
        <v>121</v>
      </c>
      <c r="C128" s="1">
        <v>3</v>
      </c>
    </row>
    <row r="129" spans="2:3">
      <c r="B129" s="1">
        <v>123</v>
      </c>
      <c r="C129" s="1">
        <v>1</v>
      </c>
    </row>
    <row r="130" spans="2:3">
      <c r="B130" s="1">
        <v>124</v>
      </c>
      <c r="C130" s="1">
        <v>1</v>
      </c>
    </row>
    <row r="131" spans="2:3">
      <c r="B131" s="1">
        <v>125</v>
      </c>
      <c r="C131" s="1">
        <v>5</v>
      </c>
    </row>
    <row r="132" spans="2:3">
      <c r="B132" s="1">
        <v>126</v>
      </c>
      <c r="C132" s="1">
        <v>1</v>
      </c>
    </row>
    <row r="133" spans="2:3">
      <c r="B133" s="1">
        <v>128</v>
      </c>
      <c r="C133" s="1">
        <v>2</v>
      </c>
    </row>
    <row r="134" spans="2:3">
      <c r="B134" s="1">
        <v>130</v>
      </c>
      <c r="C134" s="1">
        <v>3</v>
      </c>
    </row>
    <row r="135" spans="2:3">
      <c r="B135" s="1">
        <v>132</v>
      </c>
      <c r="C135" s="1">
        <v>1</v>
      </c>
    </row>
    <row r="136" spans="2:3">
      <c r="B136" s="1">
        <v>134</v>
      </c>
      <c r="C136" s="1">
        <v>1</v>
      </c>
    </row>
    <row r="137" spans="2:3">
      <c r="B137" s="1">
        <v>135</v>
      </c>
      <c r="C137" s="1">
        <v>4</v>
      </c>
    </row>
    <row r="138" spans="2:3">
      <c r="B138" s="1">
        <v>137</v>
      </c>
      <c r="C138" s="1">
        <v>3</v>
      </c>
    </row>
    <row r="139" spans="2:3">
      <c r="B139" s="1">
        <v>138</v>
      </c>
      <c r="C139" s="1">
        <v>1</v>
      </c>
    </row>
    <row r="140" spans="2:3">
      <c r="B140" s="1">
        <v>139</v>
      </c>
      <c r="C140" s="1">
        <v>2</v>
      </c>
    </row>
    <row r="141" spans="2:3">
      <c r="B141" s="1">
        <v>140</v>
      </c>
      <c r="C141" s="1">
        <v>6</v>
      </c>
    </row>
    <row r="142" spans="2:3">
      <c r="B142" s="1">
        <v>143</v>
      </c>
      <c r="C142" s="1">
        <v>1</v>
      </c>
    </row>
    <row r="143" spans="2:3">
      <c r="B143" s="1">
        <v>145</v>
      </c>
      <c r="C143" s="1">
        <v>2</v>
      </c>
    </row>
    <row r="144" spans="2:3">
      <c r="B144" s="1">
        <v>146</v>
      </c>
      <c r="C144" s="1">
        <v>2</v>
      </c>
    </row>
    <row r="145" spans="2:3">
      <c r="B145" s="1">
        <v>148</v>
      </c>
      <c r="C145" s="1">
        <v>1</v>
      </c>
    </row>
    <row r="146" spans="2:3">
      <c r="B146" s="1">
        <v>150</v>
      </c>
      <c r="C146" s="1">
        <v>2</v>
      </c>
    </row>
    <row r="147" spans="2:3">
      <c r="B147" s="1">
        <v>152</v>
      </c>
      <c r="C147" s="1">
        <v>1</v>
      </c>
    </row>
    <row r="148" spans="2:3">
      <c r="B148" s="1">
        <v>155</v>
      </c>
      <c r="C148" s="1">
        <v>1</v>
      </c>
    </row>
    <row r="149" spans="2:3">
      <c r="B149" s="1">
        <v>159</v>
      </c>
      <c r="C149" s="1">
        <v>1</v>
      </c>
    </row>
    <row r="150" spans="2:3">
      <c r="B150" s="1">
        <v>160</v>
      </c>
      <c r="C150" s="1">
        <v>2</v>
      </c>
    </row>
    <row r="151" spans="2:3">
      <c r="B151" s="1">
        <v>164</v>
      </c>
      <c r="C151" s="1">
        <v>2</v>
      </c>
    </row>
    <row r="152" spans="2:3">
      <c r="B152" s="1">
        <v>165</v>
      </c>
      <c r="C152" s="1">
        <v>5</v>
      </c>
    </row>
    <row r="153" spans="2:3">
      <c r="B153" s="1">
        <v>168</v>
      </c>
      <c r="C153" s="1">
        <v>2</v>
      </c>
    </row>
    <row r="154" spans="2:3">
      <c r="B154" s="1">
        <v>169</v>
      </c>
      <c r="C154" s="1">
        <v>1</v>
      </c>
    </row>
    <row r="155" spans="2:3">
      <c r="B155" s="1">
        <v>170</v>
      </c>
      <c r="C155" s="1">
        <v>1</v>
      </c>
    </row>
    <row r="156" spans="2:3">
      <c r="B156" s="1">
        <v>172</v>
      </c>
      <c r="C156" s="1">
        <v>1</v>
      </c>
    </row>
    <row r="157" spans="2:3">
      <c r="B157" s="1">
        <v>173</v>
      </c>
      <c r="C157" s="1">
        <v>1</v>
      </c>
    </row>
    <row r="158" spans="2:3">
      <c r="B158" s="1">
        <v>174</v>
      </c>
      <c r="C158" s="1">
        <v>1</v>
      </c>
    </row>
    <row r="159" spans="2:3">
      <c r="B159" s="1">
        <v>175</v>
      </c>
      <c r="C159" s="1">
        <v>1</v>
      </c>
    </row>
    <row r="160" spans="2:3">
      <c r="B160" s="1">
        <v>176</v>
      </c>
      <c r="C160" s="1">
        <v>1</v>
      </c>
    </row>
    <row r="161" spans="2:3">
      <c r="B161" s="1">
        <v>181</v>
      </c>
      <c r="C161" s="1">
        <v>1</v>
      </c>
    </row>
    <row r="162" spans="2:3">
      <c r="B162" s="1">
        <v>182</v>
      </c>
      <c r="C162" s="1">
        <v>3</v>
      </c>
    </row>
    <row r="163" spans="2:3">
      <c r="B163" s="1">
        <v>184</v>
      </c>
      <c r="C163" s="1">
        <v>1</v>
      </c>
    </row>
    <row r="164" spans="2:3">
      <c r="B164" s="1">
        <v>192</v>
      </c>
      <c r="C164" s="1">
        <v>1</v>
      </c>
    </row>
    <row r="165" spans="2:3">
      <c r="B165" s="1">
        <v>195</v>
      </c>
      <c r="C165" s="1">
        <v>2</v>
      </c>
    </row>
    <row r="166" spans="2:3">
      <c r="B166" s="1">
        <v>198</v>
      </c>
      <c r="C166" s="1">
        <v>1</v>
      </c>
    </row>
    <row r="167" spans="2:3">
      <c r="B167" s="1">
        <v>200</v>
      </c>
      <c r="C167" s="1">
        <v>1</v>
      </c>
    </row>
    <row r="168" spans="2:3">
      <c r="B168" s="1">
        <v>203</v>
      </c>
      <c r="C168" s="1">
        <v>1</v>
      </c>
    </row>
    <row r="169" spans="2:3">
      <c r="B169" s="1">
        <v>204</v>
      </c>
      <c r="C169" s="1">
        <v>2</v>
      </c>
    </row>
    <row r="170" spans="2:3">
      <c r="B170" s="1">
        <v>206</v>
      </c>
      <c r="C170" s="1">
        <v>1</v>
      </c>
    </row>
    <row r="171" spans="2:3">
      <c r="B171" s="1">
        <v>207</v>
      </c>
      <c r="C171" s="1">
        <v>1</v>
      </c>
    </row>
    <row r="172" spans="2:3">
      <c r="B172" s="1">
        <v>208</v>
      </c>
      <c r="C172" s="1">
        <v>1</v>
      </c>
    </row>
    <row r="173" spans="2:3">
      <c r="B173" s="1">
        <v>213</v>
      </c>
      <c r="C173" s="1">
        <v>1</v>
      </c>
    </row>
    <row r="174" spans="2:3">
      <c r="B174" s="1">
        <v>215</v>
      </c>
      <c r="C174" s="1">
        <v>1</v>
      </c>
    </row>
    <row r="175" spans="2:3">
      <c r="B175" s="1">
        <v>233</v>
      </c>
      <c r="C175" s="1">
        <v>1</v>
      </c>
    </row>
    <row r="176" spans="2:3">
      <c r="B176" s="1">
        <v>238</v>
      </c>
      <c r="C176" s="1">
        <v>1</v>
      </c>
    </row>
    <row r="177" spans="2:3">
      <c r="B177" s="1">
        <v>241</v>
      </c>
      <c r="C177" s="1">
        <v>1</v>
      </c>
    </row>
    <row r="178" spans="2:3">
      <c r="B178" s="1">
        <v>245</v>
      </c>
      <c r="C178" s="1">
        <v>1</v>
      </c>
    </row>
    <row r="179" spans="2:3">
      <c r="B179" s="1">
        <v>255</v>
      </c>
      <c r="C179" s="1">
        <v>1</v>
      </c>
    </row>
    <row r="180" spans="2:3">
      <c r="B180" s="1">
        <v>256</v>
      </c>
      <c r="C180" s="1">
        <v>1</v>
      </c>
    </row>
    <row r="181" spans="2:3">
      <c r="B181" s="1">
        <v>263</v>
      </c>
      <c r="C181" s="1">
        <v>1</v>
      </c>
    </row>
    <row r="182" spans="2:3">
      <c r="B182" s="1">
        <v>280</v>
      </c>
      <c r="C182" s="1">
        <v>1</v>
      </c>
    </row>
    <row r="183" spans="2:3">
      <c r="B183" s="1">
        <v>286</v>
      </c>
      <c r="C183" s="1">
        <v>1</v>
      </c>
    </row>
    <row r="184" spans="2:3">
      <c r="B184" s="1">
        <v>288</v>
      </c>
      <c r="C184" s="1">
        <v>1</v>
      </c>
    </row>
    <row r="185" spans="2:3">
      <c r="B185" s="1">
        <v>330</v>
      </c>
      <c r="C185" s="1">
        <v>1</v>
      </c>
    </row>
    <row r="186" spans="2:3">
      <c r="B186" s="1">
        <v>346</v>
      </c>
      <c r="C186" s="1">
        <v>1</v>
      </c>
    </row>
  </sheetData>
  <mergeCells count="7">
    <mergeCell ref="G3:Q4"/>
    <mergeCell ref="B7:C7"/>
    <mergeCell ref="E9:J26"/>
    <mergeCell ref="F7:G7"/>
    <mergeCell ref="M7:N7"/>
    <mergeCell ref="H5:P5"/>
    <mergeCell ref="P9:T20"/>
  </mergeCells>
  <conditionalFormatting sqref="B9:C186">
    <cfRule type="colorScale" priority="1">
      <colorScale>
        <cfvo type="min"/>
        <cfvo type="percentile" val="50"/>
        <cfvo type="max"/>
        <color rgb="FF5A8AC6"/>
        <color rgb="FFFCFCFF"/>
        <color rgb="FFF8696B"/>
      </colorScale>
    </cfRule>
  </conditionalFormatting>
  <conditionalFormatting sqref="M9">
    <cfRule type="colorScale" priority="3">
      <colorScale>
        <cfvo type="min"/>
        <cfvo type="percentile" val="50"/>
        <cfvo type="max"/>
        <color rgb="FFF8696B"/>
        <color rgb="FFFCFCFF"/>
        <color rgb="FF5A8AC6"/>
      </colorScale>
    </cfRule>
  </conditionalFormatting>
  <conditionalFormatting sqref="M9:N17">
    <cfRule type="colorScale" priority="2">
      <colorScale>
        <cfvo type="min"/>
        <cfvo type="percentile" val="50"/>
        <cfvo type="max"/>
        <color rgb="FFF8696B"/>
        <color rgb="FFFCFCFF"/>
        <color rgb="FF5A8AC6"/>
      </colorScale>
    </cfRule>
  </conditionalFormatting>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7F103-96F4-455E-B76B-DCF682C04362}">
  <dimension ref="B3:Q30"/>
  <sheetViews>
    <sheetView topLeftCell="A15" workbookViewId="0">
      <selection activeCell="I5" sqref="I5:P5"/>
    </sheetView>
  </sheetViews>
  <sheetFormatPr defaultRowHeight="14.4"/>
  <cols>
    <col min="2" max="2" width="20.33203125" customWidth="1"/>
    <col min="3" max="3" width="18.6640625" customWidth="1"/>
  </cols>
  <sheetData>
    <row r="3" spans="2:17" ht="18.600000000000001" customHeight="1">
      <c r="G3" s="25" t="s">
        <v>163</v>
      </c>
      <c r="H3" s="25"/>
      <c r="I3" s="25"/>
      <c r="J3" s="25"/>
      <c r="K3" s="25"/>
      <c r="L3" s="25"/>
      <c r="M3" s="25"/>
      <c r="N3" s="25"/>
      <c r="O3" s="25"/>
      <c r="P3" s="25"/>
      <c r="Q3" s="25"/>
    </row>
    <row r="4" spans="2:17">
      <c r="G4" s="25"/>
      <c r="H4" s="25"/>
      <c r="I4" s="25"/>
      <c r="J4" s="25"/>
      <c r="K4" s="25"/>
      <c r="L4" s="25"/>
      <c r="M4" s="25"/>
      <c r="N4" s="25"/>
      <c r="O4" s="25"/>
      <c r="P4" s="25"/>
      <c r="Q4" s="25"/>
    </row>
    <row r="5" spans="2:17" ht="45.6" customHeight="1">
      <c r="I5" s="33" t="s">
        <v>333</v>
      </c>
      <c r="J5" s="33"/>
      <c r="K5" s="33"/>
      <c r="L5" s="33"/>
      <c r="M5" s="33"/>
      <c r="N5" s="33"/>
      <c r="O5" s="33"/>
      <c r="P5" s="33"/>
    </row>
    <row r="7" spans="2:17" ht="23.4">
      <c r="B7" s="23" t="s">
        <v>29</v>
      </c>
      <c r="C7" s="21"/>
      <c r="G7" s="23" t="s">
        <v>35</v>
      </c>
      <c r="H7" s="23"/>
      <c r="O7" s="23"/>
      <c r="P7" s="21"/>
    </row>
    <row r="9" spans="2:17">
      <c r="B9" t="s">
        <v>164</v>
      </c>
      <c r="C9" t="s">
        <v>332</v>
      </c>
      <c r="G9" s="32" t="s">
        <v>331</v>
      </c>
      <c r="H9" s="35"/>
      <c r="I9" s="35"/>
      <c r="J9" s="35"/>
      <c r="K9" s="35"/>
      <c r="L9" s="35"/>
      <c r="M9" s="35"/>
      <c r="N9" s="35"/>
    </row>
    <row r="10" spans="2:17">
      <c r="B10" s="1" t="s">
        <v>2</v>
      </c>
      <c r="C10" s="1">
        <v>122</v>
      </c>
      <c r="G10" s="35"/>
      <c r="H10" s="35"/>
      <c r="I10" s="35"/>
      <c r="J10" s="35"/>
      <c r="K10" s="35"/>
      <c r="L10" s="35"/>
      <c r="M10" s="35"/>
      <c r="N10" s="35"/>
    </row>
    <row r="11" spans="2:17">
      <c r="B11" s="1" t="s">
        <v>0</v>
      </c>
      <c r="C11" s="1">
        <v>122</v>
      </c>
      <c r="G11" s="35"/>
      <c r="H11" s="35"/>
      <c r="I11" s="35"/>
      <c r="J11" s="35"/>
      <c r="K11" s="35"/>
      <c r="L11" s="35"/>
      <c r="M11" s="35"/>
      <c r="N11" s="35"/>
    </row>
    <row r="12" spans="2:17">
      <c r="B12" s="1" t="s">
        <v>5</v>
      </c>
      <c r="C12" s="1">
        <v>83</v>
      </c>
      <c r="G12" s="35"/>
      <c r="H12" s="35"/>
      <c r="I12" s="35"/>
      <c r="J12" s="35"/>
      <c r="K12" s="35"/>
      <c r="L12" s="35"/>
      <c r="M12" s="35"/>
      <c r="N12" s="35"/>
    </row>
    <row r="13" spans="2:17">
      <c r="B13" s="1" t="s">
        <v>14</v>
      </c>
      <c r="C13" s="1">
        <v>77</v>
      </c>
      <c r="G13" s="35"/>
      <c r="H13" s="35"/>
      <c r="I13" s="35"/>
      <c r="J13" s="35"/>
      <c r="K13" s="35"/>
      <c r="L13" s="35"/>
      <c r="M13" s="35"/>
      <c r="N13" s="35"/>
    </row>
    <row r="14" spans="2:17">
      <c r="B14" s="1" t="s">
        <v>15</v>
      </c>
      <c r="C14" s="1">
        <v>56</v>
      </c>
      <c r="G14" s="35"/>
      <c r="H14" s="35"/>
      <c r="I14" s="35"/>
      <c r="J14" s="35"/>
      <c r="K14" s="35"/>
      <c r="L14" s="35"/>
      <c r="M14" s="35"/>
      <c r="N14" s="35"/>
    </row>
    <row r="15" spans="2:17">
      <c r="B15" s="1" t="s">
        <v>11</v>
      </c>
      <c r="C15" s="1">
        <v>46</v>
      </c>
      <c r="G15" s="35"/>
      <c r="H15" s="35"/>
      <c r="I15" s="35"/>
      <c r="J15" s="35"/>
      <c r="K15" s="35"/>
      <c r="L15" s="35"/>
      <c r="M15" s="35"/>
      <c r="N15" s="35"/>
    </row>
    <row r="16" spans="2:17">
      <c r="B16" s="1" t="s">
        <v>7</v>
      </c>
      <c r="C16" s="1">
        <v>40</v>
      </c>
      <c r="G16" s="35"/>
      <c r="H16" s="35"/>
      <c r="I16" s="35"/>
      <c r="J16" s="35"/>
      <c r="K16" s="35"/>
      <c r="L16" s="35"/>
      <c r="M16" s="35"/>
      <c r="N16" s="35"/>
    </row>
    <row r="17" spans="2:14">
      <c r="B17" s="1" t="s">
        <v>17</v>
      </c>
      <c r="C17" s="1">
        <v>37</v>
      </c>
      <c r="G17" s="35"/>
      <c r="H17" s="35"/>
      <c r="I17" s="35"/>
      <c r="J17" s="35"/>
      <c r="K17" s="35"/>
      <c r="L17" s="35"/>
      <c r="M17" s="35"/>
      <c r="N17" s="35"/>
    </row>
    <row r="18" spans="2:14">
      <c r="B18" s="1" t="s">
        <v>16</v>
      </c>
      <c r="C18" s="1">
        <v>30</v>
      </c>
      <c r="G18" s="35"/>
      <c r="H18" s="35"/>
      <c r="I18" s="35"/>
      <c r="J18" s="35"/>
      <c r="K18" s="35"/>
      <c r="L18" s="35"/>
      <c r="M18" s="35"/>
      <c r="N18" s="35"/>
    </row>
    <row r="19" spans="2:14">
      <c r="B19" s="1" t="s">
        <v>20</v>
      </c>
      <c r="C19" s="1">
        <v>28</v>
      </c>
      <c r="G19" s="35"/>
      <c r="H19" s="35"/>
      <c r="I19" s="35"/>
      <c r="J19" s="35"/>
      <c r="K19" s="35"/>
      <c r="L19" s="35"/>
      <c r="M19" s="35"/>
      <c r="N19" s="35"/>
    </row>
    <row r="20" spans="2:14">
      <c r="B20" s="1" t="s">
        <v>24</v>
      </c>
      <c r="C20" s="1">
        <v>28</v>
      </c>
    </row>
    <row r="21" spans="2:14">
      <c r="B21" s="1" t="s">
        <v>21</v>
      </c>
      <c r="C21" s="1">
        <v>23</v>
      </c>
    </row>
    <row r="22" spans="2:14">
      <c r="B22" s="1" t="s">
        <v>23</v>
      </c>
      <c r="C22" s="1">
        <v>22</v>
      </c>
    </row>
    <row r="23" spans="2:14">
      <c r="B23" s="1" t="s">
        <v>9</v>
      </c>
      <c r="C23" s="1">
        <v>19</v>
      </c>
    </row>
    <row r="24" spans="2:14">
      <c r="B24" s="1" t="s">
        <v>19</v>
      </c>
      <c r="C24" s="1">
        <v>19</v>
      </c>
    </row>
    <row r="25" spans="2:14">
      <c r="B25" s="1" t="s">
        <v>22</v>
      </c>
      <c r="C25" s="1">
        <v>18</v>
      </c>
    </row>
    <row r="26" spans="2:14">
      <c r="B26" s="1" t="s">
        <v>18</v>
      </c>
      <c r="C26" s="1">
        <v>18</v>
      </c>
    </row>
    <row r="27" spans="2:14">
      <c r="B27" s="1" t="s">
        <v>27</v>
      </c>
      <c r="C27" s="1">
        <v>16</v>
      </c>
    </row>
    <row r="28" spans="2:14">
      <c r="B28" s="1" t="s">
        <v>25</v>
      </c>
      <c r="C28" s="1">
        <v>13</v>
      </c>
    </row>
    <row r="29" spans="2:14">
      <c r="B29" s="1" t="s">
        <v>28</v>
      </c>
      <c r="C29" s="1">
        <v>7</v>
      </c>
    </row>
    <row r="30" spans="2:14">
      <c r="B30" s="1" t="s">
        <v>26</v>
      </c>
      <c r="C30" s="1">
        <v>6</v>
      </c>
    </row>
  </sheetData>
  <mergeCells count="6">
    <mergeCell ref="G3:Q4"/>
    <mergeCell ref="B7:C7"/>
    <mergeCell ref="O7:P7"/>
    <mergeCell ref="G7:H7"/>
    <mergeCell ref="G9:N19"/>
    <mergeCell ref="I5:P5"/>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EB76-1BE6-4B42-A689-DB84D9C11824}">
  <dimension ref="B3:Q22"/>
  <sheetViews>
    <sheetView topLeftCell="D1" workbookViewId="0">
      <selection activeCell="H5" sqref="H5:P5"/>
    </sheetView>
  </sheetViews>
  <sheetFormatPr defaultRowHeight="14.4"/>
  <cols>
    <col min="2" max="2" width="13" customWidth="1"/>
    <col min="3" max="3" width="11.33203125" customWidth="1"/>
    <col min="4" max="4" width="11.21875" customWidth="1"/>
    <col min="5" max="5" width="14.44140625" customWidth="1"/>
    <col min="6" max="6" width="11.77734375" customWidth="1"/>
  </cols>
  <sheetData>
    <row r="3" spans="2:17" ht="19.8" customHeight="1">
      <c r="G3" s="24" t="s">
        <v>165</v>
      </c>
      <c r="H3" s="24"/>
      <c r="I3" s="24"/>
      <c r="J3" s="24"/>
      <c r="K3" s="24"/>
      <c r="L3" s="24"/>
      <c r="M3" s="24"/>
      <c r="N3" s="24"/>
      <c r="O3" s="24"/>
      <c r="P3" s="24"/>
      <c r="Q3" s="24"/>
    </row>
    <row r="4" spans="2:17">
      <c r="G4" s="24"/>
      <c r="H4" s="24"/>
      <c r="I4" s="24"/>
      <c r="J4" s="24"/>
      <c r="K4" s="24"/>
      <c r="L4" s="24"/>
      <c r="M4" s="24"/>
      <c r="N4" s="24"/>
      <c r="O4" s="24"/>
      <c r="P4" s="24"/>
      <c r="Q4" s="24"/>
    </row>
    <row r="5" spans="2:17">
      <c r="H5" s="21" t="s">
        <v>198</v>
      </c>
      <c r="I5" s="21"/>
      <c r="J5" s="21"/>
      <c r="K5" s="21"/>
      <c r="L5" s="21"/>
      <c r="M5" s="21"/>
      <c r="N5" s="21"/>
      <c r="O5" s="21"/>
      <c r="P5" s="21"/>
    </row>
    <row r="7" spans="2:17" ht="23.4">
      <c r="B7" s="23" t="s">
        <v>29</v>
      </c>
      <c r="C7" s="21"/>
      <c r="K7" s="23" t="s">
        <v>35</v>
      </c>
      <c r="L7" s="21"/>
      <c r="O7" s="23"/>
      <c r="P7" s="21"/>
    </row>
    <row r="9" spans="2:17">
      <c r="B9" t="s">
        <v>193</v>
      </c>
      <c r="C9" t="s">
        <v>194</v>
      </c>
      <c r="D9" t="s">
        <v>195</v>
      </c>
      <c r="E9" t="s">
        <v>196</v>
      </c>
      <c r="F9" t="s">
        <v>197</v>
      </c>
    </row>
    <row r="10" spans="2:17" ht="28.8" customHeight="1">
      <c r="B10" s="1">
        <v>5</v>
      </c>
      <c r="C10" s="1" t="s">
        <v>174</v>
      </c>
      <c r="D10" s="1" t="s">
        <v>175</v>
      </c>
      <c r="E10" s="1">
        <v>11158</v>
      </c>
      <c r="F10" s="1">
        <v>75567.75</v>
      </c>
      <c r="I10" s="32" t="s">
        <v>192</v>
      </c>
      <c r="J10" s="35"/>
      <c r="K10" s="35"/>
      <c r="L10" s="35"/>
      <c r="M10" s="35"/>
      <c r="N10" s="35"/>
    </row>
    <row r="11" spans="2:17">
      <c r="B11" s="1">
        <v>6</v>
      </c>
      <c r="C11" s="1" t="s">
        <v>176</v>
      </c>
      <c r="D11" s="1" t="s">
        <v>177</v>
      </c>
      <c r="E11" s="1">
        <v>11158</v>
      </c>
      <c r="F11" s="1">
        <v>78198.100000000006</v>
      </c>
      <c r="I11" s="35"/>
      <c r="J11" s="35"/>
      <c r="K11" s="35"/>
      <c r="L11" s="35"/>
      <c r="M11" s="35"/>
      <c r="N11" s="35"/>
    </row>
    <row r="12" spans="2:17">
      <c r="B12" s="1">
        <v>9</v>
      </c>
      <c r="C12" s="1" t="s">
        <v>178</v>
      </c>
      <c r="D12" s="1" t="s">
        <v>179</v>
      </c>
      <c r="E12" s="1">
        <v>10764</v>
      </c>
      <c r="F12" s="1">
        <v>82964</v>
      </c>
      <c r="I12" s="35"/>
      <c r="J12" s="35"/>
      <c r="K12" s="35"/>
      <c r="L12" s="35"/>
      <c r="M12" s="35"/>
      <c r="N12" s="35"/>
    </row>
    <row r="13" spans="2:17">
      <c r="B13" s="1">
        <v>8</v>
      </c>
      <c r="C13" s="1" t="s">
        <v>180</v>
      </c>
      <c r="D13" s="1" t="s">
        <v>181</v>
      </c>
      <c r="E13" s="1">
        <v>11019</v>
      </c>
      <c r="F13" s="1">
        <v>133301.03</v>
      </c>
      <c r="I13" s="35"/>
      <c r="J13" s="35"/>
      <c r="K13" s="35"/>
      <c r="L13" s="35"/>
      <c r="M13" s="35"/>
      <c r="N13" s="35"/>
    </row>
    <row r="14" spans="2:17">
      <c r="B14" s="1">
        <v>7</v>
      </c>
      <c r="C14" s="1" t="s">
        <v>182</v>
      </c>
      <c r="D14" s="1" t="s">
        <v>183</v>
      </c>
      <c r="E14" s="1">
        <v>11081</v>
      </c>
      <c r="F14" s="1">
        <v>141295.99</v>
      </c>
      <c r="I14" s="35"/>
      <c r="J14" s="35"/>
      <c r="K14" s="35"/>
      <c r="L14" s="35"/>
      <c r="M14" s="35"/>
      <c r="N14" s="35"/>
    </row>
    <row r="15" spans="2:17">
      <c r="B15" s="1">
        <v>2</v>
      </c>
      <c r="C15" s="1" t="s">
        <v>184</v>
      </c>
      <c r="D15" s="1" t="s">
        <v>185</v>
      </c>
      <c r="E15" s="1">
        <v>11587</v>
      </c>
      <c r="F15" s="1">
        <v>177749.26</v>
      </c>
      <c r="I15" s="35"/>
      <c r="J15" s="35"/>
      <c r="K15" s="35"/>
      <c r="L15" s="35"/>
      <c r="M15" s="35"/>
      <c r="N15" s="35"/>
    </row>
    <row r="16" spans="2:17">
      <c r="B16" s="1">
        <v>1</v>
      </c>
      <c r="C16" s="1" t="s">
        <v>186</v>
      </c>
      <c r="D16" s="1" t="s">
        <v>187</v>
      </c>
      <c r="E16" s="1">
        <v>11692</v>
      </c>
      <c r="F16" s="1">
        <v>202143.71</v>
      </c>
      <c r="I16" s="35"/>
      <c r="J16" s="35"/>
      <c r="K16" s="35"/>
      <c r="L16" s="35"/>
      <c r="M16" s="35"/>
      <c r="N16" s="35"/>
    </row>
    <row r="17" spans="2:14">
      <c r="B17" s="1">
        <v>3</v>
      </c>
      <c r="C17" s="1" t="s">
        <v>188</v>
      </c>
      <c r="D17" s="1" t="s">
        <v>189</v>
      </c>
      <c r="E17" s="1">
        <v>11722</v>
      </c>
      <c r="F17" s="1">
        <v>213051.3</v>
      </c>
      <c r="I17" s="35"/>
      <c r="J17" s="35"/>
      <c r="K17" s="35"/>
      <c r="L17" s="35"/>
      <c r="M17" s="35"/>
      <c r="N17" s="35"/>
    </row>
    <row r="18" spans="2:14">
      <c r="B18" s="1">
        <v>4</v>
      </c>
      <c r="C18" s="1" t="s">
        <v>190</v>
      </c>
      <c r="D18" s="1" t="s">
        <v>191</v>
      </c>
      <c r="E18" s="1">
        <v>11325</v>
      </c>
      <c r="F18" s="1">
        <v>250187.45</v>
      </c>
      <c r="I18" s="35"/>
      <c r="J18" s="35"/>
      <c r="K18" s="35"/>
      <c r="L18" s="35"/>
      <c r="M18" s="35"/>
      <c r="N18" s="35"/>
    </row>
    <row r="19" spans="2:14">
      <c r="I19" s="35"/>
      <c r="J19" s="35"/>
      <c r="K19" s="35"/>
      <c r="L19" s="35"/>
      <c r="M19" s="35"/>
      <c r="N19" s="35"/>
    </row>
    <row r="20" spans="2:14">
      <c r="I20" s="35"/>
      <c r="J20" s="35"/>
      <c r="K20" s="35"/>
      <c r="L20" s="35"/>
      <c r="M20" s="35"/>
      <c r="N20" s="35"/>
    </row>
    <row r="21" spans="2:14">
      <c r="I21" s="35"/>
      <c r="J21" s="35"/>
      <c r="K21" s="35"/>
      <c r="L21" s="35"/>
      <c r="M21" s="35"/>
      <c r="N21" s="35"/>
    </row>
    <row r="22" spans="2:14">
      <c r="I22" s="35"/>
      <c r="J22" s="35"/>
      <c r="K22" s="35"/>
      <c r="L22" s="35"/>
      <c r="M22" s="35"/>
      <c r="N22" s="35"/>
    </row>
  </sheetData>
  <mergeCells count="6">
    <mergeCell ref="G3:Q4"/>
    <mergeCell ref="B7:C7"/>
    <mergeCell ref="O7:P7"/>
    <mergeCell ref="I10:N22"/>
    <mergeCell ref="K7:L7"/>
    <mergeCell ref="H5:P5"/>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2FAE-FDB0-44E5-9C06-5A6E038543D8}">
  <dimension ref="B3:O21"/>
  <sheetViews>
    <sheetView workbookViewId="0">
      <selection activeCell="F5" sqref="F5:N5"/>
    </sheetView>
  </sheetViews>
  <sheetFormatPr defaultRowHeight="14.4"/>
  <cols>
    <col min="2" max="2" width="13" customWidth="1"/>
    <col min="3" max="3" width="14.44140625" customWidth="1"/>
  </cols>
  <sheetData>
    <row r="3" spans="2:15" ht="19.8" customHeight="1">
      <c r="E3" s="24" t="s">
        <v>166</v>
      </c>
      <c r="F3" s="24"/>
      <c r="G3" s="24"/>
      <c r="H3" s="24"/>
      <c r="I3" s="24"/>
      <c r="J3" s="24"/>
      <c r="K3" s="24"/>
      <c r="L3" s="24"/>
      <c r="M3" s="24"/>
      <c r="N3" s="24"/>
      <c r="O3" s="24"/>
    </row>
    <row r="4" spans="2:15">
      <c r="E4" s="24"/>
      <c r="F4" s="24"/>
      <c r="G4" s="24"/>
      <c r="H4" s="24"/>
      <c r="I4" s="24"/>
      <c r="J4" s="24"/>
      <c r="K4" s="24"/>
      <c r="L4" s="24"/>
      <c r="M4" s="24"/>
      <c r="N4" s="24"/>
      <c r="O4" s="24"/>
    </row>
    <row r="5" spans="2:15" ht="27" customHeight="1">
      <c r="F5" s="33" t="s">
        <v>206</v>
      </c>
      <c r="G5" s="33"/>
      <c r="H5" s="33"/>
      <c r="I5" s="33"/>
      <c r="J5" s="33"/>
      <c r="K5" s="33"/>
      <c r="L5" s="33"/>
      <c r="M5" s="33"/>
      <c r="N5" s="33"/>
    </row>
    <row r="7" spans="2:15" ht="23.4">
      <c r="B7" s="23" t="s">
        <v>29</v>
      </c>
      <c r="C7" s="21"/>
      <c r="H7" s="23" t="s">
        <v>35</v>
      </c>
      <c r="I7" s="23"/>
      <c r="M7" s="23"/>
      <c r="N7" s="21"/>
    </row>
    <row r="9" spans="2:15">
      <c r="B9" t="s">
        <v>203</v>
      </c>
      <c r="C9" t="s">
        <v>204</v>
      </c>
      <c r="F9" s="30" t="s">
        <v>205</v>
      </c>
      <c r="G9" s="22"/>
      <c r="H9" s="22"/>
      <c r="I9" s="22"/>
      <c r="J9" s="22"/>
      <c r="K9" s="22"/>
      <c r="L9" s="22"/>
    </row>
    <row r="10" spans="2:15" ht="43.2">
      <c r="B10" s="1" t="s">
        <v>199</v>
      </c>
      <c r="C10" s="1">
        <v>588</v>
      </c>
      <c r="F10" s="22"/>
      <c r="G10" s="22"/>
      <c r="H10" s="22"/>
      <c r="I10" s="22"/>
      <c r="J10" s="22"/>
      <c r="K10" s="22"/>
      <c r="L10" s="22"/>
    </row>
    <row r="11" spans="2:15" ht="28.8">
      <c r="B11" s="1" t="s">
        <v>200</v>
      </c>
      <c r="C11" s="1">
        <v>104</v>
      </c>
      <c r="F11" s="22"/>
      <c r="G11" s="22"/>
      <c r="H11" s="22"/>
      <c r="I11" s="22"/>
      <c r="J11" s="22"/>
      <c r="K11" s="22"/>
      <c r="L11" s="22"/>
    </row>
    <row r="12" spans="2:15" ht="28.8">
      <c r="B12" s="1" t="s">
        <v>201</v>
      </c>
      <c r="C12" s="1">
        <v>96</v>
      </c>
      <c r="F12" s="22"/>
      <c r="G12" s="22"/>
      <c r="H12" s="22"/>
      <c r="I12" s="22"/>
      <c r="J12" s="22"/>
      <c r="K12" s="22"/>
      <c r="L12" s="22"/>
    </row>
    <row r="13" spans="2:15">
      <c r="B13" s="1" t="s">
        <v>202</v>
      </c>
      <c r="C13" s="1">
        <v>42</v>
      </c>
      <c r="F13" s="22"/>
      <c r="G13" s="22"/>
      <c r="H13" s="22"/>
      <c r="I13" s="22"/>
      <c r="J13" s="22"/>
      <c r="K13" s="22"/>
      <c r="L13" s="22"/>
    </row>
    <row r="14" spans="2:15">
      <c r="B14" s="1"/>
      <c r="C14" s="1"/>
      <c r="F14" s="22"/>
      <c r="G14" s="22"/>
      <c r="H14" s="22"/>
      <c r="I14" s="22"/>
      <c r="J14" s="22"/>
      <c r="K14" s="22"/>
      <c r="L14" s="22"/>
    </row>
    <row r="15" spans="2:15">
      <c r="B15" s="1"/>
      <c r="C15" s="1"/>
      <c r="F15" s="22"/>
      <c r="G15" s="22"/>
      <c r="H15" s="22"/>
      <c r="I15" s="22"/>
      <c r="J15" s="22"/>
      <c r="K15" s="22"/>
      <c r="L15" s="22"/>
    </row>
    <row r="16" spans="2:15">
      <c r="B16" s="1"/>
      <c r="C16" s="1"/>
      <c r="F16" s="22"/>
      <c r="G16" s="22"/>
      <c r="H16" s="22"/>
      <c r="I16" s="22"/>
      <c r="J16" s="22"/>
      <c r="K16" s="22"/>
      <c r="L16" s="22"/>
    </row>
    <row r="17" spans="2:12">
      <c r="B17" s="1"/>
      <c r="C17" s="1"/>
      <c r="F17" s="22"/>
      <c r="G17" s="22"/>
      <c r="H17" s="22"/>
      <c r="I17" s="22"/>
      <c r="J17" s="22"/>
      <c r="K17" s="22"/>
      <c r="L17" s="22"/>
    </row>
    <row r="18" spans="2:12">
      <c r="B18" s="1"/>
      <c r="C18" s="1"/>
      <c r="F18" s="22"/>
      <c r="G18" s="22"/>
      <c r="H18" s="22"/>
      <c r="I18" s="22"/>
      <c r="J18" s="22"/>
      <c r="K18" s="22"/>
      <c r="L18" s="22"/>
    </row>
    <row r="19" spans="2:12">
      <c r="F19" s="22"/>
      <c r="G19" s="22"/>
      <c r="H19" s="22"/>
      <c r="I19" s="22"/>
      <c r="J19" s="22"/>
      <c r="K19" s="22"/>
      <c r="L19" s="22"/>
    </row>
    <row r="20" spans="2:12">
      <c r="F20" s="22"/>
      <c r="G20" s="22"/>
      <c r="H20" s="22"/>
      <c r="I20" s="22"/>
      <c r="J20" s="22"/>
      <c r="K20" s="22"/>
      <c r="L20" s="22"/>
    </row>
    <row r="21" spans="2:12">
      <c r="F21" s="22"/>
      <c r="G21" s="22"/>
      <c r="H21" s="22"/>
      <c r="I21" s="22"/>
      <c r="J21" s="22"/>
      <c r="K21" s="22"/>
      <c r="L21" s="22"/>
    </row>
  </sheetData>
  <mergeCells count="6">
    <mergeCell ref="E3:O4"/>
    <mergeCell ref="B7:C7"/>
    <mergeCell ref="M7:N7"/>
    <mergeCell ref="F9:L21"/>
    <mergeCell ref="H7:I7"/>
    <mergeCell ref="F5:N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Data Dictionary</vt:lpstr>
      <vt:lpstr>Q1</vt:lpstr>
      <vt:lpstr>Q2</vt:lpstr>
      <vt:lpstr>Q3</vt:lpstr>
      <vt:lpstr>Q4</vt:lpstr>
      <vt:lpstr>Q5</vt:lpstr>
      <vt:lpstr>Q6</vt:lpstr>
      <vt:lpstr>Q7</vt:lpstr>
      <vt:lpstr>Q8</vt:lpstr>
      <vt:lpstr>Q9</vt:lpstr>
      <vt:lpstr>Q10</vt:lpstr>
      <vt:lpstr>Q11</vt:lpstr>
      <vt:lpstr>Q12</vt:lpstr>
      <vt:lpstr>Q13</vt:lpstr>
      <vt:lpstr>Q14</vt:lpstr>
      <vt:lpstr>Q15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Payal Pandey</dc:creator>
  <cp:lastModifiedBy>Payal Pandey</cp:lastModifiedBy>
  <dcterms:created xsi:type="dcterms:W3CDTF">2024-05-03T20:11:31Z</dcterms:created>
  <dcterms:modified xsi:type="dcterms:W3CDTF">2024-05-08T21:18:37Z</dcterms:modified>
</cp:coreProperties>
</file>