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cristian\Desktop\entrega de fase\"/>
    </mc:Choice>
  </mc:AlternateContent>
  <xr:revisionPtr revIDLastSave="0" documentId="13_ncr:1_{0DFA11D3-5597-4E22-8DB2-15C3B4A6DC0E}" xr6:coauthVersionLast="45" xr6:coauthVersionMax="45" xr10:uidLastSave="{00000000-0000-0000-0000-000000000000}"/>
  <bookViews>
    <workbookView xWindow="21420" yWindow="240" windowWidth="2388" windowHeight="564" tabRatio="500" xr2:uid="{00000000-000D-0000-FFFF-FFFF00000000}"/>
  </bookViews>
  <sheets>
    <sheet name="Historias de Usuario" sheetId="1" r:id="rId1"/>
    <sheet name="Burndow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1" l="1"/>
  <c r="E18" i="1"/>
  <c r="F17" i="1"/>
  <c r="E17" i="1"/>
  <c r="F16" i="1" l="1"/>
  <c r="E16" i="1" s="1"/>
  <c r="F14" i="1"/>
  <c r="E14" i="1" s="1"/>
  <c r="F13" i="1"/>
  <c r="E13" i="1" s="1"/>
  <c r="F12" i="1"/>
  <c r="E12" i="1" s="1"/>
  <c r="F11" i="1"/>
  <c r="E11" i="1" s="1"/>
  <c r="F10" i="1"/>
  <c r="E10" i="1" s="1"/>
  <c r="F3" i="1" l="1"/>
  <c r="F4" i="1"/>
  <c r="E4" i="1" s="1"/>
  <c r="F5" i="1"/>
  <c r="E5" i="1" s="1"/>
  <c r="F6" i="1"/>
  <c r="E6" i="1" s="1"/>
  <c r="F7" i="1"/>
  <c r="E7" i="1" s="1"/>
  <c r="F15" i="1"/>
  <c r="E15" i="1" s="1"/>
  <c r="F8" i="1"/>
  <c r="E8" i="1" s="1"/>
  <c r="F9" i="1"/>
  <c r="E9" i="1" s="1"/>
  <c r="E3" i="1"/>
  <c r="F2" i="1" l="1"/>
  <c r="E2" i="1" s="1"/>
  <c r="D4" i="2" l="1"/>
  <c r="D5" i="2"/>
  <c r="D3" i="2"/>
  <c r="F3" i="2" l="1"/>
  <c r="E6" i="2" l="1"/>
  <c r="E7" i="2" s="1"/>
  <c r="E8" i="2" s="1"/>
  <c r="E9" i="2" s="1"/>
  <c r="E10" i="2" s="1"/>
  <c r="E11" i="2" s="1"/>
  <c r="E12" i="2" s="1"/>
</calcChain>
</file>

<file path=xl/sharedStrings.xml><?xml version="1.0" encoding="utf-8"?>
<sst xmlns="http://schemas.openxmlformats.org/spreadsheetml/2006/main" count="97" uniqueCount="89">
  <si>
    <t>ID</t>
  </si>
  <si>
    <t>Historia de Usuario</t>
  </si>
  <si>
    <t>Descripción</t>
  </si>
  <si>
    <t>Criterios Aceptación</t>
  </si>
  <si>
    <t>Tamaño</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</si>
  <si>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</si>
  <si>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</si>
  <si>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</si>
  <si>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</si>
  <si>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</si>
  <si>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</si>
  <si>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</si>
  <si>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</si>
  <si>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</si>
  <si>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</si>
  <si>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</si>
  <si>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</si>
  <si>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</si>
  <si>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</si>
  <si>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</si>
  <si>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</si>
  <si>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</si>
  <si>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</si>
  <si>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</si>
  <si>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</si>
  <si>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</si>
  <si>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</si>
  <si>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</si>
  <si>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Se deben ver las gráficas de contaminación auditiva en tiempo real con los respectivos colores en las gráficas.</t>
  </si>
  <si>
    <t>Se debe permitir el acceso del aprendiz a través de un login a la plataforma para que así pueda ver las gráficas de contaminación auditiva en tiempo real</t>
  </si>
  <si>
    <t>Actividades</t>
  </si>
  <si>
    <t>Dado que quiero ver las gráficas en tiempo real
Cuando ingrese a la opción "Gráficas" del menú de la aplicación.
Entonces el sistema me debe permitir ver las gráficas de contaminación auditiva en tiempo real (Esperar definición de diseño y colores).</t>
  </si>
  <si>
    <t>1. Crear la tabla en la Base de Datos y que contenga una columna de tiempo y una de ruido                                                  2. Configurar el dispositivo para que envíe los datos por puerto serial                                                     3. Interfaz con menú desplegable que tenga la opción "Gráficas"                                                                 4. Interfaz donde me muestre la gráfica con los respectivos colores                                                                                                  5. Hacer consulta a la base de datos del tiempo y el ruido</t>
  </si>
  <si>
    <t>COMO Aprendiz
QUIERO tener acceso a las gráficas de contaminación auditiva
PARA ver los decibeles de ruido en el ambiente Informática 1</t>
  </si>
  <si>
    <t>Se debe generar un reporte donde se vean resultados sobre la contaminación auditiva, si ha aumentado, ha disminuido o se ha mantenido estable.</t>
  </si>
  <si>
    <t xml:space="preserve">Se debe crear la tabla en la base de datos para instructores administradores que contenga las columnas con los campos para su registro                                                                El super-administrador o el administrador deben hacer su registro en la base de Datos                                                                                               Darle el acceso a la plataforma y a las gráficas de contaminación auditiva                                       </t>
  </si>
  <si>
    <t>Dado que quiero que haya una sección de comentarios                                        Cuando ingrese a la opción "comentarios" del menú                                  Entonces el sistema me debe mostrar una sección de comentarios</t>
  </si>
  <si>
    <t>COMO coordinador                     QUIERO ver el historial de las gráficas de contaminación auditiva</t>
  </si>
  <si>
    <t>COMO instructor                                    QUIERO tener un perfil de administrador                                      PARA gestionar la información de los aprendices</t>
  </si>
  <si>
    <t>Se debe mostrar el historial de las gráficas de contaminación auditiva</t>
  </si>
  <si>
    <t>Como instructor                                   QUIERO tener acceso a los reportes de contaminación auditiva
PARA estar informado</t>
  </si>
  <si>
    <t>Ingresar la opción "comentarios" en el navbar                                                            Crear tabla de comentarios con los respectivos cambios y la conexión con los perfiles                                                                          Crear interfaz de comentarios                                   Mostrar los comentarios de los demás aprendices e instructores                        Crear campo para que se puedan añadir comentarios</t>
  </si>
  <si>
    <t xml:space="preserve">Ingresar la opción "Reporte" en el navbar                                                                    Hacer consulta a la base de datos a la tabla de gráficas                                           Hacer comparativos con las gráficas para generar el reporte                                                                                          Mostrar los reportes de la contaminación auditiva con respecto a las gráficas y si aumentó, disminuyó o por el contrario se mantuvo                                        </t>
  </si>
  <si>
    <t>Dado que quiero ingresar al sistema con una cuenta y un password de administrador para gestionar la información de instructores y aprendices                                      Cuando vaya a ingresar al sistema a gestionar la información debo haberme registrado como administrador con el super-administrador                            Entonces el sistema me debe permitir el ingreso como administrador y habilitarme la gestión de instructores y aprendices</t>
  </si>
  <si>
    <t>Se debe crear una sección de comentarios donde los aprendices e instructores escriban las opiniones, criticas o sugerencias acerca de este proyecto.</t>
  </si>
  <si>
    <t>Dado que quiero recibir un reporte de las graficas de contaminación auditiva cuando ingrese a la opción "reportes" del menú entonces el sistema me debe mostrar el reporte de las graficas</t>
  </si>
  <si>
    <t>Se debe permitir el acceso a los reportes de contaminación auditiva a los aprendices para que se informe</t>
  </si>
  <si>
    <t>Se debe habilitar una sección donde se pueda actualizar el perfil y se pueda cerrar sesión</t>
  </si>
  <si>
    <t>Dado que quiero ver el reporte de contaminación auditiva entrando a la opción "reporte" en el menú entonces el sistema me mostrara un reporte de la contaminación auditiva</t>
  </si>
  <si>
    <t>se debe permitir el acceso como administrador para gestionar la información de los aprendices</t>
  </si>
  <si>
    <t xml:space="preserve">Se debe crear la tabla en la base de datos para administradores que contenga las columnas con los campos para su registro                                Un super-administrador ingresa el registro de otra persona para hacerla administradora                                   Interfaz de login para administradores                                         Validar los datos en la base de datos mediante una consulta                                   Crear CRUD con la tabla aprendices                         Darle el acceso a la sección del CRUD de  aprendices para que gestione la información                                       </t>
  </si>
  <si>
    <t>COMO Instructor
QUIERO recibir una alerta en mi teléfono cuando se detecte mucha contaminación auditiva en mi ambiente
PARA informarme sobre los decibeles de ruido y disminuir el ruido junto con los aprendices</t>
  </si>
  <si>
    <t>Se debe enviar una alerta al teléfono del instructor que se encuentra en el ambiente cuando el sensor detecte que se está generando mucha contaminación auditiva</t>
  </si>
  <si>
    <t>COMO Coordinador
QUIERO recibir una alerta en mi teléfono y en mi correo cuando se detecte mucha contaminación auditiva en mi ambiente
PARA saber que en ese momento se presentaron altos niveles de contaminación auditiva en el ambient</t>
  </si>
  <si>
    <t>Se debe enviar una alerta al teléfono y al correo del coordinador  cuando el sensor detecte que se está generando mucha contaminación auditiva</t>
  </si>
  <si>
    <t>Dado que deseo recibir una alerta en mi teléfono                                Cuando se detecte mucha contaminación auditiva en el ambiente                            Entonces debo notificar en la plataforma que me encuentro allí y registrar mi teléfono en la plataforma</t>
  </si>
  <si>
    <t>Dado que deseo recibir una alerta en mi teléfono y en mi correo                                Cuando se detecte mucha contaminación auditiva en el ambiente                            Entonces debo registrarme con mi teléfono y mi correo en la plataforma</t>
  </si>
  <si>
    <t>Se debe permitir el acceso del coordinador a través de un usuario y un password como administrador y permitirle gestionar la información de instructores y aprendices</t>
  </si>
  <si>
    <t>Dado que quiero ver el manual de instrucciones                                     Cuando este terminado el proyecto                                      Entonces debo seguir las indicaciones de uso puestas allí y aplicarlas correctamente</t>
  </si>
  <si>
    <t>COMO Coordinador
QUIERO Ver las gráficas de contaminación auditiva en tiempo real 
PARA saber cuál es el nivel de contaminación auditiva</t>
  </si>
  <si>
    <t>COMO Coordinador                              QUIERO ingresar al sistema con un usuario y un password de administrador                                      PARA poder gestionar la información de los instructores y de los aprendices</t>
  </si>
  <si>
    <t>COMO Aprendiz 
QUIERO que haya una sección de comentarios 
PARA que los demás aprendices y los instructores escriban las opiniones, criticas o sugerencias acerca de este proyecto.</t>
  </si>
  <si>
    <t>COMO Coordinador 
QUIERO ver el reporte de las gráficas de contaminación auditiva
PARA ver si la contaminación auditiva ha disminuido o aumentado</t>
  </si>
  <si>
    <t>Dado que quiero tener acceso a los reportes de contaminación auditiva al entrar a la opción "reportes" del menú entonces el sistema debe mostrar un reporte sobre la contaminación auditiva</t>
  </si>
  <si>
    <t>Dado que quiero una sección para actualizar mi perfil y poder cerrar sesión al entrar a la opción "perfil" del menú entonces el sistema me debe mostrar opciones para actualizar mi perfil y cerrar sesión</t>
  </si>
  <si>
    <t>Se debe  mostrar los reportes de contaminación auditiva</t>
  </si>
  <si>
    <t xml:space="preserve">COMO Aprendiz
QUIERO tener acceso a los reportes de contaminación auditiva
PARA estar informado </t>
  </si>
  <si>
    <t>COMO aprendiz
QUIERO una sección
PARA ver mi perfil actualizarlo y poder cerrar sesión</t>
  </si>
  <si>
    <t>Ingresar la opción "Perfil" en el navbar                                                                   Crear interfaz de perfil                                                  Hacer consulta en la base de Datos para que me traiga los datos de mi perfil                                                         Hacer un menú desplegable con las opciones: "Actualizar Mi Perfil" y "Cerrar Sesión"                              Interfaz de Actualización de perfil                                                        Hacer un CRUD que me permita actualizar mi perfil                                                  Programar el botón "Cerrar Sesión" para que al presionarlo se cierre la sesión</t>
  </si>
  <si>
    <t>COMO instructor
QUIERO una sección
PARA ver mi perfil actualizarlo y poder cerrar sesión</t>
  </si>
  <si>
    <t>COMO coordinador
QUIERO una sección
PARA ver mi perfil actualizarlo y poder cerrar sesión</t>
  </si>
  <si>
    <t>Dado que quiero ver un historial de las graficas de contaminación auditiva al entrar a la opción "Historial" en la interfaz "Gráficas"                                     Entonces el sistema me mostrara una sección donde pueda ver el historial de las gráficas de contaminación auditiva</t>
  </si>
  <si>
    <t>1. Crear tabla en la base de datos donde me guarde los registros de las gráficas en tiempo real                           2. Interfaz de historial                                                                                                    3. Hacer la consulta a la base de datos de las gráficas almacenadas                                                  3.Mostrar el historial en formato de tablas</t>
  </si>
  <si>
    <t>Se debe permitir el acceso del instructor a través de un usuario y un password al sistema como administrador</t>
  </si>
  <si>
    <t>COMO instructor                                QUIERO tener un usuario y password de administrador                                                         PARA ingresar al sistema y ver las gráficas de contaminación auditiva en tiempo real</t>
  </si>
  <si>
    <t>Dado que quiero tener un usuario de administrador                                      Cuando vaya a ingresar al sistema                                              Entonces el super-administrador o el administrador me debe registrar y hacerme administrador</t>
  </si>
  <si>
    <t>Dado que quiero tener un usuario de administrador                                      Cuando vaya a ingresar al sistema                                              Entonces el super-administrador o el administrador me debe registrar, hacerme administrador y permitirme gestionar la información de los aprendices</t>
  </si>
  <si>
    <t>Dado que quiero tener acceso a las gráficas de contaminación auditiva en tiempo real                               Cuando vaya a ingresar debo tener un usuario como aprendiz para acceder al sistema                                                       Entonces se me mostrará las gráficas que deseo ver</t>
  </si>
  <si>
    <t>COMO Coordinador         QUIERO tener un manual del proyecto                                       PARA conocer las instrucciones de uso del dispositivo y del sistema</t>
  </si>
  <si>
    <t>Se debe entregar un manual de instrucciones de uso del dispositivo y del sistema</t>
  </si>
  <si>
    <t xml:space="preserve">1. Crear tabla "aprendiz" en la Base de Datos con los campos necesarios para el registro de este                                              2. Interfaz de login para aprendiz                                Al ingresar validar los datos por medio de una consulta en la base de datos y permitir o denegar su ingreso al sistema                                                     3. Al permitir su ingreso mostrar Interfaz principal                                                       4. Mostrar el menú desplegable con la opción "Gráficas"                                                           5. Interfaz donde me muestre la gráfica con los respectivos colores                                                                    </t>
  </si>
  <si>
    <t>1. Interfaz donde el instructor enviará la notificación de que va a estar en el ambiente                                                                                2. Registrar en la base de datos el teléfono y la notificación enviada por el instructor                                                         3. Detectar si se están generando altos niveles de contaminación auditiva en el ambiente                                                                                                                     4. Consultar en la base de datos que instructor se encuentra en el ambiente                                                      5. Consultar el teléfono del instructor en la base de datos                                                6. Enviar una alerta al teléfono registrado por el instructor</t>
  </si>
  <si>
    <t xml:space="preserve">                                                                     1. Registrar en la base de datos el teléfono y el correo del coordinador  2. Detectar si se están generando altos niveles de contaminación auditiva en el ambiente                                                                                                                     3. Consultar en la base de datos el teléfono y el correo del coordinador                                                                                          4. Enviar una alerta al teléfono y al correo registrado por el coordinador</t>
  </si>
  <si>
    <t xml:space="preserve">1. Se debe crear la tabla en la base de datos para administradores que contenga las columnas con los campos para su registro                                2. Un super-administrador ingresa el registro de otra persona para hacerla administradora                                   3. Interfaz de login con botón de "Soy administrador"                                         4. Validar los datos en la base de datos mediante una consulta a la tabla "administradores"                                           5. Permitir o denegar el ingreso del administrador según la consulta                                                  Interfaz de CRUD  de instructores y aprendices                               </t>
  </si>
  <si>
    <t>1. Terminar el proyecto                                     2. Hacer un manual de instrucciones de uso del dispositivo y la aplicación detalladamente                                                    3. Entregarlo a los administradores del proyecto</t>
  </si>
  <si>
    <t>Se debe permitir la gestión de los datos del coordinador,instructores y de los aprendices  para añadirlos o eliminarlos de la base de datos</t>
  </si>
  <si>
    <t>COMO Super-administrador                              QUIERO gestionar la información del coordinador,instructores y aprendices PARA poder ingresarlos  si llega uno nuevo y eliminarlos de la base de datos si se va</t>
  </si>
  <si>
    <t>Dado que quiero gestionar la información del coordinador,instructores y de los aprendices cuando ingrese como super-administrador Entonces el sistema me debe permitir añadirlos o eliminarlos</t>
  </si>
  <si>
    <t>Crear CRUD con la tabla del coordinador,instructores y de los aprendices                                              Mostrar el CRUD sólo al super-usuario para que haga las gestiones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</si>
</sst>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u/>
      <sz val="12"/>
      <color theme="11"/>
      <name val="Calibri"/>
      <family val="2"/>
      <charset val="134"/>
      <scheme val="minor"/>
    </font>
    <font>
      <sz val="14"/>
      <color theme="0"/>
      <name val="Calibri"/>
      <scheme val="minor"/>
    </font>
    <font>
      <sz val="12"/>
      <name val="Calibri"/>
      <family val="2"/>
      <scheme val="minor"/>
    </font>
    <font>
      <i/>
      <sz val="12"/>
      <name val="Calibri"/>
      <family val="2"/>
      <scheme val="minor"/>
    </font>
    <font>
      <sz val="14"/>
      <name val="Calibri"/>
      <family val="2"/>
      <scheme val="minor"/>
    </font>
  </fonts>
  <fills count="3">
    <fill>
      <patternFill patternType="none"/>
    </fill>
    <fill>
      <patternFill patternType="gray125"/>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2"/>
    <xf numFmtId="0" fontId="0" fillId="0" borderId="1" xfId="0" applyBorder="1"/>
    <xf numFmtId="0" fontId="4" fillId="2" borderId="0" xfId="0" applyFont="1" applyFill="1"/>
    <xf numFmtId="0" fontId="5" fillId="0" borderId="0" xfId="0" applyFont="1"/>
    <xf numFmtId="0" fontId="6" fillId="0" borderId="1" xfId="1"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xf numFmtId="0" fontId="5" fillId="0" borderId="3" xfId="1" applyFont="1" applyBorder="1" applyAlignment="1">
      <alignment horizontal="left" vertical="center" wrapText="1"/>
    </xf>
    <xf numFmtId="0" fontId="7" fillId="2" borderId="2" xfId="0" applyFont="1" applyFill="1" applyBorder="1" applyAlignment="1">
      <alignment horizontal="center" vertical="center" wrapText="1"/>
    </xf>
    <xf numFmtId="0" fontId="6" fillId="0" borderId="3" xfId="1" applyFont="1" applyBorder="1" applyAlignment="1">
      <alignment horizontal="left" vertical="center" wrapText="1"/>
    </xf>
    <xf numFmtId="0" fontId="6" fillId="0" borderId="3" xfId="0" applyFont="1" applyBorder="1" applyAlignment="1">
      <alignment horizontal="left" vertical="center" wrapText="1"/>
    </xf>
    <xf numFmtId="0" fontId="5" fillId="0" borderId="3" xfId="0" applyFont="1" applyBorder="1"/>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0" borderId="7" xfId="0" applyFont="1" applyBorder="1" applyAlignment="1">
      <alignment horizontal="center"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05198984"/>
        <c:axId val="2105137816"/>
      </c:lineChart>
      <c:catAx>
        <c:axId val="2105198984"/>
        <c:scaling>
          <c:orientation val="minMax"/>
        </c:scaling>
        <c:delete val="0"/>
        <c:axPos val="b"/>
        <c:numFmt formatCode="General" sourceLinked="0"/>
        <c:majorTickMark val="out"/>
        <c:minorTickMark val="none"/>
        <c:tickLblPos val="nextTo"/>
        <c:crossAx val="2105137816"/>
        <c:crosses val="autoZero"/>
        <c:auto val="1"/>
        <c:lblAlgn val="ctr"/>
        <c:lblOffset val="100"/>
        <c:noMultiLvlLbl val="0"/>
      </c:catAx>
      <c:valAx>
        <c:axId val="2105137816"/>
        <c:scaling>
          <c:orientation val="minMax"/>
        </c:scaling>
        <c:delete val="0"/>
        <c:axPos val="l"/>
        <c:majorGridlines/>
        <c:numFmt formatCode="General" sourceLinked="1"/>
        <c:majorTickMark val="out"/>
        <c:minorTickMark val="none"/>
        <c:tickLblPos val="nextTo"/>
        <c:crossAx val="2105198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tabSelected="1" topLeftCell="B10" zoomScale="120" zoomScaleNormal="120" workbookViewId="0">
      <selection activeCell="D10" sqref="D10"/>
    </sheetView>
  </sheetViews>
  <sheetFormatPr baseColWidth="10" defaultColWidth="11" defaultRowHeight="15.6"/>
  <cols>
    <col min="1" max="1" width="4.69921875" style="4" customWidth="1"/>
    <col min="2" max="2" width="25.09765625" style="4" customWidth="1"/>
    <col min="3" max="3" width="24" style="4" customWidth="1"/>
    <col min="4" max="4" width="24.59765625" style="4" customWidth="1"/>
    <col min="5" max="5" width="10.19921875" style="4" customWidth="1"/>
    <col min="6" max="6" width="10.59765625" style="4" customWidth="1"/>
    <col min="7" max="7" width="18.5" style="4" customWidth="1"/>
    <col min="8" max="8" width="12.09765625" style="4" customWidth="1"/>
    <col min="9" max="9" width="30.3984375" style="4" customWidth="1"/>
    <col min="10" max="16384" width="11" style="4"/>
  </cols>
  <sheetData>
    <row r="1" spans="1:9" s="18" customFormat="1" ht="18.600000000000001" thickBot="1">
      <c r="A1" s="14" t="s">
        <v>0</v>
      </c>
      <c r="B1" s="15" t="s">
        <v>1</v>
      </c>
      <c r="C1" s="10" t="s">
        <v>2</v>
      </c>
      <c r="D1" s="16" t="s">
        <v>3</v>
      </c>
      <c r="E1" s="17" t="s">
        <v>4</v>
      </c>
      <c r="F1" s="17" t="s">
        <v>26</v>
      </c>
      <c r="G1" s="17" t="s">
        <v>25</v>
      </c>
      <c r="H1" s="17" t="s">
        <v>27</v>
      </c>
      <c r="I1" s="17" t="s">
        <v>30</v>
      </c>
    </row>
    <row r="2" spans="1:9" s="13" customFormat="1" ht="245.25" customHeight="1">
      <c r="A2" s="11">
        <v>1</v>
      </c>
      <c r="B2" s="9" t="s">
        <v>59</v>
      </c>
      <c r="C2" s="9" t="s">
        <v>28</v>
      </c>
      <c r="D2" s="9" t="s">
        <v>31</v>
      </c>
      <c r="E2" s="11" t="str">
        <f t="shared" ref="E2" si="0">IF(F2&lt;=1,"XS",IF(F2&lt;=2,"S",IF(F2&lt;5,"M",IF(F2&lt;8,"L","XL"))))</f>
        <v>XL</v>
      </c>
      <c r="F2" s="11">
        <f t="shared" ref="F2" si="1">G2/12</f>
        <v>10</v>
      </c>
      <c r="G2" s="11">
        <v>120</v>
      </c>
      <c r="H2" s="11">
        <v>5</v>
      </c>
      <c r="I2" s="12" t="s">
        <v>32</v>
      </c>
    </row>
    <row r="3" spans="1:9" s="8" customFormat="1" ht="255.75" customHeight="1">
      <c r="A3" s="6">
        <v>2</v>
      </c>
      <c r="B3" s="6" t="s">
        <v>33</v>
      </c>
      <c r="C3" s="5" t="s">
        <v>29</v>
      </c>
      <c r="D3" s="6" t="s">
        <v>77</v>
      </c>
      <c r="E3" s="5" t="str">
        <f t="shared" ref="E3:E6" si="2">IF(F3&lt;=1,"XS",IF(F3&lt;=2,"S",IF(F3&lt;5,"M",IF(F3&lt;8,"L","XL"))))</f>
        <v>S</v>
      </c>
      <c r="F3" s="5">
        <f t="shared" ref="F3:F6" si="3">G3/12</f>
        <v>2</v>
      </c>
      <c r="G3" s="6">
        <v>24</v>
      </c>
      <c r="H3" s="6">
        <v>4</v>
      </c>
      <c r="I3" s="7" t="s">
        <v>80</v>
      </c>
    </row>
    <row r="4" spans="1:9" s="8" customFormat="1" ht="255.75" customHeight="1">
      <c r="A4" s="6">
        <v>3</v>
      </c>
      <c r="B4" s="6" t="s">
        <v>51</v>
      </c>
      <c r="C4" s="6" t="s">
        <v>52</v>
      </c>
      <c r="D4" s="6" t="s">
        <v>55</v>
      </c>
      <c r="E4" s="5" t="str">
        <f t="shared" si="2"/>
        <v>XL</v>
      </c>
      <c r="F4" s="5">
        <f t="shared" si="3"/>
        <v>10</v>
      </c>
      <c r="G4" s="6">
        <v>120</v>
      </c>
      <c r="H4" s="6">
        <v>5</v>
      </c>
      <c r="I4" s="7" t="s">
        <v>81</v>
      </c>
    </row>
    <row r="5" spans="1:9" s="8" customFormat="1" ht="252" customHeight="1">
      <c r="A5" s="6">
        <v>4</v>
      </c>
      <c r="B5" s="6" t="s">
        <v>53</v>
      </c>
      <c r="C5" s="6" t="s">
        <v>54</v>
      </c>
      <c r="D5" s="6" t="s">
        <v>56</v>
      </c>
      <c r="E5" s="5" t="str">
        <f t="shared" si="2"/>
        <v>XL</v>
      </c>
      <c r="F5" s="5">
        <f t="shared" si="3"/>
        <v>10</v>
      </c>
      <c r="G5" s="6">
        <v>120</v>
      </c>
      <c r="H5" s="6">
        <v>5</v>
      </c>
      <c r="I5" s="7" t="s">
        <v>82</v>
      </c>
    </row>
    <row r="6" spans="1:9" s="8" customFormat="1" ht="275.25" customHeight="1">
      <c r="A6" s="7">
        <v>5</v>
      </c>
      <c r="B6" s="6" t="s">
        <v>60</v>
      </c>
      <c r="C6" s="7" t="s">
        <v>57</v>
      </c>
      <c r="D6" s="7" t="s">
        <v>43</v>
      </c>
      <c r="E6" s="5" t="str">
        <f t="shared" si="2"/>
        <v>M</v>
      </c>
      <c r="F6" s="5">
        <f t="shared" si="3"/>
        <v>3.3333333333333335</v>
      </c>
      <c r="G6" s="7">
        <v>40</v>
      </c>
      <c r="H6" s="7">
        <v>4</v>
      </c>
      <c r="I6" s="7" t="s">
        <v>83</v>
      </c>
    </row>
    <row r="7" spans="1:9" s="8" customFormat="1" ht="183.75" customHeight="1">
      <c r="A7" s="7">
        <v>7</v>
      </c>
      <c r="B7" s="6" t="s">
        <v>78</v>
      </c>
      <c r="C7" s="7" t="s">
        <v>79</v>
      </c>
      <c r="D7" s="7" t="s">
        <v>58</v>
      </c>
      <c r="E7" s="5" t="str">
        <f>IF(F7&lt;=1,"XS",IF(F7&lt;=2,"S",IF(F7&lt;5,"M",IF(F7&lt;8,"L","XL"))))</f>
        <v>M</v>
      </c>
      <c r="F7" s="5">
        <f>G7/12</f>
        <v>3</v>
      </c>
      <c r="G7" s="7">
        <v>36</v>
      </c>
      <c r="H7" s="7">
        <v>4</v>
      </c>
      <c r="I7" s="7" t="s">
        <v>84</v>
      </c>
    </row>
    <row r="8" spans="1:9" s="8" customFormat="1" ht="237" customHeight="1">
      <c r="A8" s="7">
        <v>8</v>
      </c>
      <c r="B8" s="5" t="s">
        <v>61</v>
      </c>
      <c r="C8" s="5" t="s">
        <v>44</v>
      </c>
      <c r="D8" s="5" t="s">
        <v>36</v>
      </c>
      <c r="E8" s="5" t="str">
        <f t="shared" ref="E8:E16" si="4">IF(F8&lt;=1,"XS",IF(F8&lt;=2,"S",IF(F8&lt;5,"M",IF(F8&lt;8,"L","XL"))))</f>
        <v>XL</v>
      </c>
      <c r="F8" s="5">
        <f t="shared" ref="F8:F16" si="5">G8/12</f>
        <v>12.5</v>
      </c>
      <c r="G8" s="5">
        <v>150</v>
      </c>
      <c r="H8" s="5">
        <v>2</v>
      </c>
      <c r="I8" s="7" t="s">
        <v>41</v>
      </c>
    </row>
    <row r="9" spans="1:9" s="8" customFormat="1" ht="257.25" customHeight="1">
      <c r="A9" s="7">
        <v>9</v>
      </c>
      <c r="B9" s="5" t="s">
        <v>62</v>
      </c>
      <c r="C9" s="5" t="s">
        <v>34</v>
      </c>
      <c r="D9" s="5" t="s">
        <v>45</v>
      </c>
      <c r="E9" s="5" t="str">
        <f t="shared" si="4"/>
        <v>L</v>
      </c>
      <c r="F9" s="5">
        <f t="shared" si="5"/>
        <v>6.666666666666667</v>
      </c>
      <c r="G9" s="5">
        <v>80</v>
      </c>
      <c r="H9" s="5">
        <v>4</v>
      </c>
      <c r="I9" s="7" t="s">
        <v>42</v>
      </c>
    </row>
    <row r="10" spans="1:9" s="8" customFormat="1" ht="256.5" customHeight="1">
      <c r="A10" s="7">
        <v>10</v>
      </c>
      <c r="B10" s="7" t="s">
        <v>86</v>
      </c>
      <c r="C10" s="7" t="s">
        <v>85</v>
      </c>
      <c r="D10" s="7" t="s">
        <v>87</v>
      </c>
      <c r="E10" s="7" t="str">
        <f t="shared" si="4"/>
        <v>M</v>
      </c>
      <c r="F10" s="7">
        <f t="shared" si="5"/>
        <v>3.3333333333333335</v>
      </c>
      <c r="G10" s="7">
        <v>40</v>
      </c>
      <c r="H10" s="7">
        <v>5</v>
      </c>
      <c r="I10" s="7" t="s">
        <v>88</v>
      </c>
    </row>
    <row r="11" spans="1:9" s="7" customFormat="1" ht="237" customHeight="1">
      <c r="A11" s="7">
        <v>11</v>
      </c>
      <c r="B11" s="7" t="s">
        <v>66</v>
      </c>
      <c r="C11" s="7" t="s">
        <v>46</v>
      </c>
      <c r="D11" s="7" t="s">
        <v>63</v>
      </c>
      <c r="E11" s="7" t="str">
        <f t="shared" si="4"/>
        <v>M</v>
      </c>
      <c r="F11" s="7">
        <f t="shared" si="5"/>
        <v>2.8333333333333335</v>
      </c>
      <c r="G11" s="7">
        <v>34</v>
      </c>
      <c r="H11" s="7">
        <v>5</v>
      </c>
      <c r="I11" s="7" t="s">
        <v>42</v>
      </c>
    </row>
    <row r="12" spans="1:9" s="7" customFormat="1" ht="252" customHeight="1">
      <c r="A12" s="6">
        <v>12</v>
      </c>
      <c r="B12" s="7" t="s">
        <v>67</v>
      </c>
      <c r="C12" s="7" t="s">
        <v>47</v>
      </c>
      <c r="D12" s="7" t="s">
        <v>64</v>
      </c>
      <c r="E12" s="6" t="str">
        <f t="shared" si="4"/>
        <v>XL</v>
      </c>
      <c r="F12" s="6">
        <f t="shared" si="5"/>
        <v>10</v>
      </c>
      <c r="G12" s="6">
        <v>120</v>
      </c>
      <c r="H12" s="6">
        <v>4</v>
      </c>
      <c r="I12" s="6" t="s">
        <v>68</v>
      </c>
    </row>
    <row r="13" spans="1:9" s="6" customFormat="1" ht="278.25" customHeight="1">
      <c r="A13" s="6">
        <v>13</v>
      </c>
      <c r="B13" s="6" t="s">
        <v>37</v>
      </c>
      <c r="C13" s="6" t="s">
        <v>39</v>
      </c>
      <c r="D13" s="6" t="s">
        <v>71</v>
      </c>
      <c r="E13" s="6" t="str">
        <f t="shared" si="4"/>
        <v>M</v>
      </c>
      <c r="F13" s="6">
        <f t="shared" si="5"/>
        <v>4</v>
      </c>
      <c r="G13" s="6">
        <v>48</v>
      </c>
      <c r="H13" s="6">
        <v>5</v>
      </c>
      <c r="I13" s="12" t="s">
        <v>72</v>
      </c>
    </row>
    <row r="14" spans="1:9" s="6" customFormat="1" ht="350.1" customHeight="1">
      <c r="A14" s="6">
        <v>14</v>
      </c>
      <c r="B14" s="6" t="s">
        <v>40</v>
      </c>
      <c r="C14" s="6" t="s">
        <v>65</v>
      </c>
      <c r="D14" s="6" t="s">
        <v>48</v>
      </c>
      <c r="E14" s="6" t="str">
        <f t="shared" si="4"/>
        <v>S</v>
      </c>
      <c r="F14" s="6">
        <f t="shared" si="5"/>
        <v>2</v>
      </c>
      <c r="G14" s="6">
        <v>24</v>
      </c>
      <c r="H14" s="6">
        <v>5</v>
      </c>
      <c r="I14" s="7" t="s">
        <v>42</v>
      </c>
    </row>
    <row r="15" spans="1:9" s="6" customFormat="1" ht="215.25" customHeight="1">
      <c r="A15" s="7">
        <v>15</v>
      </c>
      <c r="B15" s="6" t="s">
        <v>74</v>
      </c>
      <c r="C15" s="7" t="s">
        <v>73</v>
      </c>
      <c r="D15" s="7" t="s">
        <v>75</v>
      </c>
      <c r="E15" s="5" t="str">
        <f t="shared" si="4"/>
        <v>S</v>
      </c>
      <c r="F15" s="5">
        <f t="shared" si="5"/>
        <v>2</v>
      </c>
      <c r="G15" s="7">
        <v>24</v>
      </c>
      <c r="H15" s="7">
        <v>5</v>
      </c>
      <c r="I15" s="7" t="s">
        <v>35</v>
      </c>
    </row>
    <row r="16" spans="1:9" s="8" customFormat="1" ht="276.75" customHeight="1">
      <c r="A16" s="6">
        <v>16</v>
      </c>
      <c r="B16" s="6" t="s">
        <v>38</v>
      </c>
      <c r="C16" s="6" t="s">
        <v>49</v>
      </c>
      <c r="D16" s="7" t="s">
        <v>76</v>
      </c>
      <c r="E16" s="6" t="str">
        <f t="shared" si="4"/>
        <v>M</v>
      </c>
      <c r="F16" s="6">
        <f t="shared" si="5"/>
        <v>2.5</v>
      </c>
      <c r="G16" s="6">
        <v>30</v>
      </c>
      <c r="H16" s="6">
        <v>3</v>
      </c>
      <c r="I16" s="7" t="s">
        <v>50</v>
      </c>
    </row>
    <row r="17" spans="1:9" s="6" customFormat="1" ht="255.75" customHeight="1">
      <c r="A17" s="6">
        <v>17</v>
      </c>
      <c r="B17" s="7" t="s">
        <v>69</v>
      </c>
      <c r="C17" s="7" t="s">
        <v>47</v>
      </c>
      <c r="D17" s="7" t="s">
        <v>64</v>
      </c>
      <c r="E17" s="6" t="str">
        <f t="shared" ref="E17" si="6">IF(F17&lt;=1,"XS",IF(F17&lt;=2,"S",IF(F17&lt;5,"M",IF(F17&lt;8,"L","XL"))))</f>
        <v>XL</v>
      </c>
      <c r="F17" s="6">
        <f t="shared" ref="F17" si="7">G17/12</f>
        <v>10</v>
      </c>
      <c r="G17" s="6">
        <v>120</v>
      </c>
      <c r="H17" s="6">
        <v>4</v>
      </c>
      <c r="I17" s="6" t="s">
        <v>68</v>
      </c>
    </row>
    <row r="18" spans="1:9" s="8" customFormat="1" ht="234">
      <c r="A18" s="6">
        <v>18</v>
      </c>
      <c r="B18" s="7" t="s">
        <v>70</v>
      </c>
      <c r="C18" s="7" t="s">
        <v>47</v>
      </c>
      <c r="D18" s="7" t="s">
        <v>64</v>
      </c>
      <c r="E18" s="6" t="str">
        <f t="shared" ref="E18" si="8">IF(F18&lt;=1,"XS",IF(F18&lt;=2,"S",IF(F18&lt;5,"M",IF(F18&lt;8,"L","XL"))))</f>
        <v>XL</v>
      </c>
      <c r="F18" s="6">
        <f t="shared" ref="F18" si="9">G18/12</f>
        <v>10</v>
      </c>
      <c r="G18" s="6">
        <v>120</v>
      </c>
      <c r="H18" s="6">
        <v>4</v>
      </c>
      <c r="I18" s="6" t="s">
        <v>68</v>
      </c>
    </row>
    <row r="19" spans="1:9" s="8" customFormat="1">
      <c r="B19" s="7"/>
    </row>
    <row r="20" spans="1:9" s="8" customFormat="1"/>
    <row r="21" spans="1:9" s="8" customFormat="1"/>
    <row r="22" spans="1:9" s="8" customFormat="1"/>
    <row r="23" spans="1:9" s="8" customFormat="1">
      <c r="C23" s="7"/>
    </row>
    <row r="24" spans="1:9" s="8" customFormat="1">
      <c r="C24" s="7"/>
    </row>
    <row r="25" spans="1:9" s="8" customFormat="1"/>
    <row r="26" spans="1:9" s="8" customFormat="1"/>
    <row r="27" spans="1:9" s="8" customFormat="1"/>
    <row r="28" spans="1:9" s="8" customFormat="1"/>
    <row r="29" spans="1:9" s="8" customFormat="1"/>
    <row r="30" spans="1:9" s="8" customFormat="1"/>
    <row r="31" spans="1:9" s="8" customFormat="1"/>
    <row r="32" spans="1:9" s="8" customFormat="1"/>
    <row r="33" s="8" customFormat="1"/>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6"/>
  <cols>
    <col min="1" max="1" width="19.59765625" customWidth="1"/>
    <col min="2" max="2" width="16.09765625" bestFit="1" customWidth="1"/>
    <col min="3" max="3" width="16.59765625" bestFit="1" customWidth="1"/>
    <col min="4" max="4" width="11.8984375" bestFit="1" customWidth="1"/>
    <col min="5" max="5" width="13.09765625" bestFit="1" customWidth="1"/>
  </cols>
  <sheetData>
    <row r="1" spans="1:6">
      <c r="A1" s="1" t="s">
        <v>24</v>
      </c>
    </row>
    <row r="2" spans="1:6" ht="18">
      <c r="A2" s="3" t="s">
        <v>16</v>
      </c>
      <c r="B2" s="3" t="s">
        <v>20</v>
      </c>
      <c r="C2" s="3" t="s">
        <v>17</v>
      </c>
      <c r="D2" s="3" t="s">
        <v>19</v>
      </c>
      <c r="E2" s="3" t="s">
        <v>18</v>
      </c>
      <c r="F2" t="s">
        <v>5</v>
      </c>
    </row>
    <row r="3" spans="1:6">
      <c r="A3" s="2" t="s">
        <v>6</v>
      </c>
      <c r="B3" s="2" t="s">
        <v>21</v>
      </c>
      <c r="C3" s="2">
        <v>3</v>
      </c>
      <c r="D3" s="2">
        <f>E3-C3</f>
        <v>7</v>
      </c>
      <c r="E3" s="2">
        <v>10</v>
      </c>
      <c r="F3">
        <f>SUM('Historias de Usuario'!E2:E19)</f>
        <v>0</v>
      </c>
    </row>
    <row r="4" spans="1:6">
      <c r="A4" s="2" t="s">
        <v>7</v>
      </c>
      <c r="B4" s="2" t="s">
        <v>22</v>
      </c>
      <c r="C4" s="2">
        <v>5</v>
      </c>
      <c r="D4" s="2">
        <f>E4-C4</f>
        <v>10</v>
      </c>
      <c r="E4" s="2">
        <v>15</v>
      </c>
    </row>
    <row r="5" spans="1:6">
      <c r="A5" s="2" t="s">
        <v>8</v>
      </c>
      <c r="B5" s="2" t="s">
        <v>23</v>
      </c>
      <c r="C5" s="2">
        <v>10</v>
      </c>
      <c r="D5" s="2">
        <f>E5-C5</f>
        <v>10</v>
      </c>
      <c r="E5" s="2">
        <v>20</v>
      </c>
    </row>
    <row r="6" spans="1:6">
      <c r="A6" s="2" t="s">
        <v>9</v>
      </c>
      <c r="B6" s="2"/>
      <c r="C6" s="2"/>
      <c r="D6" s="2"/>
      <c r="E6" s="2">
        <f t="shared" ref="E6:E12" si="0">E5-($F$3/10)</f>
        <v>20</v>
      </c>
    </row>
    <row r="7" spans="1:6">
      <c r="A7" s="2" t="s">
        <v>10</v>
      </c>
      <c r="B7" s="2"/>
      <c r="C7" s="2"/>
      <c r="D7" s="2"/>
      <c r="E7" s="2">
        <f t="shared" si="0"/>
        <v>20</v>
      </c>
    </row>
    <row r="8" spans="1:6">
      <c r="A8" s="2" t="s">
        <v>11</v>
      </c>
      <c r="B8" s="2"/>
      <c r="C8" s="2"/>
      <c r="D8" s="2"/>
      <c r="E8" s="2">
        <f t="shared" si="0"/>
        <v>20</v>
      </c>
    </row>
    <row r="9" spans="1:6">
      <c r="A9" s="2" t="s">
        <v>12</v>
      </c>
      <c r="B9" s="2"/>
      <c r="C9" s="2"/>
      <c r="D9" s="2"/>
      <c r="E9" s="2">
        <f t="shared" si="0"/>
        <v>20</v>
      </c>
    </row>
    <row r="10" spans="1:6">
      <c r="A10" s="2" t="s">
        <v>13</v>
      </c>
      <c r="B10" s="2"/>
      <c r="C10" s="2"/>
      <c r="D10" s="2"/>
      <c r="E10" s="2">
        <f t="shared" si="0"/>
        <v>20</v>
      </c>
    </row>
    <row r="11" spans="1:6">
      <c r="A11" s="2" t="s">
        <v>14</v>
      </c>
      <c r="B11" s="2"/>
      <c r="C11" s="2"/>
      <c r="D11" s="2"/>
      <c r="E11" s="2">
        <f t="shared" si="0"/>
        <v>20</v>
      </c>
    </row>
    <row r="12" spans="1:6">
      <c r="A12" s="2" t="s">
        <v>15</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cristian</cp:lastModifiedBy>
  <dcterms:created xsi:type="dcterms:W3CDTF">2017-12-27T09:40:44Z</dcterms:created>
  <dcterms:modified xsi:type="dcterms:W3CDTF">2020-06-25T01:14:04Z</dcterms:modified>
  <cp:category/>
</cp:coreProperties>
</file>