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showInkAnnotation="0" autoCompressPictures="0"/>
  <mc:AlternateContent xmlns:mc="http://schemas.openxmlformats.org/markup-compatibility/2006">
    <mc:Choice Requires="x15">
      <x15ac:absPath xmlns:x15ac="http://schemas.microsoft.com/office/spreadsheetml/2010/11/ac" url="C:\Users\pc\Desktop\Cer\ProyectoCer-2061250\Diagramas\Casos de uso\"/>
    </mc:Choice>
  </mc:AlternateContent>
  <xr:revisionPtr revIDLastSave="0" documentId="13_ncr:1_{80EAAF42-EC7D-46E4-8752-00F538E97F50}" xr6:coauthVersionLast="45" xr6:coauthVersionMax="45" xr10:uidLastSave="{00000000-0000-0000-0000-000000000000}"/>
  <bookViews>
    <workbookView xWindow="-120" yWindow="-120" windowWidth="20730" windowHeight="11160" tabRatio="500" xr2:uid="{00000000-000D-0000-FFFF-FFFF00000000}"/>
  </bookViews>
  <sheets>
    <sheet name="Historias de Usuario" sheetId="1" r:id="rId1"/>
    <sheet name="Burn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E17" i="1" s="1"/>
  <c r="F16" i="1"/>
  <c r="E16" i="1" s="1"/>
  <c r="F15" i="1" l="1"/>
  <c r="E15" i="1" s="1"/>
  <c r="F13" i="1"/>
  <c r="E13" i="1" s="1"/>
  <c r="F12" i="1"/>
  <c r="E12" i="1" s="1"/>
  <c r="F11" i="1"/>
  <c r="E11" i="1" s="1"/>
  <c r="F10" i="1"/>
  <c r="E10" i="1" s="1"/>
  <c r="F3" i="1" l="1"/>
  <c r="F4" i="1"/>
  <c r="E4" i="1" s="1"/>
  <c r="F5" i="1"/>
  <c r="E5" i="1" s="1"/>
  <c r="F6" i="1"/>
  <c r="E6" i="1" s="1"/>
  <c r="F7" i="1"/>
  <c r="E7" i="1" s="1"/>
  <c r="F14" i="1"/>
  <c r="E14" i="1" s="1"/>
  <c r="F8" i="1"/>
  <c r="E8" i="1" s="1"/>
  <c r="F9" i="1"/>
  <c r="E9" i="1" s="1"/>
  <c r="E3" i="1"/>
  <c r="F2" i="1" l="1"/>
  <c r="E2" i="1" s="1"/>
  <c r="D4" i="2" l="1"/>
  <c r="D5" i="2"/>
  <c r="D3" i="2"/>
  <c r="F3" i="2" l="1"/>
  <c r="E6" i="2" l="1"/>
  <c r="E7" i="2" s="1"/>
  <c r="E8" i="2" s="1"/>
  <c r="E9" i="2" s="1"/>
  <c r="E10" i="2" s="1"/>
  <c r="E11" i="2" s="1"/>
  <c r="E12" i="2" s="1"/>
</calcChain>
</file>

<file path=xl/sharedStrings.xml><?xml version="1.0" encoding="utf-8"?>
<sst xmlns="http://schemas.openxmlformats.org/spreadsheetml/2006/main" count="93" uniqueCount="89">
  <si>
    <t>ID</t>
  </si>
  <si>
    <t>Historia de Usuario</t>
  </si>
  <si>
    <t>Descripción</t>
  </si>
  <si>
    <t>Criterios Aceptación</t>
  </si>
  <si>
    <t>Tamaño</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</si>
  <si>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</si>
  <si>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</si>
  <si>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</si>
  <si>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</si>
  <si>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</si>
  <si>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</si>
  <si>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</si>
  <si>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</si>
  <si>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</si>
  <si>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</si>
  <si>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</si>
  <si>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</si>
  <si>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</si>
  <si>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</si>
  <si>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</si>
  <si>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</si>
  <si>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</si>
  <si>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</si>
  <si>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</si>
  <si>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</si>
  <si>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</si>
  <si>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</si>
  <si>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</si>
  <si>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Se deben ver las gráficas de contaminación auditiva en tiempo real con los respectivos colores en las gráficas.</t>
  </si>
  <si>
    <t>Actividades</t>
  </si>
  <si>
    <t>COMO Aprendiz
QUIERO tener acceso a las gráficas de contaminación auditiva
PARA ver los decibeles de ruido en el ambiente Informática 1</t>
  </si>
  <si>
    <t>COMO coordinador                     QUIERO ver el historial de las gráficas de contaminación auditiva</t>
  </si>
  <si>
    <t>COMO instructor                                    QUIERO tener un perfil de administrador                                      PARA gestionar la información de los aprendices</t>
  </si>
  <si>
    <t>Se debe mostrar el historial de las gráficas de contaminación auditiva</t>
  </si>
  <si>
    <t>Como instructor                                   QUIERO tener acceso a los reportes de contaminación auditiva
PARA estar informado</t>
  </si>
  <si>
    <t>Se debe habilitar una sección donde se pueda actualizar el perfil y se pueda cerrar sesión</t>
  </si>
  <si>
    <t>se debe permitir el acceso como administrador para gestionar la información de los aprendices</t>
  </si>
  <si>
    <t>COMO Coordinador
QUIERO recibir una alerta en mi teléfono y en mi correo cuando se detecte mucha contaminación auditiva en mi ambiente
PARA saber que en ese momento se presentaron altos niveles de contaminación auditiva en el ambient</t>
  </si>
  <si>
    <t>Se debe enviar una alerta al teléfono y al correo del coordinador  cuando el sensor detecte que se está generando mucha contaminación auditiva</t>
  </si>
  <si>
    <t>Se debe  mostrar los reportes de contaminación auditiva</t>
  </si>
  <si>
    <t>COMO aprendiz
QUIERO una sección
PARA ver mi perfil actualizarlo y poder cerrar sesión</t>
  </si>
  <si>
    <t>COMO instructor
QUIERO una sección
PARA ver mi perfil actualizarlo y poder cerrar sesión</t>
  </si>
  <si>
    <t>Se debe permitir el acceso del instructor a través de un usuario y un password al sistema como administrador</t>
  </si>
  <si>
    <t>COMO instructor                                QUIERO tener un usuario y password de administrador                                                         PARA ingresar al sistema y ver las gráficas de contaminación auditiva en tiempo real</t>
  </si>
  <si>
    <t>Se debe enviar una alerta al teléfono del instructor que se encuentra en el ambiente cuando el sensor detecte que se está generando mucha contaminación auditiva.</t>
  </si>
  <si>
    <t>COMO Instructor
QUIERO recibir una alerta en mi teléfono cuando se detecte mucha contaminación auditiva en mi ambiente
PARA informarme sobre los decibeles de ruido y disminuir el ruido junto con los aprendices.</t>
  </si>
  <si>
    <t>COMO Coordinador
QUIERO Ver las gráficas de contaminación auditiva en tiempo real 
PARA saber cuál es el nivel de contaminación auditiva.</t>
  </si>
  <si>
    <t xml:space="preserve">Se debe ver un menú con la opción "Gráficas".                              Se deben ver las gráficas de contaminación auditiva en tiempo real en una interfaz.                                          
</t>
  </si>
  <si>
    <t>Debe haber una opción en el menú que diga "Perfil" y que me permita ir a una interfaz a ver mi perfil y actualizarlo en caso de que me falte registrar algún dato o esté mal escrito.</t>
  </si>
  <si>
    <t>1. Configurar el dispositivo para que envíe los datos por puerto serial.                                                               2. Crear una tabla en la Base de Datos que contenga una columna de tiempo y una de ruido.                                                                                                3. Crear un menú desplegable que tenga la opción "Gráficas".                                                                                    4. Crear interfaz donde se van a mostrar las gráficas de contaminación auditiva en tiempo real.                                                                                                                        5. Hacer consulta a la base de datos para traer los datos en tiempo real.</t>
  </si>
  <si>
    <t xml:space="preserve">1. Crear tabla "aprendiz" en la Base de Datos con los campos necesarios para su registro.                                               2. Crear formulario para que el aprendiz registre sus datos.                                                           2. Crear interfaz de login.                                                   3. Validar los datos por medio de una consulta en la base de datos y permitir o denegar su ingreso al sistema.                                                    3. Crear nterfaz principal.                                                      4. Crear un menú desplegable con la opción "Gráficas".                                                          5. Crear interfaz donde me muestre las gráficas de contaminación auditiva en tiempo real.                                                                    </t>
  </si>
  <si>
    <t>Se debe permitir el acceso del aprendiz a través de un login a la plataforma, para que así pueda ver las gráficas de contaminación auditiva en tiempo real.</t>
  </si>
  <si>
    <t xml:space="preserve">Debe haber un botón para que el instructor pueda notificar que va a estar en el ambiente.                                             Debe llegar una alerta al teléfono del instructor cuando se detecte mucha contaminación auditiva.                                                                                       </t>
  </si>
  <si>
    <t>1. Programar un condicional para detectar si se están generando altos niveles de contaminación auditiva en el ambiente.                                                                                                                     2. Consultar en la base de datos el teléfono y el correo del coordinador.                                                                                                      3. Enviar una alerta al teléfono y correo registrado por el coordinador.</t>
  </si>
  <si>
    <t>COMO Coordinador                              QUIERO ingresar al sistema como super-administrador                                      PARA poder gestionar la información de los instructores y de los aprendices</t>
  </si>
  <si>
    <t>Se debe permitir el acceso del coordinador al sistema como super-administrador y permitirle gestionar la información de instructores y aprendices.</t>
  </si>
  <si>
    <t xml:space="preserve">Debe llegar una alerta al teléfono y al correo del coordinador cuando se detecte mucha contaminación auditiva.                                                                                       </t>
  </si>
  <si>
    <t>Debe haber un login con la opción "Ingresar como aprendiz" para acceder al sistema.</t>
  </si>
  <si>
    <t xml:space="preserve">Debe haber un manual de instrucciones de uso del sensor y del sistema detallado.
</t>
  </si>
  <si>
    <t>Se debe entregar un manual de instrucciones de uso del dispositivo y del sistema.</t>
  </si>
  <si>
    <t>1. Terminar el proyecto.                                     2. Hacer un manual de instrucciones de uso del sensor y del sistema detalladamente.                                                    3. Entregarlo a el super-administrador del proyecto.</t>
  </si>
  <si>
    <t>COMO Aprendiz 
QUIERO que haya una sección de comentarios 
PARA que los demás aprendices e instructores escriban sus opiniones, criticas o sugerencias acerca de este proyecto.</t>
  </si>
  <si>
    <t>Se debe crear una sección de comentarios para que los aprendices e instructores escriban las opiniones, criticas o sugerencias acerca de este proyecto.</t>
  </si>
  <si>
    <t xml:space="preserve">Se debe ver el menú con la opción "Comentarios".                              Se debe ver una interfaz o sección dónde el aprendiz y el instructor puedan realizar sus comentarios y además puedan ver los otros que se han hecho.                                          
</t>
  </si>
  <si>
    <t>1. Ingresar la opción "comentarios" en el menú.                                                            2. Crear la tabla "comentarios".                                                                          3. Crear interfaz de comentarios.                                  4. Mostrar los comentarios de los demás aprendices e instructores mediante una consulta a la tabla "comentarios".                                                  5. Crear campos para que se puedan añadir nuevos comentarios.</t>
  </si>
  <si>
    <t xml:space="preserve">Se debe ver el menú con la opción "Reportes".                              Se debe ver una interfaz dónde se pueda visualizar el reporte trimestral sobre la contaminación auditiva.               Cada reporte se debe guardar para poder consultarlo en cualquier otro momento.                                                
</t>
  </si>
  <si>
    <t>Se debe generar un reporte sobre la contaminación auditiva y que tenga estadísticas.</t>
  </si>
  <si>
    <t>COMO Aprendiz
QUIERO tener acceso a los reportes de contaminación auditiva
PARA estar informado.</t>
  </si>
  <si>
    <t>COMO Coordinador 
QUIERO ver el reporte de las gráficas de contaminación auditiva
PARA ver si la contaminación auditiva ha disminuido o aumentado.</t>
  </si>
  <si>
    <t>COMO Coordinador         QUIERO tener un manual del proyecto                                       PARA conocer las instrucciones de uso del dispositivo y del sistema.</t>
  </si>
  <si>
    <t>Se debe permitir el acceso a los reportes de contaminación auditiva al aprendiz para que se informe.</t>
  </si>
  <si>
    <t xml:space="preserve">Se debe ver el menú con la opción "Reportes".                              Se debe ver una interfaz dónde se pueda visualizar el reporte trimestral sobre la contaminación auditiva.               Cada reporte se debe guardar para poder consultarlo en cualquier otro momento.                                        Se debe permitir el acceso a estos reportes de contaminación auditiva al aprendiz.                                               
</t>
  </si>
  <si>
    <t xml:space="preserve">1. Ingresar la opción "Reporte" en el menú.                                                                    2. Hacer consulta a la base de datos a la tabla de gráficas.                                          3. Hacer comparativos con las gráficas para generar el reporte.                                                                                          4. Realizar estadísticas con las gráficas almacenadas.                                  5. Crear interfaz para mostrar los reportes.                                                  6. Mostrar los reportes de la contaminación auditiva al aprendiz.                                </t>
  </si>
  <si>
    <t xml:space="preserve">1. Ingresar la opción "Reporte" en el menú.                                                                    2. Hacer consulta a la base de datos a la tabla de gráficas.                                          3. Hacer comparativos con las gráficas para generar el reporte.                                                                                          4. Realizar estadísticas con las gráficas almacenadas.                                  5. Crear interfaz para mostrar los reportes.                                                  6. Mostrar los reportes de la contaminación auditiva al coordinador.                                  </t>
  </si>
  <si>
    <t>Se debe habilitar una sección donde se pueda actualizar el perfil y se pueda cerrar sesión.</t>
  </si>
  <si>
    <t>COMO coordinador
QUIERO una sección
PARA ver mi perfil actualizarlo y poder cerrar sesión.</t>
  </si>
  <si>
    <t xml:space="preserve">1. Ingresar la opción "Perfil" en el menú.                                                                 2. Crear interfaz para mostrar el perfil.                                                             3. Hacer consulta a la tabla "Coordinador"en la base de Datos para que muestre los datos del perfil.                                                         4. Mostrar un CRUD para poder actualizar el perfil.                                                        4. Hacer un botón con la opción: "Actualizar mi Perfil" para guardar los cambios realizados.                           5. Hacer un botón con la opción "Cerrar Sesión".                                                                            </t>
  </si>
  <si>
    <t xml:space="preserve">1. Ingresar la opción "Perfil" en el menú.                                                                 2. Crear interfaz para mostrar el perfil.                                                             3. Hacer consulta a la tabla "Instructor"en la base de Datos para que muestre los datos del perfil.                                                         4. Mostrar un CRUD para poder actualizar el perfil.                                                        4. Hacer un botón con la opción: "Actualizar mi Perfil" para guardar los cambios realizados.                           5. Hacer un botón con la opción "Cerrar Sesión".                                                                             </t>
  </si>
  <si>
    <t xml:space="preserve">1. Ingresar la opción "Perfil" en el menú.                                                                 2. Crear interfaz para mostrar el perfil.                                                             3. Hacer consulta a la tabla "Aprendiz" en la base de Datos para que muestre los datos del perfil.                                                         4. Mostrar un CRUD para poder actualizar el perfil.                                                        4. Hacer un botón con la opción: "Actualizar mi Perfil" para guardar los cambios realizados.                           5. Hacer un botón con la opción "Cerrar Sesión".                                                                            </t>
  </si>
  <si>
    <t xml:space="preserve">Debe haber una opción "Historal" dentro de la opción "Gráficas" en el menú.                                                 Se debe ver el historial de las gráficas de contaminación auditiva con su fecha.
</t>
  </si>
  <si>
    <t>1. Crear tabla "Registros" en la base de datos                                                                 2. Añadir opción "Historial" dentro de la opción "Gráficas".                                                          3. Interfaz de historial.                                                                                                           4. Hacer la consulta a la tabla. "Registros" en la base de datos.                                                         5.Mostrar el historial en formato de tablas con su respectiva fecha.</t>
  </si>
  <si>
    <t xml:space="preserve">Se debe ver el menú con la opción "Reportes".                              Se debe ver una interfaz dónde se pueda visualizar el reporte trimestral sobre la contaminación auditiva.                                                         
</t>
  </si>
  <si>
    <t xml:space="preserve">1. Se debe crear la tabla en la base de datos "administrador" que contenga los campos necesarios para su registro.                                                 2. Crear formulario para el registro del administrador.                                                    3. Interfaz de login con opción"Ingresar como administrador".                                        4. Validar la información en la base de datos mediante una consulta a la tabla "administrador".                                           5. Permitir o denegar el ingreso del administrador según la consulta.                  6. Mostrar menú con la opción "Gráficas".                                                         7. Mostrar interfaz con las gráficas de contaminación auditiva.                                                                               </t>
  </si>
  <si>
    <t>Debe haber un login con la opción "Ingresar como administrador" para acceder al sistema.                                          Se debe permitir el acceso del instructor al sistema como administrador.
Se debe ver un menú con la opción "Gráficas".                              Se deben ver las gráficas de contaminación auditiva en tiempo real en una interfaz.</t>
  </si>
  <si>
    <t xml:space="preserve">Debe haber un login con la opción "Ingresar como super-administrador" para acceder al sistema.                                          Se debe permitir el acceso del coordinador al sistema como super-administrador.                             Se debe ver la opción "Gestión Administrativa" en el menú.                                               Debe haber un CRUD para poder gestionar la información de los instructores y de los aprendices.
</t>
  </si>
  <si>
    <t xml:space="preserve">1. Se debe crear la tabla en la base de datos "super-administrador" que contenga los campos necesarios para su registro.                                                 2. Crear formulario para el registro del super-administrador.                                                    3. Interfaz de login con opción"Ingresar como super- administrador".                                        4. Validar la información en la base de datos mediante una consulta a la tabla "super-administrador".                                           5. Permitir o denegar el ingreso del super-administrador según la consulta.                                                           6. Añadir opción "Gestión Administrativa" al menú.                                                 7. Crear interfaz de CRUD  de instructores y aprendices.                             8. Hacer consulta en la base de datos de las tablas: "Aprendiz" e "Instructor" para posicionar su información en el CRUD.                             </t>
  </si>
  <si>
    <t xml:space="preserve">Debe haber un login con la opción "Ingresar como administrador" para acceder al sistema.                                          Se debe permitir el acceso del instructor al sistema como administrador.                             Se debe ver la opción "Gestión Administrativa" en el menú.                                               Debe haber un CRUD para poder gestionar la información de los aprendices.
</t>
  </si>
  <si>
    <t xml:space="preserve">1. Se debe crear la tabla en la base de datos "administrador" que contenga los campos necesarios para su registro.                                                 2. Crear formulario para el registro del administrador..                                                    3. Interfaz de login con opción"Ingresar como administrador".                                        4. Validar la información en la base de datos mediante una consulta a la tabla "administrador".                                           5. Permitir o denegar el ingreso del administrador según la consulta.                                                           6. Añadir opción "Gestión Administrativa" al menú.                                                 7. Crear interfaz de CRUD  de instructores y aprendices.                             8. Hacer consulta en la base de datos de la tabla "Aprendiz" para posicionar su información en el CRUD.                             </t>
  </si>
  <si>
    <t>1. Crear un campo en la tabla instructor para que almacene la notificación enviada por el instructor mediante un botón.                                                                 2. Crear botón para que el instructor notifique que va a estar en el ambiente.                                                                                                                                    2. Programar un condicional para detectar si se están generando altos niveles de contaminación auditiva en el ambiente.                                                                                                                     4. Consultar en la base de datos que instructor se encuentra en el ambiente.                                                      5. Consultar el teléfono del instructor en la base de datos.                                                6. Enviar una alerta al teléfono registrado por el instructor.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</si>
</sst>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u/>
      <sz val="12"/>
      <color theme="11"/>
      <name val="Calibri"/>
      <family val="2"/>
      <charset val="134"/>
      <scheme val="minor"/>
    </font>
    <font>
      <sz val="14"/>
      <color theme="0"/>
      <name val="Calibri"/>
      <scheme val="minor"/>
    </font>
    <font>
      <sz val="12"/>
      <name val="Calibri"/>
      <family val="2"/>
      <scheme val="minor"/>
    </font>
    <font>
      <sz val="14"/>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2" fillId="0" borderId="0" xfId="2"/>
    <xf numFmtId="0" fontId="0" fillId="0" borderId="1" xfId="0" applyBorder="1"/>
    <xf numFmtId="0" fontId="4" fillId="2" borderId="0" xfId="0" applyFont="1" applyFill="1"/>
    <xf numFmtId="0" fontId="5" fillId="0" borderId="0" xfId="0" applyFont="1"/>
    <xf numFmtId="0" fontId="5" fillId="0" borderId="1" xfId="0" applyFont="1" applyBorder="1" applyAlignment="1">
      <alignment horizontal="left" vertical="center" wrapText="1"/>
    </xf>
    <xf numFmtId="0" fontId="5" fillId="0" borderId="1" xfId="0" applyFont="1" applyBorder="1"/>
    <xf numFmtId="0" fontId="5" fillId="0" borderId="3" xfId="1" applyFont="1" applyBorder="1" applyAlignment="1">
      <alignment horizontal="left" vertical="center" wrapText="1"/>
    </xf>
    <xf numFmtId="0" fontId="6" fillId="2" borderId="2" xfId="0" applyFont="1" applyFill="1" applyBorder="1" applyAlignment="1">
      <alignment horizontal="center" vertical="center" wrapText="1"/>
    </xf>
    <xf numFmtId="0" fontId="5" fillId="0" borderId="3" xfId="0" applyFont="1" applyBorder="1"/>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0" borderId="7" xfId="0" applyFont="1" applyBorder="1" applyAlignment="1">
      <alignment horizontal="center" vertical="center" wrapText="1"/>
    </xf>
    <xf numFmtId="0" fontId="5" fillId="0" borderId="8" xfId="0" applyFont="1" applyBorder="1" applyAlignment="1"/>
    <xf numFmtId="0" fontId="5" fillId="0" borderId="9" xfId="0" applyFont="1" applyBorder="1" applyAlignment="1"/>
    <xf numFmtId="0" fontId="5" fillId="0" borderId="10" xfId="0" applyFont="1" applyBorder="1" applyAlignment="1"/>
    <xf numFmtId="0" fontId="5" fillId="0" borderId="3" xfId="0" applyFont="1" applyBorder="1" applyAlignment="1">
      <alignment horizontal="left" vertical="center" wrapText="1"/>
    </xf>
    <xf numFmtId="0" fontId="5" fillId="0" borderId="1" xfId="1" applyFont="1" applyBorder="1" applyAlignment="1">
      <alignment horizontal="left" vertical="center"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105198984"/>
        <c:axId val="2105137816"/>
      </c:lineChart>
      <c:catAx>
        <c:axId val="2105198984"/>
        <c:scaling>
          <c:orientation val="minMax"/>
        </c:scaling>
        <c:delete val="0"/>
        <c:axPos val="b"/>
        <c:numFmt formatCode="General" sourceLinked="0"/>
        <c:majorTickMark val="out"/>
        <c:minorTickMark val="none"/>
        <c:tickLblPos val="nextTo"/>
        <c:crossAx val="2105137816"/>
        <c:crosses val="autoZero"/>
        <c:auto val="1"/>
        <c:lblAlgn val="ctr"/>
        <c:lblOffset val="100"/>
        <c:noMultiLvlLbl val="0"/>
      </c:catAx>
      <c:valAx>
        <c:axId val="2105137816"/>
        <c:scaling>
          <c:orientation val="minMax"/>
        </c:scaling>
        <c:delete val="0"/>
        <c:axPos val="l"/>
        <c:majorGridlines/>
        <c:numFmt formatCode="General" sourceLinked="1"/>
        <c:majorTickMark val="out"/>
        <c:minorTickMark val="none"/>
        <c:tickLblPos val="nextTo"/>
        <c:crossAx val="21051989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tabSelected="1" zoomScale="110" zoomScaleNormal="110" workbookViewId="0"/>
  </sheetViews>
  <sheetFormatPr baseColWidth="10" defaultColWidth="11" defaultRowHeight="15.75"/>
  <cols>
    <col min="1" max="1" width="4.75" style="4" customWidth="1"/>
    <col min="2" max="2" width="25.125" style="4" customWidth="1"/>
    <col min="3" max="3" width="24" style="4" customWidth="1"/>
    <col min="4" max="4" width="24.625" style="4" customWidth="1"/>
    <col min="5" max="5" width="10.25" style="4" customWidth="1"/>
    <col min="6" max="6" width="10.625" style="4" customWidth="1"/>
    <col min="7" max="7" width="18.5" style="4" customWidth="1"/>
    <col min="8" max="8" width="12.125" style="4" customWidth="1"/>
    <col min="9" max="9" width="30.375" style="4" customWidth="1"/>
    <col min="10" max="10" width="25.625" style="4" customWidth="1"/>
    <col min="11" max="16384" width="11" style="4"/>
  </cols>
  <sheetData>
    <row r="1" spans="1:9" s="14" customFormat="1" ht="19.5" thickBot="1">
      <c r="A1" s="10" t="s">
        <v>0</v>
      </c>
      <c r="B1" s="11" t="s">
        <v>1</v>
      </c>
      <c r="C1" s="8" t="s">
        <v>2</v>
      </c>
      <c r="D1" s="12" t="s">
        <v>3</v>
      </c>
      <c r="E1" s="13" t="s">
        <v>4</v>
      </c>
      <c r="F1" s="13" t="s">
        <v>26</v>
      </c>
      <c r="G1" s="13" t="s">
        <v>25</v>
      </c>
      <c r="H1" s="13" t="s">
        <v>27</v>
      </c>
      <c r="I1" s="13" t="s">
        <v>29</v>
      </c>
    </row>
    <row r="2" spans="1:9" s="9" customFormat="1" ht="245.25" customHeight="1">
      <c r="A2" s="7">
        <v>1</v>
      </c>
      <c r="B2" s="7" t="s">
        <v>46</v>
      </c>
      <c r="C2" s="7" t="s">
        <v>28</v>
      </c>
      <c r="D2" s="7" t="s">
        <v>47</v>
      </c>
      <c r="E2" s="7" t="str">
        <f t="shared" ref="E2" si="0">IF(F2&lt;=1,"XS",IF(F2&lt;=2,"S",IF(F2&lt;5,"M",IF(F2&lt;8,"L","XL"))))</f>
        <v>XL</v>
      </c>
      <c r="F2" s="7">
        <f t="shared" ref="F2" si="1">G2/12</f>
        <v>10</v>
      </c>
      <c r="G2" s="7">
        <v>120</v>
      </c>
      <c r="H2" s="7">
        <v>5</v>
      </c>
      <c r="I2" s="18" t="s">
        <v>49</v>
      </c>
    </row>
    <row r="3" spans="1:9" s="6" customFormat="1" ht="270.75" customHeight="1">
      <c r="A3" s="5">
        <v>2</v>
      </c>
      <c r="B3" s="5" t="s">
        <v>30</v>
      </c>
      <c r="C3" s="19" t="s">
        <v>51</v>
      </c>
      <c r="D3" s="5" t="s">
        <v>57</v>
      </c>
      <c r="E3" s="19" t="str">
        <f t="shared" ref="E3:E6" si="2">IF(F3&lt;=1,"XS",IF(F3&lt;=2,"S",IF(F3&lt;5,"M",IF(F3&lt;8,"L","XL"))))</f>
        <v>S</v>
      </c>
      <c r="F3" s="19">
        <f t="shared" ref="F3:F6" si="3">G3/12</f>
        <v>2</v>
      </c>
      <c r="G3" s="5">
        <v>24</v>
      </c>
      <c r="H3" s="5">
        <v>4</v>
      </c>
      <c r="I3" s="5" t="s">
        <v>50</v>
      </c>
    </row>
    <row r="4" spans="1:9" s="6" customFormat="1" ht="290.10000000000002" customHeight="1">
      <c r="A4" s="5">
        <v>3</v>
      </c>
      <c r="B4" s="5" t="s">
        <v>45</v>
      </c>
      <c r="C4" s="5" t="s">
        <v>44</v>
      </c>
      <c r="D4" s="5" t="s">
        <v>52</v>
      </c>
      <c r="E4" s="19" t="str">
        <f t="shared" si="2"/>
        <v>XL</v>
      </c>
      <c r="F4" s="19">
        <f t="shared" si="3"/>
        <v>10</v>
      </c>
      <c r="G4" s="5">
        <v>120</v>
      </c>
      <c r="H4" s="5">
        <v>5</v>
      </c>
      <c r="I4" s="5" t="s">
        <v>88</v>
      </c>
    </row>
    <row r="5" spans="1:9" s="6" customFormat="1" ht="242.25" customHeight="1">
      <c r="A5" s="5">
        <v>4</v>
      </c>
      <c r="B5" s="5" t="s">
        <v>37</v>
      </c>
      <c r="C5" s="5" t="s">
        <v>38</v>
      </c>
      <c r="D5" s="5" t="s">
        <v>56</v>
      </c>
      <c r="E5" s="19" t="str">
        <f t="shared" si="2"/>
        <v>XL</v>
      </c>
      <c r="F5" s="19">
        <f t="shared" si="3"/>
        <v>10</v>
      </c>
      <c r="G5" s="5">
        <v>120</v>
      </c>
      <c r="H5" s="5">
        <v>5</v>
      </c>
      <c r="I5" s="5" t="s">
        <v>53</v>
      </c>
    </row>
    <row r="6" spans="1:9" s="6" customFormat="1" ht="311.85000000000002" customHeight="1">
      <c r="A6" s="5">
        <v>5</v>
      </c>
      <c r="B6" s="5" t="s">
        <v>54</v>
      </c>
      <c r="C6" s="5" t="s">
        <v>55</v>
      </c>
      <c r="D6" s="5" t="s">
        <v>84</v>
      </c>
      <c r="E6" s="19" t="str">
        <f t="shared" si="2"/>
        <v>M</v>
      </c>
      <c r="F6" s="19">
        <f t="shared" si="3"/>
        <v>3.3333333333333335</v>
      </c>
      <c r="G6" s="5">
        <v>40</v>
      </c>
      <c r="H6" s="5">
        <v>4</v>
      </c>
      <c r="I6" s="5" t="s">
        <v>85</v>
      </c>
    </row>
    <row r="7" spans="1:9" s="6" customFormat="1" ht="183.75" customHeight="1">
      <c r="A7" s="5">
        <v>6</v>
      </c>
      <c r="B7" s="5" t="s">
        <v>69</v>
      </c>
      <c r="C7" s="5" t="s">
        <v>59</v>
      </c>
      <c r="D7" s="5" t="s">
        <v>58</v>
      </c>
      <c r="E7" s="19" t="str">
        <f>IF(F7&lt;=1,"XS",IF(F7&lt;=2,"S",IF(F7&lt;5,"M",IF(F7&lt;8,"L","XL"))))</f>
        <v>M</v>
      </c>
      <c r="F7" s="19">
        <f>G7/12</f>
        <v>3</v>
      </c>
      <c r="G7" s="5">
        <v>36</v>
      </c>
      <c r="H7" s="5">
        <v>4</v>
      </c>
      <c r="I7" s="5" t="s">
        <v>60</v>
      </c>
    </row>
    <row r="8" spans="1:9" s="6" customFormat="1" ht="237" customHeight="1">
      <c r="A8" s="5">
        <v>7</v>
      </c>
      <c r="B8" s="19" t="s">
        <v>61</v>
      </c>
      <c r="C8" s="19" t="s">
        <v>62</v>
      </c>
      <c r="D8" s="7" t="s">
        <v>63</v>
      </c>
      <c r="E8" s="19" t="str">
        <f t="shared" ref="E8:E9" si="4">IF(F8&lt;=1,"XS",IF(F8&lt;=2,"S",IF(F8&lt;5,"M",IF(F8&lt;8,"L","XL"))))</f>
        <v>XL</v>
      </c>
      <c r="F8" s="19">
        <f t="shared" ref="F8:F9" si="5">G8/12</f>
        <v>12.5</v>
      </c>
      <c r="G8" s="19">
        <v>150</v>
      </c>
      <c r="H8" s="19">
        <v>2</v>
      </c>
      <c r="I8" s="5" t="s">
        <v>64</v>
      </c>
    </row>
    <row r="9" spans="1:9" s="6" customFormat="1" ht="257.25" customHeight="1">
      <c r="A9" s="5">
        <v>8</v>
      </c>
      <c r="B9" s="19" t="s">
        <v>68</v>
      </c>
      <c r="C9" s="19" t="s">
        <v>66</v>
      </c>
      <c r="D9" s="7" t="s">
        <v>65</v>
      </c>
      <c r="E9" s="19" t="str">
        <f t="shared" si="4"/>
        <v>L</v>
      </c>
      <c r="F9" s="19">
        <f t="shared" si="5"/>
        <v>6.666666666666667</v>
      </c>
      <c r="G9" s="19">
        <v>80</v>
      </c>
      <c r="H9" s="19">
        <v>4</v>
      </c>
      <c r="I9" s="5" t="s">
        <v>73</v>
      </c>
    </row>
    <row r="10" spans="1:9" s="6" customFormat="1" ht="256.5" customHeight="1">
      <c r="A10" s="5">
        <v>9</v>
      </c>
      <c r="B10" s="5" t="s">
        <v>67</v>
      </c>
      <c r="C10" s="5" t="s">
        <v>70</v>
      </c>
      <c r="D10" s="7" t="s">
        <v>71</v>
      </c>
      <c r="E10" s="5" t="str">
        <f t="shared" ref="E10:E15" si="6">IF(F10&lt;=1,"XS",IF(F10&lt;=2,"S",IF(F10&lt;5,"M",IF(F10&lt;8,"L","XL"))))</f>
        <v>M</v>
      </c>
      <c r="F10" s="5">
        <f t="shared" ref="F10:F15" si="7">G10/12</f>
        <v>2.8333333333333335</v>
      </c>
      <c r="G10" s="5">
        <v>34</v>
      </c>
      <c r="H10" s="5">
        <v>5</v>
      </c>
      <c r="I10" s="5" t="s">
        <v>72</v>
      </c>
    </row>
    <row r="11" spans="1:9" s="5" customFormat="1" ht="271.5" customHeight="1">
      <c r="A11" s="5">
        <v>10</v>
      </c>
      <c r="B11" s="5" t="s">
        <v>40</v>
      </c>
      <c r="C11" s="5" t="s">
        <v>35</v>
      </c>
      <c r="D11" s="5" t="s">
        <v>48</v>
      </c>
      <c r="E11" s="5" t="str">
        <f t="shared" si="6"/>
        <v>XL</v>
      </c>
      <c r="F11" s="5">
        <f t="shared" si="7"/>
        <v>10</v>
      </c>
      <c r="G11" s="5">
        <v>120</v>
      </c>
      <c r="H11" s="5">
        <v>4</v>
      </c>
      <c r="I11" s="5" t="s">
        <v>78</v>
      </c>
    </row>
    <row r="12" spans="1:9" s="5" customFormat="1" ht="252" customHeight="1">
      <c r="A12" s="5">
        <v>11</v>
      </c>
      <c r="B12" s="5" t="s">
        <v>31</v>
      </c>
      <c r="C12" s="5" t="s">
        <v>33</v>
      </c>
      <c r="D12" s="5" t="s">
        <v>79</v>
      </c>
      <c r="E12" s="5" t="str">
        <f t="shared" si="6"/>
        <v>M</v>
      </c>
      <c r="F12" s="5">
        <f t="shared" si="7"/>
        <v>4</v>
      </c>
      <c r="G12" s="5">
        <v>48</v>
      </c>
      <c r="H12" s="5">
        <v>5</v>
      </c>
      <c r="I12" s="18" t="s">
        <v>80</v>
      </c>
    </row>
    <row r="13" spans="1:9" s="5" customFormat="1" ht="278.25" customHeight="1">
      <c r="A13" s="5">
        <v>12</v>
      </c>
      <c r="B13" s="5" t="s">
        <v>34</v>
      </c>
      <c r="C13" s="5" t="s">
        <v>39</v>
      </c>
      <c r="D13" s="7" t="s">
        <v>81</v>
      </c>
      <c r="E13" s="5" t="str">
        <f t="shared" si="6"/>
        <v>S</v>
      </c>
      <c r="F13" s="5">
        <f t="shared" si="7"/>
        <v>2</v>
      </c>
      <c r="G13" s="5">
        <v>24</v>
      </c>
      <c r="H13" s="5">
        <v>5</v>
      </c>
      <c r="I13" s="5" t="s">
        <v>72</v>
      </c>
    </row>
    <row r="14" spans="1:9" s="5" customFormat="1" ht="350.1" customHeight="1">
      <c r="A14" s="5">
        <v>13</v>
      </c>
      <c r="B14" s="5" t="s">
        <v>43</v>
      </c>
      <c r="C14" s="5" t="s">
        <v>42</v>
      </c>
      <c r="D14" s="5" t="s">
        <v>83</v>
      </c>
      <c r="E14" s="19" t="str">
        <f t="shared" si="6"/>
        <v>S</v>
      </c>
      <c r="F14" s="19">
        <f t="shared" si="7"/>
        <v>2</v>
      </c>
      <c r="G14" s="5">
        <v>24</v>
      </c>
      <c r="H14" s="5">
        <v>5</v>
      </c>
      <c r="I14" s="5" t="s">
        <v>82</v>
      </c>
    </row>
    <row r="15" spans="1:9" s="5" customFormat="1" ht="300.75" customHeight="1">
      <c r="A15" s="5">
        <v>14</v>
      </c>
      <c r="B15" s="5" t="s">
        <v>32</v>
      </c>
      <c r="C15" s="5" t="s">
        <v>36</v>
      </c>
      <c r="D15" s="5" t="s">
        <v>86</v>
      </c>
      <c r="E15" s="5" t="str">
        <f t="shared" si="6"/>
        <v>M</v>
      </c>
      <c r="F15" s="5">
        <f t="shared" si="7"/>
        <v>2.5</v>
      </c>
      <c r="G15" s="5">
        <v>30</v>
      </c>
      <c r="H15" s="5">
        <v>3</v>
      </c>
      <c r="I15" s="5" t="s">
        <v>87</v>
      </c>
    </row>
    <row r="16" spans="1:9" s="6" customFormat="1" ht="276.75" customHeight="1">
      <c r="A16" s="5">
        <v>15</v>
      </c>
      <c r="B16" s="5" t="s">
        <v>41</v>
      </c>
      <c r="C16" s="5" t="s">
        <v>35</v>
      </c>
      <c r="D16" s="5" t="s">
        <v>48</v>
      </c>
      <c r="E16" s="5" t="str">
        <f t="shared" ref="E16" si="8">IF(F16&lt;=1,"XS",IF(F16&lt;=2,"S",IF(F16&lt;5,"M",IF(F16&lt;8,"L","XL"))))</f>
        <v>XL</v>
      </c>
      <c r="F16" s="5">
        <f t="shared" ref="F16" si="9">G16/12</f>
        <v>10</v>
      </c>
      <c r="G16" s="5">
        <v>120</v>
      </c>
      <c r="H16" s="5">
        <v>4</v>
      </c>
      <c r="I16" s="5" t="s">
        <v>77</v>
      </c>
    </row>
    <row r="17" spans="1:13" s="5" customFormat="1" ht="255.75" customHeight="1">
      <c r="A17" s="5">
        <v>16</v>
      </c>
      <c r="B17" s="5" t="s">
        <v>75</v>
      </c>
      <c r="C17" s="5" t="s">
        <v>74</v>
      </c>
      <c r="D17" s="5" t="s">
        <v>48</v>
      </c>
      <c r="E17" s="5" t="str">
        <f t="shared" ref="E17" si="10">IF(F17&lt;=1,"XS",IF(F17&lt;=2,"S",IF(F17&lt;5,"M",IF(F17&lt;8,"L","XL"))))</f>
        <v>XL</v>
      </c>
      <c r="F17" s="5">
        <f t="shared" ref="F17" si="11">G17/12</f>
        <v>10</v>
      </c>
      <c r="G17" s="5">
        <v>120</v>
      </c>
      <c r="H17" s="5">
        <v>4</v>
      </c>
      <c r="I17" s="5" t="s">
        <v>76</v>
      </c>
    </row>
    <row r="18" spans="1:13" s="6" customFormat="1"/>
    <row r="19" spans="1:13" s="6" customFormat="1">
      <c r="B19" s="5"/>
    </row>
    <row r="20" spans="1:13" s="6" customFormat="1" ht="15.75" customHeight="1">
      <c r="I20" s="15"/>
      <c r="J20" s="16"/>
      <c r="K20" s="16"/>
      <c r="L20" s="16"/>
      <c r="M20" s="17"/>
    </row>
    <row r="21" spans="1:13" s="6" customFormat="1"/>
    <row r="22" spans="1:13" s="6" customFormat="1"/>
    <row r="23" spans="1:13" s="6" customFormat="1">
      <c r="C23" s="5"/>
    </row>
    <row r="24" spans="1:13" s="6" customFormat="1">
      <c r="C24" s="5"/>
    </row>
    <row r="25" spans="1:13" s="6" customFormat="1"/>
    <row r="26" spans="1:13" s="6" customFormat="1"/>
    <row r="27" spans="1:13" s="6" customFormat="1"/>
    <row r="28" spans="1:13" s="6" customFormat="1"/>
    <row r="29" spans="1:13" s="6" customFormat="1"/>
    <row r="30" spans="1:13" s="6" customFormat="1"/>
    <row r="31" spans="1:13" s="6" customFormat="1"/>
    <row r="32" spans="1:13" s="6" customFormat="1"/>
    <row r="33" s="6" customFormat="1"/>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24</v>
      </c>
    </row>
    <row r="2" spans="1:6" ht="18.75">
      <c r="A2" s="3" t="s">
        <v>16</v>
      </c>
      <c r="B2" s="3" t="s">
        <v>20</v>
      </c>
      <c r="C2" s="3" t="s">
        <v>17</v>
      </c>
      <c r="D2" s="3" t="s">
        <v>19</v>
      </c>
      <c r="E2" s="3" t="s">
        <v>18</v>
      </c>
      <c r="F2" t="s">
        <v>5</v>
      </c>
    </row>
    <row r="3" spans="1:6">
      <c r="A3" s="2" t="s">
        <v>6</v>
      </c>
      <c r="B3" s="2" t="s">
        <v>21</v>
      </c>
      <c r="C3" s="2">
        <v>3</v>
      </c>
      <c r="D3" s="2">
        <f>E3-C3</f>
        <v>7</v>
      </c>
      <c r="E3" s="2">
        <v>10</v>
      </c>
      <c r="F3">
        <f>SUM('Historias de Usuario'!E2:E19)</f>
        <v>0</v>
      </c>
    </row>
    <row r="4" spans="1:6">
      <c r="A4" s="2" t="s">
        <v>7</v>
      </c>
      <c r="B4" s="2" t="s">
        <v>22</v>
      </c>
      <c r="C4" s="2">
        <v>5</v>
      </c>
      <c r="D4" s="2">
        <f>E4-C4</f>
        <v>10</v>
      </c>
      <c r="E4" s="2">
        <v>15</v>
      </c>
    </row>
    <row r="5" spans="1:6">
      <c r="A5" s="2" t="s">
        <v>8</v>
      </c>
      <c r="B5" s="2" t="s">
        <v>23</v>
      </c>
      <c r="C5" s="2">
        <v>10</v>
      </c>
      <c r="D5" s="2">
        <f>E5-C5</f>
        <v>10</v>
      </c>
      <c r="E5" s="2">
        <v>20</v>
      </c>
    </row>
    <row r="6" spans="1:6">
      <c r="A6" s="2" t="s">
        <v>9</v>
      </c>
      <c r="B6" s="2"/>
      <c r="C6" s="2"/>
      <c r="D6" s="2"/>
      <c r="E6" s="2">
        <f t="shared" ref="E6:E12" si="0">E5-($F$3/10)</f>
        <v>20</v>
      </c>
    </row>
    <row r="7" spans="1:6">
      <c r="A7" s="2" t="s">
        <v>10</v>
      </c>
      <c r="B7" s="2"/>
      <c r="C7" s="2"/>
      <c r="D7" s="2"/>
      <c r="E7" s="2">
        <f t="shared" si="0"/>
        <v>20</v>
      </c>
    </row>
    <row r="8" spans="1:6">
      <c r="A8" s="2" t="s">
        <v>11</v>
      </c>
      <c r="B8" s="2"/>
      <c r="C8" s="2"/>
      <c r="D8" s="2"/>
      <c r="E8" s="2">
        <f t="shared" si="0"/>
        <v>20</v>
      </c>
    </row>
    <row r="9" spans="1:6">
      <c r="A9" s="2" t="s">
        <v>12</v>
      </c>
      <c r="B9" s="2"/>
      <c r="C9" s="2"/>
      <c r="D9" s="2"/>
      <c r="E9" s="2">
        <f t="shared" si="0"/>
        <v>20</v>
      </c>
    </row>
    <row r="10" spans="1:6">
      <c r="A10" s="2" t="s">
        <v>13</v>
      </c>
      <c r="B10" s="2"/>
      <c r="C10" s="2"/>
      <c r="D10" s="2"/>
      <c r="E10" s="2">
        <f t="shared" si="0"/>
        <v>20</v>
      </c>
    </row>
    <row r="11" spans="1:6">
      <c r="A11" s="2" t="s">
        <v>14</v>
      </c>
      <c r="B11" s="2"/>
      <c r="C11" s="2"/>
      <c r="D11" s="2"/>
      <c r="E11" s="2">
        <f t="shared" si="0"/>
        <v>20</v>
      </c>
    </row>
    <row r="12" spans="1:6">
      <c r="A12" s="2" t="s">
        <v>15</v>
      </c>
      <c r="B12" s="2"/>
      <c r="C12" s="2"/>
      <c r="D12" s="2"/>
      <c r="E12" s="2">
        <f t="shared" si="0"/>
        <v>20</v>
      </c>
    </row>
  </sheetData>
  <hyperlinks>
    <hyperlink ref="A1" r:id="rId1" xr:uid="{00000000-0004-0000-01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pc</cp:lastModifiedBy>
  <dcterms:created xsi:type="dcterms:W3CDTF">2017-12-27T09:40:44Z</dcterms:created>
  <dcterms:modified xsi:type="dcterms:W3CDTF">2020-07-01T14:53:08Z</dcterms:modified>
  <cp:category/>
</cp:coreProperties>
</file>