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saman\OneDrive\Documents\"/>
    </mc:Choice>
  </mc:AlternateContent>
  <xr:revisionPtr revIDLastSave="0" documentId="13_ncr:1_{F71DACE0-A5EE-4E98-B697-5CA7B08F281E}" xr6:coauthVersionLast="47" xr6:coauthVersionMax="47" xr10:uidLastSave="{00000000-0000-0000-0000-000000000000}"/>
  <bookViews>
    <workbookView xWindow="3276" yWindow="3276" windowWidth="17280" windowHeight="8880" activeTab="1" xr2:uid="{C3BA20B2-D61D-4B2A-B4EE-1EB491B0DAAD}"/>
  </bookViews>
  <sheets>
    <sheet name="DATOS" sheetId="1" r:id="rId1"/>
    <sheet name="GRAFICAS Y ANALI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6" i="1" l="1"/>
  <c r="AP6" i="1" s="1"/>
  <c r="AO7" i="1"/>
  <c r="AP7" i="1" s="1"/>
  <c r="AO8" i="1"/>
  <c r="AP8" i="1" s="1"/>
  <c r="AO9" i="1"/>
  <c r="AP9" i="1" s="1"/>
  <c r="AO10" i="1"/>
  <c r="AP10" i="1" s="1"/>
  <c r="AO11" i="1"/>
  <c r="AP11" i="1" s="1"/>
  <c r="AO12" i="1"/>
  <c r="AP12" i="1" s="1"/>
  <c r="AO13" i="1"/>
  <c r="AP13" i="1" s="1"/>
  <c r="AO14" i="1"/>
  <c r="AP14" i="1" s="1"/>
  <c r="AO15" i="1"/>
  <c r="AP15" i="1" s="1"/>
  <c r="AO16" i="1"/>
  <c r="AP16" i="1" s="1"/>
  <c r="AO17" i="1"/>
  <c r="AP17" i="1" s="1"/>
  <c r="AO18" i="1"/>
  <c r="AP18" i="1" s="1"/>
  <c r="AO19" i="1"/>
  <c r="AP19" i="1" s="1"/>
  <c r="AO20" i="1"/>
  <c r="AP20" i="1" s="1"/>
  <c r="AO21" i="1"/>
  <c r="AP21" i="1" s="1"/>
  <c r="AO22" i="1"/>
  <c r="AP22" i="1" s="1"/>
  <c r="AO23" i="1"/>
  <c r="AP23" i="1" s="1"/>
  <c r="AO24" i="1"/>
  <c r="AP24" i="1" s="1"/>
  <c r="AO25" i="1"/>
  <c r="AP25" i="1" s="1"/>
  <c r="AO26" i="1"/>
  <c r="AP26" i="1" s="1"/>
  <c r="AO27" i="1"/>
  <c r="AP27" i="1" s="1"/>
  <c r="AO28" i="1"/>
  <c r="AP28" i="1" s="1"/>
  <c r="AO29" i="1"/>
  <c r="AP29" i="1" s="1"/>
  <c r="AO30" i="1"/>
  <c r="AP30" i="1" s="1"/>
  <c r="AO31" i="1"/>
  <c r="AP31" i="1" s="1"/>
  <c r="AO32" i="1"/>
  <c r="AP32" i="1" s="1"/>
  <c r="AO33" i="1"/>
  <c r="AP33" i="1" s="1"/>
  <c r="AO34" i="1"/>
  <c r="AP34" i="1" s="1"/>
  <c r="AO35" i="1"/>
  <c r="AP35" i="1" s="1"/>
  <c r="AO36" i="1"/>
  <c r="AP36" i="1" s="1"/>
  <c r="AO37" i="1"/>
  <c r="AP37" i="1" s="1"/>
  <c r="AO38" i="1"/>
  <c r="AP38" i="1" s="1"/>
  <c r="AO39" i="1"/>
  <c r="AP39" i="1" s="1"/>
  <c r="AO40" i="1"/>
  <c r="AP40" i="1" s="1"/>
  <c r="AO41" i="1"/>
  <c r="AP41" i="1" s="1"/>
  <c r="AO42" i="1"/>
  <c r="AP42" i="1" s="1"/>
  <c r="AO43" i="1"/>
  <c r="AP43" i="1" s="1"/>
  <c r="AO44" i="1"/>
  <c r="AP44" i="1" s="1"/>
  <c r="AO45" i="1"/>
  <c r="AP45" i="1" s="1"/>
  <c r="AO46" i="1"/>
  <c r="AP46" i="1" s="1"/>
  <c r="AO47" i="1"/>
  <c r="AP47" i="1" s="1"/>
  <c r="AO48" i="1"/>
  <c r="AP48" i="1" s="1"/>
  <c r="AO49" i="1"/>
  <c r="AP49" i="1" s="1"/>
  <c r="AO50" i="1"/>
  <c r="AP50" i="1" s="1"/>
  <c r="AO51" i="1"/>
  <c r="AP51" i="1" s="1"/>
  <c r="AO52" i="1"/>
  <c r="AP52" i="1" s="1"/>
  <c r="AO53" i="1"/>
  <c r="AP53" i="1" s="1"/>
  <c r="AO54" i="1"/>
  <c r="AP54" i="1" s="1"/>
  <c r="AO55" i="1"/>
  <c r="AP55" i="1" s="1"/>
  <c r="AO56" i="1"/>
  <c r="AP56" i="1" s="1"/>
  <c r="AO57" i="1"/>
  <c r="AP57" i="1" s="1"/>
  <c r="AO58" i="1"/>
  <c r="AP58" i="1" s="1"/>
  <c r="AO59" i="1"/>
  <c r="AP59" i="1" s="1"/>
  <c r="AO60" i="1"/>
  <c r="AP60" i="1" s="1"/>
  <c r="AO61" i="1"/>
  <c r="AP61" i="1" s="1"/>
  <c r="AO62" i="1"/>
  <c r="AP62" i="1" s="1"/>
  <c r="AO5" i="1"/>
  <c r="AP5" i="1" s="1"/>
  <c r="AA6" i="1"/>
  <c r="AB6" i="1" s="1"/>
  <c r="AA7" i="1"/>
  <c r="AB7" i="1" s="1"/>
  <c r="AA8" i="1"/>
  <c r="AB8" i="1" s="1"/>
  <c r="AA9" i="1"/>
  <c r="AB9" i="1" s="1"/>
  <c r="AA10" i="1"/>
  <c r="AB10" i="1" s="1"/>
  <c r="AA11" i="1"/>
  <c r="AB11" i="1" s="1"/>
  <c r="AA12" i="1"/>
  <c r="AB12" i="1" s="1"/>
  <c r="AA13" i="1"/>
  <c r="AB13" i="1" s="1"/>
  <c r="AA14" i="1"/>
  <c r="AB14" i="1" s="1"/>
  <c r="AA15" i="1"/>
  <c r="AB15" i="1" s="1"/>
  <c r="AA16" i="1"/>
  <c r="AB16" i="1" s="1"/>
  <c r="AA17" i="1"/>
  <c r="AB17" i="1" s="1"/>
  <c r="AA18" i="1"/>
  <c r="AB18" i="1" s="1"/>
  <c r="AA19" i="1"/>
  <c r="AB19" i="1" s="1"/>
  <c r="AA20" i="1"/>
  <c r="AB20" i="1" s="1"/>
  <c r="AA21" i="1"/>
  <c r="AB21" i="1" s="1"/>
  <c r="AA22" i="1"/>
  <c r="AB22" i="1" s="1"/>
  <c r="AA23" i="1"/>
  <c r="AB23" i="1" s="1"/>
  <c r="AA24" i="1"/>
  <c r="AB24" i="1" s="1"/>
  <c r="AA25" i="1"/>
  <c r="AB25" i="1" s="1"/>
  <c r="AA26" i="1"/>
  <c r="AB26" i="1" s="1"/>
  <c r="AA27" i="1"/>
  <c r="AB27" i="1" s="1"/>
  <c r="AA28" i="1"/>
  <c r="AB28" i="1" s="1"/>
  <c r="AA29" i="1"/>
  <c r="AB29" i="1" s="1"/>
  <c r="AA30" i="1"/>
  <c r="AB30" i="1" s="1"/>
  <c r="AA31" i="1"/>
  <c r="AB31" i="1" s="1"/>
  <c r="AA32" i="1"/>
  <c r="AB32" i="1" s="1"/>
  <c r="AA33" i="1"/>
  <c r="AB33" i="1" s="1"/>
  <c r="AA34" i="1"/>
  <c r="AB34" i="1" s="1"/>
  <c r="AA35" i="1"/>
  <c r="AB35" i="1" s="1"/>
  <c r="AA36" i="1"/>
  <c r="AB36" i="1" s="1"/>
  <c r="AA37" i="1"/>
  <c r="AB37" i="1" s="1"/>
  <c r="AA38" i="1"/>
  <c r="AB38" i="1" s="1"/>
  <c r="AA39" i="1"/>
  <c r="AB39" i="1" s="1"/>
  <c r="AA40" i="1"/>
  <c r="AB40" i="1" s="1"/>
  <c r="AA41" i="1"/>
  <c r="AB41" i="1" s="1"/>
  <c r="AA42" i="1"/>
  <c r="AB42" i="1" s="1"/>
  <c r="AA43" i="1"/>
  <c r="AB43" i="1" s="1"/>
  <c r="AA44" i="1"/>
  <c r="AB44" i="1" s="1"/>
  <c r="AA45" i="1"/>
  <c r="AB45" i="1" s="1"/>
  <c r="AA46" i="1"/>
  <c r="AB46" i="1" s="1"/>
  <c r="AA47" i="1"/>
  <c r="AB47" i="1" s="1"/>
  <c r="AA48" i="1"/>
  <c r="AB48" i="1" s="1"/>
  <c r="AA49" i="1"/>
  <c r="AB49" i="1" s="1"/>
  <c r="AA50" i="1"/>
  <c r="AB50" i="1" s="1"/>
  <c r="AA51" i="1"/>
  <c r="AB51" i="1" s="1"/>
  <c r="AA52" i="1"/>
  <c r="AB52" i="1" s="1"/>
  <c r="AA53" i="1"/>
  <c r="AB53" i="1" s="1"/>
  <c r="AA54" i="1"/>
  <c r="AB54" i="1" s="1"/>
  <c r="AA55" i="1"/>
  <c r="AB55" i="1" s="1"/>
  <c r="AA56" i="1"/>
  <c r="AB56" i="1" s="1"/>
  <c r="AA57" i="1"/>
  <c r="AB57" i="1" s="1"/>
  <c r="AA58" i="1"/>
  <c r="AB58" i="1" s="1"/>
  <c r="AA59" i="1"/>
  <c r="AB59" i="1" s="1"/>
  <c r="AA60" i="1"/>
  <c r="AB60" i="1" s="1"/>
  <c r="AA61" i="1"/>
  <c r="AB61" i="1" s="1"/>
  <c r="AA62" i="1"/>
  <c r="AB62" i="1" s="1"/>
  <c r="AA5" i="1"/>
  <c r="AB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5" i="1"/>
  <c r="K5" i="1" s="1"/>
</calcChain>
</file>

<file path=xl/sharedStrings.xml><?xml version="1.0" encoding="utf-8"?>
<sst xmlns="http://schemas.openxmlformats.org/spreadsheetml/2006/main" count="85" uniqueCount="84">
  <si>
    <t>Año</t>
  </si>
  <si>
    <t>Cultivo de banano, café y cacao</t>
  </si>
  <si>
    <t>Otros cultivos agrícolas</t>
  </si>
  <si>
    <t>Cría de ganado, otros animales; productos animales; y actividades de apoyo</t>
  </si>
  <si>
    <t>Silvicultura, extracción de madera y actividades relacionadas</t>
  </si>
  <si>
    <t>Pesca y acuicultura</t>
  </si>
  <si>
    <t>Extracción de petróleo crudo, gas natural y servicios relacionados</t>
  </si>
  <si>
    <t>Extracción de minerales metálicos y no metálicos; y, actividades de apoyo a las minas y canteras</t>
  </si>
  <si>
    <t>Procesamiento de productos cárnicos, pescado y otros productos acuáticos elaborados</t>
  </si>
  <si>
    <t>Elaboración de productos de la molinería, panadería, fideos y de otros productos farináceos</t>
  </si>
  <si>
    <t>Elaboración y refinación de azúcar</t>
  </si>
  <si>
    <t>Elaboración de otros productos alimenticios diversos</t>
  </si>
  <si>
    <t>Elaboración de bebidas</t>
  </si>
  <si>
    <t>Elaboración de productos de tabaco</t>
  </si>
  <si>
    <t>Fabricación de productos textiles, prendas de vestir; fabricación de cuero, productos de cuero y calzado</t>
  </si>
  <si>
    <t>Producción de madera y de productos de madera</t>
  </si>
  <si>
    <t>Fabricación de papel y productos de papel</t>
  </si>
  <si>
    <t>Fabricación de productos refinados de petróleo y de otros productos</t>
  </si>
  <si>
    <t>Fabricación de sustancias y productos químicos, del caucho y plástico</t>
  </si>
  <si>
    <t>Fabricación de productos metálicos y no metálicos</t>
  </si>
  <si>
    <t>Fabricación de maquinaria y equipo; y, equipo de transporte</t>
  </si>
  <si>
    <t>Industrias manufactureras n.c.p.</t>
  </si>
  <si>
    <t>Generación, captación y distribución de energía eléctrica, agua; y, saneamiento</t>
  </si>
  <si>
    <t>Construcción</t>
  </si>
  <si>
    <t>Comercio al por mayor y al por menor; y servicios de reparación de vehículos automotores y motocicletas</t>
  </si>
  <si>
    <t>Alojamiento y servicios de alimento y bebida</t>
  </si>
  <si>
    <t>Transporte y almacenamiento</t>
  </si>
  <si>
    <t>Actividades postales, correo, comunicaciones e información</t>
  </si>
  <si>
    <t>Servicios financieros y seguros, excepto seguridad social</t>
  </si>
  <si>
    <t>Actividades inmobiliarias</t>
  </si>
  <si>
    <t>Actividades profesionales, técnicas y administrativas</t>
  </si>
  <si>
    <t>Administración pública, defensa; planes de seguridad social obligatoria</t>
  </si>
  <si>
    <t>Servicios a los hogares</t>
  </si>
  <si>
    <t>Hogares privados con servicio doméstico</t>
  </si>
  <si>
    <t>Valor Agregado Bruto (VAB)</t>
  </si>
  <si>
    <t>Otros Elemento del PIB</t>
  </si>
  <si>
    <t>TOTAL PIB</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</si>
  <si>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</si>
  <si>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</si>
  <si>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</si>
  <si>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</si>
  <si>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</si>
  <si>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</si>
  <si>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</si>
  <si>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</si>
  <si>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</si>
  <si>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</si>
  <si>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</si>
  <si>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</si>
  <si>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</si>
  <si>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</si>
  <si>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</si>
  <si>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</si>
  <si>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</si>
  <si>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</si>
  <si>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</si>
  <si>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</si>
  <si>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</si>
  <si>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</si>
  <si>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</si>
  <si>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</si>
  <si>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</si>
  <si>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</si>
  <si>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</si>
  <si>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</si>
  <si>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</si>
  <si>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</si>
  <si>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</si>
  <si>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</si>
  <si>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</si>
  <si>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VAB</t>
  </si>
  <si>
    <t>OEPIB</t>
  </si>
  <si>
    <t>PIB</t>
  </si>
  <si>
    <t>2021 (p)</t>
  </si>
  <si>
    <t>2022 (p)</t>
  </si>
  <si>
    <t xml:space="preserve">TOTAL DE SECTOR SECUANDARIO </t>
  </si>
  <si>
    <t>TOTAL DEL SECTOR PRIMARIO</t>
  </si>
  <si>
    <t xml:space="preserve">TOTAL DEL SECTOR TERCIARIO </t>
  </si>
  <si>
    <t>SECTOR PRIMARIO (AGRICULTURA Y EXTRACCION)</t>
  </si>
  <si>
    <t xml:space="preserve">SECTOR TERCIARIO (SERVICIOS) </t>
  </si>
  <si>
    <t xml:space="preserve">TASA RELATIVA DEL SECTOR </t>
  </si>
  <si>
    <t>TASA RELATIVA DEL SECTOR</t>
  </si>
  <si>
    <t xml:space="preserve">SECTOR SECUNDARIO (INDUSTRIAL Y MANUFACTURA) </t>
  </si>
  <si>
    <t xml:space="preserve">Expresado en millones de dolares Estadounidenses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</si>
</sst>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ptos Narrow"/>
      <family val="2"/>
      <scheme val="minor"/>
    </font>
    <font>
      <b/>
      <sz val="12"/>
      <color theme="1"/>
      <name val="Arial"/>
      <family val="2"/>
    </font>
    <font>
      <sz val="12"/>
      <color theme="1"/>
      <name val="Arial"/>
      <family val="2"/>
    </font>
    <font>
      <b/>
      <sz val="11"/>
      <color theme="0"/>
      <name val="Arial"/>
      <family val="2"/>
    </font>
    <font>
      <sz val="11"/>
      <color theme="0"/>
      <name val="Arial"/>
      <family val="2"/>
    </font>
    <font>
      <sz val="11"/>
      <color theme="1"/>
      <name val="Arial"/>
      <family val="2"/>
    </font>
    <font>
      <b/>
      <sz val="12"/>
      <color theme="0" tint="-4.9989318521683403E-2"/>
      <name val="Arial"/>
      <family val="2"/>
    </font>
  </fonts>
  <fills count="9">
    <fill>
      <patternFill patternType="none"/>
    </fill>
    <fill>
      <patternFill patternType="gray125"/>
    </fill>
    <fill>
      <patternFill patternType="solid">
        <fgColor theme="8" tint="-0.499984740745262"/>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00206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2" borderId="1" xfId="0" applyFont="1" applyFill="1" applyBorder="1" applyAlignment="1">
      <alignment horizontal="left"/>
    </xf>
    <xf numFmtId="164" fontId="5" fillId="0" borderId="1" xfId="0" applyNumberFormat="1" applyFont="1" applyBorder="1"/>
    <xf numFmtId="164" fontId="5" fillId="6" borderId="1" xfId="0" applyNumberFormat="1" applyFont="1" applyFill="1" applyBorder="1"/>
    <xf numFmtId="164" fontId="5" fillId="7" borderId="1" xfId="0" applyNumberFormat="1" applyFont="1" applyFill="1" applyBorder="1"/>
    <xf numFmtId="164" fontId="5" fillId="8" borderId="1" xfId="0" applyNumberFormat="1" applyFont="1" applyFill="1" applyBorder="1"/>
    <xf numFmtId="0" fontId="1" fillId="3" borderId="3" xfId="0" applyFont="1" applyFill="1" applyBorder="1" applyAlignment="1">
      <alignment horizontal="center"/>
    </xf>
    <xf numFmtId="0" fontId="1" fillId="4" borderId="3" xfId="0" applyFont="1" applyFill="1" applyBorder="1" applyAlignment="1">
      <alignment horizontal="center"/>
    </xf>
    <xf numFmtId="0" fontId="2" fillId="2" borderId="0" xfId="0" applyFont="1" applyFill="1" applyAlignment="1">
      <alignment horizontal="left"/>
    </xf>
    <xf numFmtId="0" fontId="1" fillId="5" borderId="0" xfId="0" applyFont="1" applyFill="1" applyAlignment="1">
      <alignment horizontal="center"/>
    </xf>
    <xf numFmtId="0" fontId="1" fillId="2" borderId="0" xfId="0" applyFont="1" applyFill="1"/>
    <xf numFmtId="0" fontId="1" fillId="0" borderId="0" xfId="0" applyFont="1" applyAlignment="1">
      <alignment horizontal="center"/>
    </xf>
    <xf numFmtId="0" fontId="3" fillId="2" borderId="1" xfId="0" applyFont="1" applyFill="1" applyBorder="1" applyAlignment="1">
      <alignment horizontal="center" vertical="center"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6"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TASA RELATIVA DEL SECTOR PRIMARIO</a:t>
            </a:r>
            <a:r>
              <a:rPr lang="en-US" baseline="0"/>
              <a:t> (AGRICULTURA Y EXTRACCION)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cked"/>
        <c:varyColors val="0"/>
        <c:ser>
          <c:idx val="0"/>
          <c:order val="0"/>
          <c:tx>
            <c:strRef>
              <c:f>DATOS!$K$3</c:f>
              <c:strCache>
                <c:ptCount val="1"/>
                <c:pt idx="0">
                  <c:v>TASA RELATIVA DEL SECTOR </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DATOS!$A$5:$A$62</c:f>
              <c:strCache>
                <c:ptCount val="58"/>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pt idx="51">
                  <c:v>2016</c:v>
                </c:pt>
                <c:pt idx="52">
                  <c:v>2017</c:v>
                </c:pt>
                <c:pt idx="53">
                  <c:v>2018</c:v>
                </c:pt>
                <c:pt idx="54">
                  <c:v>2019</c:v>
                </c:pt>
                <c:pt idx="55">
                  <c:v>2020</c:v>
                </c:pt>
                <c:pt idx="56">
                  <c:v>2021 (p)</c:v>
                </c:pt>
                <c:pt idx="57">
                  <c:v>2022 (p)</c:v>
                </c:pt>
              </c:strCache>
            </c:strRef>
          </c:cat>
          <c:val>
            <c:numRef>
              <c:f>DATOS!$K$5:$K$62</c:f>
              <c:numCache>
                <c:formatCode>#,##0.0</c:formatCode>
                <c:ptCount val="58"/>
                <c:pt idx="0">
                  <c:v>0.27892129192252246</c:v>
                </c:pt>
                <c:pt idx="1">
                  <c:v>0.26107070888098211</c:v>
                </c:pt>
                <c:pt idx="2">
                  <c:v>0.24803229092599791</c:v>
                </c:pt>
                <c:pt idx="3">
                  <c:v>0.26106600322296303</c:v>
                </c:pt>
                <c:pt idx="4">
                  <c:v>0.23025507222160807</c:v>
                </c:pt>
                <c:pt idx="5">
                  <c:v>0.23896199201458121</c:v>
                </c:pt>
                <c:pt idx="6">
                  <c:v>0.2305979089337328</c:v>
                </c:pt>
                <c:pt idx="7">
                  <c:v>0.24005813046620375</c:v>
                </c:pt>
                <c:pt idx="8">
                  <c:v>0.24040091243317993</c:v>
                </c:pt>
                <c:pt idx="9">
                  <c:v>0.23987518277261205</c:v>
                </c:pt>
                <c:pt idx="10">
                  <c:v>0.20962531328250913</c:v>
                </c:pt>
                <c:pt idx="11">
                  <c:v>0.19253391426153044</c:v>
                </c:pt>
                <c:pt idx="12">
                  <c:v>0.18263057312213274</c:v>
                </c:pt>
                <c:pt idx="13">
                  <c:v>0.17486487396101155</c:v>
                </c:pt>
                <c:pt idx="14">
                  <c:v>0.1727251475534729</c:v>
                </c:pt>
                <c:pt idx="15">
                  <c:v>0.1729140385103706</c:v>
                </c:pt>
                <c:pt idx="16">
                  <c:v>0.16938696182147264</c:v>
                </c:pt>
                <c:pt idx="17">
                  <c:v>0.17509814080610836</c:v>
                </c:pt>
                <c:pt idx="18">
                  <c:v>0.19152373848590368</c:v>
                </c:pt>
                <c:pt idx="19">
                  <c:v>0.20656974720831583</c:v>
                </c:pt>
                <c:pt idx="20">
                  <c:v>0.21755618885152261</c:v>
                </c:pt>
                <c:pt idx="21">
                  <c:v>0.20959590027555275</c:v>
                </c:pt>
                <c:pt idx="22">
                  <c:v>0.20828792559235548</c:v>
                </c:pt>
                <c:pt idx="23">
                  <c:v>0.23310845551731327</c:v>
                </c:pt>
                <c:pt idx="24">
                  <c:v>0.2359986623885354</c:v>
                </c:pt>
                <c:pt idx="25">
                  <c:v>0.23089061485530002</c:v>
                </c:pt>
                <c:pt idx="26">
                  <c:v>0.22513001395915311</c:v>
                </c:pt>
                <c:pt idx="27">
                  <c:v>0.21039745662045237</c:v>
                </c:pt>
                <c:pt idx="28">
                  <c:v>0.2582119461540418</c:v>
                </c:pt>
                <c:pt idx="29">
                  <c:v>0.23431317757060194</c:v>
                </c:pt>
                <c:pt idx="30">
                  <c:v>0.23587624448886801</c:v>
                </c:pt>
                <c:pt idx="31">
                  <c:v>0.22528650990497331</c:v>
                </c:pt>
                <c:pt idx="32">
                  <c:v>0.21386481915319769</c:v>
                </c:pt>
                <c:pt idx="33">
                  <c:v>0.18683265508036784</c:v>
                </c:pt>
                <c:pt idx="34">
                  <c:v>0.20983633056902809</c:v>
                </c:pt>
                <c:pt idx="35">
                  <c:v>0.22727480506656017</c:v>
                </c:pt>
                <c:pt idx="36">
                  <c:v>0.16457723328178897</c:v>
                </c:pt>
                <c:pt idx="37">
                  <c:v>0.15585936402005268</c:v>
                </c:pt>
                <c:pt idx="38">
                  <c:v>0.16669481252475385</c:v>
                </c:pt>
                <c:pt idx="39">
                  <c:v>0.19034360671898476</c:v>
                </c:pt>
                <c:pt idx="40">
                  <c:v>0.22732916851134682</c:v>
                </c:pt>
                <c:pt idx="41">
                  <c:v>0.25976127047464181</c:v>
                </c:pt>
                <c:pt idx="42">
                  <c:v>0.26331295688120659</c:v>
                </c:pt>
                <c:pt idx="43">
                  <c:v>0.30011073423180001</c:v>
                </c:pt>
                <c:pt idx="44">
                  <c:v>0.22227207901267393</c:v>
                </c:pt>
                <c:pt idx="45">
                  <c:v>0.25683469588996011</c:v>
                </c:pt>
                <c:pt idx="46">
                  <c:v>0.28538830377051538</c:v>
                </c:pt>
                <c:pt idx="47">
                  <c:v>0.27238163002437188</c:v>
                </c:pt>
                <c:pt idx="48">
                  <c:v>0.26563152880909863</c:v>
                </c:pt>
                <c:pt idx="49">
                  <c:v>0.25383074334283973</c:v>
                </c:pt>
                <c:pt idx="50">
                  <c:v>0.16757275593755552</c:v>
                </c:pt>
                <c:pt idx="51">
                  <c:v>0.1574726455548649</c:v>
                </c:pt>
                <c:pt idx="52">
                  <c:v>0.16803583150435081</c:v>
                </c:pt>
                <c:pt idx="53">
                  <c:v>0.17983735440092316</c:v>
                </c:pt>
                <c:pt idx="54">
                  <c:v>0.17765351129314214</c:v>
                </c:pt>
                <c:pt idx="55">
                  <c:v>0.16892302821058422</c:v>
                </c:pt>
                <c:pt idx="56">
                  <c:v>0.19662516253998927</c:v>
                </c:pt>
                <c:pt idx="57">
                  <c:v>0.21525266322748535</c:v>
                </c:pt>
              </c:numCache>
            </c:numRef>
          </c:val>
          <c:smooth val="0"/>
          <c:extLst>
            <c:ext xmlns:c16="http://schemas.microsoft.com/office/drawing/2014/chart" uri="{C3380CC4-5D6E-409C-BE32-E72D297353CC}">
              <c16:uniqueId val="{00000000-812C-4571-9798-7396BBE2D5CB}"/>
            </c:ext>
          </c:extLst>
        </c:ser>
        <c:dLbls>
          <c:showLegendKey val="0"/>
          <c:showVal val="0"/>
          <c:showCatName val="0"/>
          <c:showSerName val="0"/>
          <c:showPercent val="0"/>
          <c:showBubbleSize val="0"/>
        </c:dLbls>
        <c:marker val="1"/>
        <c:smooth val="0"/>
        <c:axId val="352370351"/>
        <c:axId val="352370831"/>
      </c:lineChart>
      <c:catAx>
        <c:axId val="35237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352370831"/>
        <c:crosses val="autoZero"/>
        <c:auto val="1"/>
        <c:lblAlgn val="ctr"/>
        <c:lblOffset val="100"/>
        <c:noMultiLvlLbl val="0"/>
      </c:catAx>
      <c:valAx>
        <c:axId val="352370831"/>
        <c:scaling>
          <c:orientation val="minMax"/>
        </c:scaling>
        <c:delete val="0"/>
        <c:axPos val="l"/>
        <c:majorGridlines>
          <c:spPr>
            <a:ln w="38100" cap="flat" cmpd="sng" algn="ctr">
              <a:solidFill>
                <a:schemeClr val="accent5">
                  <a:lumMod val="20000"/>
                  <a:lumOff val="8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352370351"/>
        <c:crosses val="autoZero"/>
        <c:crossBetween val="between"/>
      </c:valAx>
      <c:spPr>
        <a:solidFill>
          <a:schemeClr val="accent5">
            <a:lumMod val="20000"/>
            <a:lumOff val="80000"/>
          </a:schemeClr>
        </a:solidFill>
        <a:ln w="38100">
          <a:solidFill>
            <a:srgbClr val="7030A0"/>
          </a:solidFill>
          <a:extLst>
            <a:ext uri="{C807C97D-BFC1-408E-A445-0C87EB9F89A2}">
              <ask:lineSketchStyleProps xmlns:ask="http://schemas.microsoft.com/office/drawing/2018/sketchyshapes">
                <ask:type>
                  <ask:lineSketchNone/>
                </ask:type>
              </ask:lineSketchStyleProps>
            </a:ext>
          </a:extLst>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76200" cap="flat" cmpd="sng" algn="ctr">
      <a:solidFill>
        <a:srgbClr val="7030A0"/>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TASA RELATIVA DEL SECTOR SECUNDARIO (INDUSTRIAL Y MANUFACTURA)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manualLayout>
          <c:layoutTarget val="inner"/>
          <c:xMode val="edge"/>
          <c:yMode val="edge"/>
          <c:x val="7.872462126404231E-2"/>
          <c:y val="0.19795503463699674"/>
          <c:w val="0.87114129483814529"/>
          <c:h val="0.6330865412656751"/>
        </c:manualLayout>
      </c:layout>
      <c:lineChart>
        <c:grouping val="stacked"/>
        <c:varyColors val="0"/>
        <c:ser>
          <c:idx val="0"/>
          <c:order val="0"/>
          <c:tx>
            <c:strRef>
              <c:f>DATOS!$AB$3</c:f>
              <c:strCache>
                <c:ptCount val="1"/>
                <c:pt idx="0">
                  <c:v>TASA RELATIVA DEL SECTOR</c:v>
                </c:pt>
              </c:strCache>
            </c:strRef>
          </c:tx>
          <c:spPr>
            <a:ln w="28575" cap="rnd">
              <a:solidFill>
                <a:srgbClr val="00B050"/>
              </a:solidFill>
              <a:round/>
            </a:ln>
            <a:effectLst/>
          </c:spPr>
          <c:marker>
            <c:symbol val="circle"/>
            <c:size val="5"/>
            <c:spPr>
              <a:solidFill>
                <a:srgbClr val="92D050"/>
              </a:solidFill>
              <a:ln w="9525">
                <a:solidFill>
                  <a:srgbClr val="00B050"/>
                </a:solidFill>
              </a:ln>
              <a:effectLst/>
            </c:spPr>
          </c:marker>
          <c:cat>
            <c:strRef>
              <c:f>DATOS!$A$5:$A$62</c:f>
              <c:strCache>
                <c:ptCount val="58"/>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pt idx="51">
                  <c:v>2016</c:v>
                </c:pt>
                <c:pt idx="52">
                  <c:v>2017</c:v>
                </c:pt>
                <c:pt idx="53">
                  <c:v>2018</c:v>
                </c:pt>
                <c:pt idx="54">
                  <c:v>2019</c:v>
                </c:pt>
                <c:pt idx="55">
                  <c:v>2020</c:v>
                </c:pt>
                <c:pt idx="56">
                  <c:v>2021 (p)</c:v>
                </c:pt>
                <c:pt idx="57">
                  <c:v>2022 (p)</c:v>
                </c:pt>
              </c:strCache>
            </c:strRef>
          </c:cat>
          <c:val>
            <c:numRef>
              <c:f>DATOS!$AB$5:$AB$62</c:f>
              <c:numCache>
                <c:formatCode>#,##0.0</c:formatCode>
                <c:ptCount val="58"/>
                <c:pt idx="0">
                  <c:v>0.21770312973385847</c:v>
                </c:pt>
                <c:pt idx="1">
                  <c:v>0.22845096821731106</c:v>
                </c:pt>
                <c:pt idx="2">
                  <c:v>0.22942841964892596</c:v>
                </c:pt>
                <c:pt idx="3">
                  <c:v>0.22806880896898041</c:v>
                </c:pt>
                <c:pt idx="4">
                  <c:v>0.2312102684447537</c:v>
                </c:pt>
                <c:pt idx="5">
                  <c:v>0.25633709820508865</c:v>
                </c:pt>
                <c:pt idx="6">
                  <c:v>0.26313209892065059</c:v>
                </c:pt>
                <c:pt idx="7">
                  <c:v>0.24747619386230676</c:v>
                </c:pt>
                <c:pt idx="8">
                  <c:v>0.20076830034691384</c:v>
                </c:pt>
                <c:pt idx="9">
                  <c:v>0.20834786264428395</c:v>
                </c:pt>
                <c:pt idx="10">
                  <c:v>0.20507802666773201</c:v>
                </c:pt>
                <c:pt idx="11">
                  <c:v>0.21332756403602096</c:v>
                </c:pt>
                <c:pt idx="12">
                  <c:v>0.22358741940988908</c:v>
                </c:pt>
                <c:pt idx="13">
                  <c:v>0.21839497243185138</c:v>
                </c:pt>
                <c:pt idx="14">
                  <c:v>0.21999855189780071</c:v>
                </c:pt>
                <c:pt idx="15">
                  <c:v>0.19634769180921416</c:v>
                </c:pt>
                <c:pt idx="16">
                  <c:v>0.20594594560932325</c:v>
                </c:pt>
                <c:pt idx="17">
                  <c:v>0.22046882295497713</c:v>
                </c:pt>
                <c:pt idx="18">
                  <c:v>0.20678717956769083</c:v>
                </c:pt>
                <c:pt idx="19">
                  <c:v>0.23548509954231439</c:v>
                </c:pt>
                <c:pt idx="20">
                  <c:v>0.23099102367506552</c:v>
                </c:pt>
                <c:pt idx="21">
                  <c:v>0.22660159764152193</c:v>
                </c:pt>
                <c:pt idx="22">
                  <c:v>0.23126029690121883</c:v>
                </c:pt>
                <c:pt idx="23">
                  <c:v>0.24196637399315324</c:v>
                </c:pt>
                <c:pt idx="24">
                  <c:v>0.24703993651866554</c:v>
                </c:pt>
                <c:pt idx="25">
                  <c:v>0.24397752086156596</c:v>
                </c:pt>
                <c:pt idx="26">
                  <c:v>0.25881299274671021</c:v>
                </c:pt>
                <c:pt idx="27">
                  <c:v>0.28095144379673337</c:v>
                </c:pt>
                <c:pt idx="28">
                  <c:v>0.23744662557819091</c:v>
                </c:pt>
                <c:pt idx="29">
                  <c:v>0.23985853053552833</c:v>
                </c:pt>
                <c:pt idx="30">
                  <c:v>0.22398866164945469</c:v>
                </c:pt>
                <c:pt idx="31">
                  <c:v>0.2187339123246097</c:v>
                </c:pt>
                <c:pt idx="32">
                  <c:v>0.2073808242075412</c:v>
                </c:pt>
                <c:pt idx="33">
                  <c:v>0.2090938742335603</c:v>
                </c:pt>
                <c:pt idx="34">
                  <c:v>0.22233564589642169</c:v>
                </c:pt>
                <c:pt idx="35">
                  <c:v>0.24366614118741792</c:v>
                </c:pt>
                <c:pt idx="36">
                  <c:v>0.22476234793780195</c:v>
                </c:pt>
                <c:pt idx="37">
                  <c:v>0.21829032001396417</c:v>
                </c:pt>
                <c:pt idx="38">
                  <c:v>0.19927518723100154</c:v>
                </c:pt>
                <c:pt idx="39">
                  <c:v>0.18598294949316002</c:v>
                </c:pt>
                <c:pt idx="40">
                  <c:v>0.17117880171934138</c:v>
                </c:pt>
                <c:pt idx="41">
                  <c:v>0.16536899627102367</c:v>
                </c:pt>
                <c:pt idx="42">
                  <c:v>0.16752323354275939</c:v>
                </c:pt>
                <c:pt idx="43">
                  <c:v>0.16258461686506501</c:v>
                </c:pt>
                <c:pt idx="44">
                  <c:v>0.17476671186922085</c:v>
                </c:pt>
                <c:pt idx="45">
                  <c:v>0.16552917648036838</c:v>
                </c:pt>
                <c:pt idx="46">
                  <c:v>0.16775410336018093</c:v>
                </c:pt>
                <c:pt idx="47">
                  <c:v>0.16853029263462438</c:v>
                </c:pt>
                <c:pt idx="48">
                  <c:v>0.17232349088135143</c:v>
                </c:pt>
                <c:pt idx="49">
                  <c:v>0.17733319097214698</c:v>
                </c:pt>
                <c:pt idx="50">
                  <c:v>0.1935326474413247</c:v>
                </c:pt>
                <c:pt idx="51">
                  <c:v>0.19858826348403885</c:v>
                </c:pt>
                <c:pt idx="52">
                  <c:v>0.19566645265543209</c:v>
                </c:pt>
                <c:pt idx="53">
                  <c:v>0.17676073366581946</c:v>
                </c:pt>
                <c:pt idx="54">
                  <c:v>0.16671876595961016</c:v>
                </c:pt>
                <c:pt idx="55">
                  <c:v>0.15474580717919162</c:v>
                </c:pt>
                <c:pt idx="56">
                  <c:v>0.1577171427215128</c:v>
                </c:pt>
                <c:pt idx="57">
                  <c:v>0.1486300521351267</c:v>
                </c:pt>
              </c:numCache>
            </c:numRef>
          </c:val>
          <c:smooth val="0"/>
          <c:extLst>
            <c:ext xmlns:c16="http://schemas.microsoft.com/office/drawing/2014/chart" uri="{C3380CC4-5D6E-409C-BE32-E72D297353CC}">
              <c16:uniqueId val="{00000000-882C-4313-836D-7CE815B6AFFC}"/>
            </c:ext>
          </c:extLst>
        </c:ser>
        <c:dLbls>
          <c:showLegendKey val="0"/>
          <c:showVal val="0"/>
          <c:showCatName val="0"/>
          <c:showSerName val="0"/>
          <c:showPercent val="0"/>
          <c:showBubbleSize val="0"/>
        </c:dLbls>
        <c:marker val="1"/>
        <c:smooth val="0"/>
        <c:axId val="596110271"/>
        <c:axId val="727614159"/>
      </c:lineChart>
      <c:catAx>
        <c:axId val="59611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27614159"/>
        <c:crosses val="autoZero"/>
        <c:auto val="1"/>
        <c:lblAlgn val="ctr"/>
        <c:lblOffset val="100"/>
        <c:noMultiLvlLbl val="0"/>
      </c:catAx>
      <c:valAx>
        <c:axId val="7276141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596110271"/>
        <c:crosses val="autoZero"/>
        <c:crossBetween val="between"/>
      </c:valAx>
      <c:spPr>
        <a:solidFill>
          <a:schemeClr val="accent6">
            <a:lumMod val="20000"/>
            <a:lumOff val="80000"/>
          </a:schemeClr>
        </a:solidFill>
        <a:ln w="57150">
          <a:solidFill>
            <a:schemeClr val="accent3">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76200" cap="flat" cmpd="sng" algn="ctr">
      <a:solidFill>
        <a:schemeClr val="accent3">
          <a:lumMod val="7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TASA RELATIVA DEL SECTOR TERCIARIO (SERVICIOS)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cked"/>
        <c:varyColors val="0"/>
        <c:ser>
          <c:idx val="0"/>
          <c:order val="0"/>
          <c:tx>
            <c:strRef>
              <c:f>DATOS!$AP$3</c:f>
              <c:strCache>
                <c:ptCount val="1"/>
                <c:pt idx="0">
                  <c:v>TASA RELATIVA DEL SECTOR </c:v>
                </c:pt>
              </c:strCache>
            </c:strRef>
          </c:tx>
          <c:spPr>
            <a:ln w="28575" cap="rnd">
              <a:solidFill>
                <a:schemeClr val="accent1"/>
              </a:solidFill>
              <a:round/>
            </a:ln>
            <a:effectLst/>
          </c:spPr>
          <c:marker>
            <c:symbol val="circle"/>
            <c:size val="5"/>
            <c:spPr>
              <a:solidFill>
                <a:srgbClr val="002060"/>
              </a:solidFill>
              <a:ln w="9525">
                <a:solidFill>
                  <a:schemeClr val="accent1"/>
                </a:solidFill>
              </a:ln>
              <a:effectLst/>
            </c:spPr>
          </c:marker>
          <c:cat>
            <c:strRef>
              <c:f>DATOS!$A$5:$A$62</c:f>
              <c:strCache>
                <c:ptCount val="58"/>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pt idx="51">
                  <c:v>2016</c:v>
                </c:pt>
                <c:pt idx="52">
                  <c:v>2017</c:v>
                </c:pt>
                <c:pt idx="53">
                  <c:v>2018</c:v>
                </c:pt>
                <c:pt idx="54">
                  <c:v>2019</c:v>
                </c:pt>
                <c:pt idx="55">
                  <c:v>2020</c:v>
                </c:pt>
                <c:pt idx="56">
                  <c:v>2021 (p)</c:v>
                </c:pt>
                <c:pt idx="57">
                  <c:v>2022 (p)</c:v>
                </c:pt>
              </c:strCache>
            </c:strRef>
          </c:cat>
          <c:val>
            <c:numRef>
              <c:f>DATOS!$AP$5:$AP$62</c:f>
              <c:numCache>
                <c:formatCode>#,##0.0</c:formatCode>
                <c:ptCount val="58"/>
                <c:pt idx="0">
                  <c:v>1.46481733438385</c:v>
                </c:pt>
                <c:pt idx="1">
                  <c:v>1.4686990081187286</c:v>
                </c:pt>
                <c:pt idx="2">
                  <c:v>1.4737928919211929</c:v>
                </c:pt>
                <c:pt idx="3">
                  <c:v>1.4605852505916317</c:v>
                </c:pt>
                <c:pt idx="4">
                  <c:v>1.4957020338798865</c:v>
                </c:pt>
                <c:pt idx="5">
                  <c:v>1.4550467595112151</c:v>
                </c:pt>
                <c:pt idx="6">
                  <c:v>1.4558596945773592</c:v>
                </c:pt>
                <c:pt idx="7">
                  <c:v>1.460116964712624</c:v>
                </c:pt>
                <c:pt idx="8">
                  <c:v>1.5021142190611327</c:v>
                </c:pt>
                <c:pt idx="9">
                  <c:v>1.5139618672806359</c:v>
                </c:pt>
                <c:pt idx="10">
                  <c:v>1.5507546077049288</c:v>
                </c:pt>
                <c:pt idx="11">
                  <c:v>1.558364398518459</c:v>
                </c:pt>
                <c:pt idx="12">
                  <c:v>1.5528110594406266</c:v>
                </c:pt>
                <c:pt idx="13">
                  <c:v>1.5608602388514705</c:v>
                </c:pt>
                <c:pt idx="14">
                  <c:v>1.5663548390831643</c:v>
                </c:pt>
                <c:pt idx="15">
                  <c:v>1.5941312890684438</c:v>
                </c:pt>
                <c:pt idx="16">
                  <c:v>1.5952127111742012</c:v>
                </c:pt>
                <c:pt idx="17">
                  <c:v>1.5780473952274854</c:v>
                </c:pt>
                <c:pt idx="18">
                  <c:v>1.573690318564799</c:v>
                </c:pt>
                <c:pt idx="19">
                  <c:v>1.5230867683260727</c:v>
                </c:pt>
                <c:pt idx="20">
                  <c:v>1.5131825283704838</c:v>
                </c:pt>
                <c:pt idx="21">
                  <c:v>1.5151395495714228</c:v>
                </c:pt>
                <c:pt idx="22">
                  <c:v>1.5133467056682779</c:v>
                </c:pt>
                <c:pt idx="23">
                  <c:v>1.4774692354827745</c:v>
                </c:pt>
                <c:pt idx="24">
                  <c:v>1.4723819243534866</c:v>
                </c:pt>
                <c:pt idx="25">
                  <c:v>1.4820216542019333</c:v>
                </c:pt>
                <c:pt idx="26">
                  <c:v>1.4746510637268382</c:v>
                </c:pt>
                <c:pt idx="27">
                  <c:v>1.4684995464656021</c:v>
                </c:pt>
                <c:pt idx="28">
                  <c:v>1.4658617381724477</c:v>
                </c:pt>
                <c:pt idx="29">
                  <c:v>1.4891936120471734</c:v>
                </c:pt>
                <c:pt idx="30">
                  <c:v>1.508046594792656</c:v>
                </c:pt>
                <c:pt idx="31">
                  <c:v>1.5254794783138717</c:v>
                </c:pt>
                <c:pt idx="32">
                  <c:v>1.5396136877426891</c:v>
                </c:pt>
                <c:pt idx="33">
                  <c:v>1.556532517590103</c:v>
                </c:pt>
                <c:pt idx="34">
                  <c:v>1.5252015701077357</c:v>
                </c:pt>
                <c:pt idx="35">
                  <c:v>1.4693937286901886</c:v>
                </c:pt>
                <c:pt idx="36">
                  <c:v>1.5269435342141555</c:v>
                </c:pt>
                <c:pt idx="37">
                  <c:v>1.5404993093217716</c:v>
                </c:pt>
                <c:pt idx="38">
                  <c:v>1.5609929962922571</c:v>
                </c:pt>
                <c:pt idx="39">
                  <c:v>1.555666636976649</c:v>
                </c:pt>
                <c:pt idx="40">
                  <c:v>1.5443419128823617</c:v>
                </c:pt>
                <c:pt idx="41">
                  <c:v>1.5244241533483176</c:v>
                </c:pt>
                <c:pt idx="42">
                  <c:v>1.5190747865030865</c:v>
                </c:pt>
                <c:pt idx="43">
                  <c:v>1.5018952984212082</c:v>
                </c:pt>
                <c:pt idx="44">
                  <c:v>1.5470578320226775</c:v>
                </c:pt>
                <c:pt idx="45">
                  <c:v>1.5355842010165877</c:v>
                </c:pt>
                <c:pt idx="46">
                  <c:v>1.515008663684382</c:v>
                </c:pt>
                <c:pt idx="47">
                  <c:v>1.5174221416627232</c:v>
                </c:pt>
                <c:pt idx="48">
                  <c:v>1.5201890218384049</c:v>
                </c:pt>
                <c:pt idx="49">
                  <c:v>1.528342009416283</c:v>
                </c:pt>
                <c:pt idx="50">
                  <c:v>1.5760662866075401</c:v>
                </c:pt>
                <c:pt idx="51">
                  <c:v>1.5856745026645851</c:v>
                </c:pt>
                <c:pt idx="52">
                  <c:v>1.5805522509522503</c:v>
                </c:pt>
                <c:pt idx="53">
                  <c:v>1.5874764364348481</c:v>
                </c:pt>
                <c:pt idx="54">
                  <c:v>1.5943711201447117</c:v>
                </c:pt>
                <c:pt idx="55">
                  <c:v>1.6132117034461408</c:v>
                </c:pt>
                <c:pt idx="56">
                  <c:v>1.5846907109501458</c:v>
                </c:pt>
                <c:pt idx="57">
                  <c:v>1.5880174167277725</c:v>
                </c:pt>
              </c:numCache>
            </c:numRef>
          </c:val>
          <c:smooth val="0"/>
          <c:extLst>
            <c:ext xmlns:c16="http://schemas.microsoft.com/office/drawing/2014/chart" uri="{C3380CC4-5D6E-409C-BE32-E72D297353CC}">
              <c16:uniqueId val="{00000000-4783-4BA2-885B-9903DF038A71}"/>
            </c:ext>
          </c:extLst>
        </c:ser>
        <c:dLbls>
          <c:showLegendKey val="0"/>
          <c:showVal val="0"/>
          <c:showCatName val="0"/>
          <c:showSerName val="0"/>
          <c:showPercent val="0"/>
          <c:showBubbleSize val="0"/>
        </c:dLbls>
        <c:marker val="1"/>
        <c:smooth val="0"/>
        <c:axId val="735257167"/>
        <c:axId val="735259567"/>
      </c:lineChart>
      <c:catAx>
        <c:axId val="73525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35259567"/>
        <c:crosses val="autoZero"/>
        <c:auto val="1"/>
        <c:lblAlgn val="ctr"/>
        <c:lblOffset val="100"/>
        <c:noMultiLvlLbl val="0"/>
      </c:catAx>
      <c:valAx>
        <c:axId val="7352595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35257167"/>
        <c:crosses val="autoZero"/>
        <c:crossBetween val="between"/>
      </c:valAx>
      <c:spPr>
        <a:solidFill>
          <a:schemeClr val="accent1">
            <a:lumMod val="20000"/>
            <a:lumOff val="80000"/>
          </a:schemeClr>
        </a:solidFill>
        <a:ln w="76200">
          <a:solidFill>
            <a:srgbClr val="002060"/>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76200" cap="flat" cmpd="sng" algn="ctr">
      <a:solidFill>
        <a:srgbClr val="002060"/>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80010</xdr:rowOff>
    </xdr:from>
    <xdr:to>
      <xdr:col>12</xdr:col>
      <xdr:colOff>102054</xdr:colOff>
      <xdr:row>23</xdr:row>
      <xdr:rowOff>137160</xdr:rowOff>
    </xdr:to>
    <xdr:graphicFrame macro="">
      <xdr:nvGraphicFramePr>
        <xdr:cNvPr id="2" name="Gráfico 1">
          <a:extLst>
            <a:ext uri="{FF2B5EF4-FFF2-40B4-BE49-F238E27FC236}">
              <a16:creationId xmlns:a16="http://schemas.microsoft.com/office/drawing/2014/main" id="{132A9DE0-84F3-484D-A655-F3BB2C038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231738</xdr:colOff>
      <xdr:row>0</xdr:row>
      <xdr:rowOff>170105</xdr:rowOff>
    </xdr:from>
    <xdr:to>
      <xdr:col>25</xdr:col>
      <xdr:colOff>44825</xdr:colOff>
      <xdr:row>23</xdr:row>
      <xdr:rowOff>151055</xdr:rowOff>
    </xdr:to>
    <xdr:graphicFrame macro="">
      <xdr:nvGraphicFramePr>
        <xdr:cNvPr id="3" name="Gráfico 2">
          <a:extLst>
            <a:ext uri="{FF2B5EF4-FFF2-40B4-BE49-F238E27FC236}">
              <a16:creationId xmlns:a16="http://schemas.microsoft.com/office/drawing/2014/main" id="{D7FD5DC8-2C73-4229-8258-B13883DA6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515471</xdr:colOff>
      <xdr:row>0</xdr:row>
      <xdr:rowOff>53787</xdr:rowOff>
    </xdr:from>
    <xdr:to>
      <xdr:col>41</xdr:col>
      <xdr:colOff>681316</xdr:colOff>
      <xdr:row>24</xdr:row>
      <xdr:rowOff>134470</xdr:rowOff>
    </xdr:to>
    <xdr:graphicFrame macro="">
      <xdr:nvGraphicFramePr>
        <xdr:cNvPr id="4" name="Gráfico 3">
          <a:extLst>
            <a:ext uri="{FF2B5EF4-FFF2-40B4-BE49-F238E27FC236}">
              <a16:creationId xmlns:a16="http://schemas.microsoft.com/office/drawing/2014/main" id="{991CD74F-242C-4C7E-A3A8-48C9D0A4F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302964</xdr:colOff>
      <xdr:row>25</xdr:row>
      <xdr:rowOff>164598</xdr:rowOff>
    </xdr:from>
    <xdr:to>
      <xdr:col>11</xdr:col>
      <xdr:colOff>575107</xdr:colOff>
      <xdr:row>60</xdr:row>
      <xdr:rowOff>7620</xdr:rowOff>
    </xdr:to>
    <xdr:sp macro="" textlink="">
      <xdr:nvSpPr>
        <xdr:cNvPr id="5" name="Rectángulo 4">
          <a:extLst>
            <a:ext uri="{FF2B5EF4-FFF2-40B4-BE49-F238E27FC236}">
              <a16:creationId xmlns:a16="http://schemas.microsoft.com/office/drawing/2014/main" id="{F13C7B68-FD7F-4AB3-AFA8-A08C505E673D}"/>
            </a:ext>
          </a:extLst>
        </xdr:cNvPr>
        <xdr:cNvSpPr/>
      </xdr:nvSpPr>
      <xdr:spPr>
        <a:xfrm>
          <a:off x="302964" y="4736598"/>
          <a:ext cx="8989423" cy="624382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EC"/>
            <a:t>La gráfica muestra la "Tasa Relativa del Sector Primario (Agricultura y Extracción)" de Ecuador desde 1965 hasta 2022. A continuación, se destacan los puntos clave de la gráfica y se sugieren posibles razones para las subidas y bajadas en los datos:</a:t>
          </a:r>
          <a:br>
            <a:rPr lang="es-EC"/>
          </a:br>
          <a:r>
            <a:rPr lang="es-EC" b="1"/>
            <a:t>1965 - 1975: Estabilidad con una ligera tendencia a la baja</a:t>
          </a:r>
          <a:br>
            <a:rPr lang="es-EC"/>
          </a:br>
          <a:r>
            <a:rPr lang="es-EC"/>
            <a:t>Durante los años 60 y principios de los 70, Ecuador implementó varias reformas agrarias con el objetivo de redistribuir tierras y mejorar la productividad agrícola. Sin embargo, estas reformas a menudo llevaron a la fragmentación de tierras y a una disminución en la eficiencia agrícola, lo que afectó negativamente la producción​</a:t>
          </a:r>
          <a:br>
            <a:rPr lang="es-EC"/>
          </a:br>
          <a:r>
            <a:rPr lang="es-EC" b="0" i="1"/>
            <a:t>Ley de Reforma Agraria y Colonización de 1964: </a:t>
          </a:r>
          <a:r>
            <a:rPr lang="es-EC"/>
            <a:t>Esta fue la primera reforma agraria significativa en Ecuador. La ley buscaba desmantelar los grandes latifundios y redistribuir la tierra a los campesinos sin tierra o con poca tierra.</a:t>
          </a:r>
          <a:br>
            <a:rPr lang="es-EC"/>
          </a:br>
          <a:r>
            <a:rPr lang="es-EC" b="0" i="1"/>
            <a:t>Ley de Reforma Agraria de 1973: </a:t>
          </a:r>
          <a:r>
            <a:rPr lang="es-EC"/>
            <a:t>Implementada por el régimen militar que gobernó Ecuador durante esta época, esta segunda reforma continuó los esfuerzos para redistribuir tierras.</a:t>
          </a:r>
          <a:br>
            <a:rPr lang="es-EC"/>
          </a:br>
          <a:r>
            <a:rPr lang="es-EC" b="1"/>
            <a:t>1975 - 1985: Caída significativa</a:t>
          </a:r>
          <a:br>
            <a:rPr lang="es-EC" b="1"/>
          </a:br>
          <a:r>
            <a:rPr lang="es-EC"/>
            <a:t>El petróleo se convirtió en la principal fuente de ingresos, lo que desplazó el enfoque económico del sector agrícola. Esto resultó en una menor inversión y atención al desarrollo agrícola​.Muchas de las tierras redistribuidas eran de baja calidad y no adecuadas para la agricultura productiva. Además, la falta de apoyo técnico y financiero adecuado impidió que los nuevos propietarios pudieran mejorar su productividad y competitividad​</a:t>
          </a:r>
          <a:br>
            <a:rPr lang="es-EC"/>
          </a:br>
          <a:r>
            <a:rPr lang="es-EC" b="1"/>
            <a:t>1985 - 2000: Recuperación gradual con fluctuaciones</a:t>
          </a:r>
          <a:br>
            <a:rPr lang="es-EC" b="1"/>
          </a:br>
          <a:r>
            <a:rPr lang="es-EC"/>
            <a:t>A principios de los años 80, el país enfrentaba una crisis económica severa, lo que llevó a la adopción de políticas de ajuste estructural. Estas reformas incluyeron la liberalización del comercio agrícola, la privatización de algunas industrias estatales y cambios en las políticas de subsidios agrícolas. La introducción de nuevas políticas agrícolas podría haber contribuido a una recuperación gradual al mejorar la eficiencia y la competitividad del sector.</a:t>
          </a:r>
          <a:br>
            <a:rPr lang="es-EC"/>
          </a:br>
          <a:r>
            <a:rPr lang="es-EC" b="1"/>
            <a:t>2000 - 2015: Incremento notable con picos y caídas</a:t>
          </a:r>
          <a:br>
            <a:rPr lang="es-EC" b="1"/>
          </a:br>
          <a:r>
            <a:rPr lang="es-EC" b="1"/>
            <a:t>Incremento:</a:t>
          </a:r>
          <a:r>
            <a:rPr lang="es-EC"/>
            <a:t>Durante esta época, hubo un aumento significativo en los precios internacionales de productos básicos como el petróleo, el banano, el cacao y otros productos agrícolas y minerales que Ecuador exporta. Esto benefició directamente al país, ya que depende en gran medida de las exportaciones de estos productos.</a:t>
          </a:r>
          <a:br>
            <a:rPr lang="es-EC"/>
          </a:br>
          <a:r>
            <a:rPr lang="es-EC" b="1"/>
            <a:t>Caida:</a:t>
          </a:r>
          <a:r>
            <a:rPr lang="es-EC" b="1" baseline="0"/>
            <a:t> </a:t>
          </a:r>
          <a:r>
            <a:rPr lang="es-EC"/>
            <a:t>Durante este periodo, hubo períodos de picos en los precios seguidos de caídas abruptas debido a factores como fluctuaciones en la oferta y demanda global, eventos geopolíticos, cambios en las políticas comerciales internacionales y variaciones en las condiciones climáticas que afectaron la producción.</a:t>
          </a:r>
          <a:br>
            <a:rPr lang="es-EC"/>
          </a:br>
          <a:r>
            <a:rPr lang="es-EC" b="1"/>
            <a:t>2015 - 2020: Caída seguida de una nueva recuperación</a:t>
          </a:r>
          <a:br>
            <a:rPr lang="es-EC" b="1"/>
          </a:br>
          <a:r>
            <a:rPr lang="es-EC"/>
            <a:t>A nivel global, estos años estuvieron caracterizados por una desaceleración económica, especialmente en países clave para las exportaciones de Ecuador. La caída de la demanda externa afectó la venta de productos agrícolas y minerales ecuatorianos, reduciendo los ingresos del sector primario,</a:t>
          </a:r>
          <a:r>
            <a:rPr lang="es-EC" baseline="0"/>
            <a:t> </a:t>
          </a:r>
          <a:r>
            <a:rPr lang="es-EC"/>
            <a:t>hubo una disminución en los precios internacionales de productos básicos como el petróleo, el banano, el cacao y el café, que son fundamentales para la economía.</a:t>
          </a:r>
          <a:br>
            <a:rPr lang="es-EC"/>
          </a:br>
          <a:r>
            <a:rPr lang="es-EC" b="1"/>
            <a:t>2020 - 2022: Aumento </a:t>
          </a:r>
          <a:br>
            <a:rPr lang="es-EC" b="1"/>
          </a:br>
          <a:r>
            <a:rPr lang="es-EC" b="0"/>
            <a:t>L</a:t>
          </a:r>
          <a:r>
            <a:rPr lang="es-EC"/>
            <a:t>a recuperación económica posterior a la pandemia de COVID-19. A medida que las economías globales comenzaron a recuperarse y las restricciones relacionadas con la pandemia se relajaron, la demanda de productos agrícolas y extractivos aumentó nuevamente.El aumentó los ingresos por exportaciones y mejoró la rentabilidad del sector primario.</a:t>
          </a:r>
          <a:endParaRPr lang="es-EC" sz="1100" b="1"/>
        </a:p>
      </xdr:txBody>
    </xdr:sp>
    <xdr:clientData/>
  </xdr:twoCellAnchor>
  <xdr:twoCellAnchor>
    <xdr:from>
      <xdr:col>13</xdr:col>
      <xdr:colOff>681399</xdr:colOff>
      <xdr:row>27</xdr:row>
      <xdr:rowOff>12420</xdr:rowOff>
    </xdr:from>
    <xdr:to>
      <xdr:col>24</xdr:col>
      <xdr:colOff>369254</xdr:colOff>
      <xdr:row>64</xdr:row>
      <xdr:rowOff>97118</xdr:rowOff>
    </xdr:to>
    <xdr:sp macro="" textlink="">
      <xdr:nvSpPr>
        <xdr:cNvPr id="6" name="Rectángulo 5">
          <a:extLst>
            <a:ext uri="{FF2B5EF4-FFF2-40B4-BE49-F238E27FC236}">
              <a16:creationId xmlns:a16="http://schemas.microsoft.com/office/drawing/2014/main" id="{44ED3872-F75B-4833-A0A1-932423A22A0C}"/>
            </a:ext>
          </a:extLst>
        </xdr:cNvPr>
        <xdr:cNvSpPr/>
      </xdr:nvSpPr>
      <xdr:spPr>
        <a:xfrm>
          <a:off x="10983639" y="18788100"/>
          <a:ext cx="8405135" cy="685125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EC" sz="1100">
              <a:solidFill>
                <a:schemeClr val="dk1"/>
              </a:solidFill>
              <a:effectLst/>
              <a:latin typeface="+mn-lt"/>
              <a:ea typeface="+mn-ea"/>
              <a:cs typeface="+mn-cs"/>
            </a:rPr>
            <a:t>La gráfica muestra la "Tasa Relativa del Sector Secundario (Industrial</a:t>
          </a:r>
          <a:r>
            <a:rPr lang="es-EC" sz="1100" baseline="0">
              <a:solidFill>
                <a:schemeClr val="dk1"/>
              </a:solidFill>
              <a:effectLst/>
              <a:latin typeface="+mn-lt"/>
              <a:ea typeface="+mn-ea"/>
              <a:cs typeface="+mn-cs"/>
            </a:rPr>
            <a:t> y Manufactura</a:t>
          </a:r>
          <a:r>
            <a:rPr lang="es-EC" sz="1100">
              <a:solidFill>
                <a:schemeClr val="dk1"/>
              </a:solidFill>
              <a:effectLst/>
              <a:latin typeface="+mn-lt"/>
              <a:ea typeface="+mn-ea"/>
              <a:cs typeface="+mn-cs"/>
            </a:rPr>
            <a:t>)" de Ecuador desde 1965 hasta 2022. A continuación, se destacan los puntos clave de la gráfica y se sugieren posibles razones para las subidas y bajadas en los datos:</a:t>
          </a:r>
          <a:br>
            <a:rPr lang="es-EC" sz="1100">
              <a:solidFill>
                <a:schemeClr val="dk1"/>
              </a:solidFill>
              <a:effectLst/>
              <a:latin typeface="+mn-lt"/>
              <a:ea typeface="+mn-ea"/>
              <a:cs typeface="+mn-cs"/>
            </a:rPr>
          </a:br>
          <a:r>
            <a:rPr lang="es-EC" sz="1100" b="1">
              <a:solidFill>
                <a:schemeClr val="dk1"/>
              </a:solidFill>
              <a:effectLst/>
              <a:latin typeface="+mn-lt"/>
              <a:ea typeface="+mn-ea"/>
              <a:cs typeface="+mn-cs"/>
            </a:rPr>
            <a:t>1965-1971: Incremennto notable </a:t>
          </a:r>
          <a:br>
            <a:rPr lang="es-EC" sz="1100" b="1">
              <a:solidFill>
                <a:schemeClr val="dk1"/>
              </a:solidFill>
              <a:effectLst/>
              <a:latin typeface="+mn-lt"/>
              <a:ea typeface="+mn-ea"/>
              <a:cs typeface="+mn-cs"/>
            </a:rPr>
          </a:br>
          <a:r>
            <a:rPr lang="es-EC"/>
            <a:t>El auge petrolero de la década de 1970 impulsó el crecimiento del sector secundario, ya que se invirtió una gran cantidad de dinero en infraestructura y proyectos industriales.El gobierno ecuatoriano implementó una política de industrialización sustitutiva de importaciones, con el objetivo de reducir la dependencia del país de productos manufacturados extranjeros. Se establecieron aranceles para proteger a las industrias nacionales y se otorgaron incentivos fiscales a las empresas que invirtieran en el sector manufacturero.</a:t>
          </a:r>
          <a:br>
            <a:rPr lang="es-EC"/>
          </a:br>
          <a:r>
            <a:rPr lang="es-EC" b="1"/>
            <a:t>1972-1983: Caida</a:t>
          </a:r>
          <a:br>
            <a:rPr lang="es-EC" b="1"/>
          </a:br>
          <a:r>
            <a:rPr lang="es-EC" b="1"/>
            <a:t> </a:t>
          </a:r>
          <a:r>
            <a:rPr lang="es-EC"/>
            <a:t>Ecuador experimentó varios golpes de estado y cambios de gobierno durante los años 70 y 80. Por ejemplo, en 1972, se produjo un golpe militar que derrocó al presidente José María Velasco Ibarra. Este golpe fue seguido por una serie de regímenes militares intermitentes que intentaron manejar la crisis política y económica del paísEcuador experimentó inestabilidad  y problemas de deuda externa.</a:t>
          </a:r>
          <a:br>
            <a:rPr lang="es-EC"/>
          </a:br>
          <a:r>
            <a:rPr lang="es-EC" b="1"/>
            <a:t>1984-1992</a:t>
          </a:r>
          <a:r>
            <a:rPr lang="es-EC" b="1" baseline="0"/>
            <a:t>: Incremento notable </a:t>
          </a:r>
          <a:br>
            <a:rPr lang="es-EC" b="1" baseline="0"/>
          </a:br>
          <a:r>
            <a:rPr lang="es-EC"/>
            <a:t>El gobierno ecuatoriano realizó inversiones significativas en infraestructura, especialmente en proyectos de construcción como carreteras, puentes, y obras públicas. Esta actividad constructora ayudó a dinamizar la economía y crear empleos.Durante este período, hubo esfuerzos para modernizar y diversificar la industria manufacturera en Ecuador. Esto incluyó la introducción de tecnologías más avanzadas y la mejora de la productividad en sectores como el textil, alimentario y metalmecánico.</a:t>
          </a:r>
          <a:br>
            <a:rPr lang="es-EC"/>
          </a:br>
          <a:r>
            <a:rPr lang="es-EC" b="1"/>
            <a:t>1993-1998:</a:t>
          </a:r>
          <a:r>
            <a:rPr lang="es-EC" b="1" baseline="0"/>
            <a:t> Caida notable</a:t>
          </a:r>
          <a:br>
            <a:rPr lang="es-EC" b="1" baseline="0"/>
          </a:br>
          <a:r>
            <a:rPr lang="es-EC"/>
            <a:t>Ecuador enfrentó una crisis financiera severa a mediados de la década de 1990, caracterizada por altos niveles de endeudamiento externo y déficits fiscales significativos.A nivel mundial, hubo períodos de recesión económica durante la década de 1990 que afectaron a los países en desarrollo, incluido Ecuador.</a:t>
          </a:r>
          <a:br>
            <a:rPr lang="es-EC"/>
          </a:br>
          <a:r>
            <a:rPr lang="es-EC" b="1"/>
            <a:t>1999-2000</a:t>
          </a:r>
          <a:r>
            <a:rPr lang="es-EC" b="1" baseline="0"/>
            <a:t>: Incremento momentaneo </a:t>
          </a:r>
          <a:br>
            <a:rPr lang="es-EC" b="1" baseline="0"/>
          </a:br>
          <a:r>
            <a:rPr lang="es-EC"/>
            <a:t>Después de los daños causados por el fenómeno de El Niño a finales de la década de 1990, hubo una intensa actividad de reconstrucción que involucró principalmente al sector de la construcción. Se realizaron inversiones significativas en infraestructura pública y privada, lo que impulsó la demanda de materiales de construcción y equipos, beneficiando al sector manufacturero</a:t>
          </a:r>
          <a:br>
            <a:rPr lang="es-EC"/>
          </a:br>
          <a:r>
            <a:rPr lang="es-EC" b="1"/>
            <a:t>2001-2008:</a:t>
          </a:r>
          <a:r>
            <a:rPr lang="es-EC" b="1" baseline="0"/>
            <a:t> Caida significativa </a:t>
          </a:r>
        </a:p>
        <a:p>
          <a:pPr algn="l"/>
          <a:r>
            <a:rPr lang="es-EC"/>
            <a:t>Durante este período, las fluctuaciones en los precios del petróleo afectaron la capacidad del gobierno para invertir en infraestructura y apoyar la diversificación industrial.Hubo cambios en la política cambiaria y económica que generaron incertidumbre en los mercados financieros y comerciales. Esto afectó la competitividad de las exportaciones manufactureras y la capacidad del sector secundario para expandirse y competir en el mercado global.</a:t>
          </a:r>
          <a:br>
            <a:rPr lang="es-EC"/>
          </a:br>
          <a:r>
            <a:rPr lang="es-EC" b="1"/>
            <a:t>2009-2017:Recuperacion</a:t>
          </a:r>
          <a:r>
            <a:rPr lang="es-EC" b="1" baseline="0"/>
            <a:t> gradual </a:t>
          </a:r>
          <a:br>
            <a:rPr lang="es-EC" b="1" baseline="0"/>
          </a:br>
          <a:r>
            <a:rPr lang="es-EC"/>
            <a:t>Desde 2009, Ecuador implementó políticas económicas para estabilizar la economía, controlar la inflación y promover el crecimiento sostenido. Esto creó un entorno favorable para invertir en el sector secundario. Además, se realizaron inversiones importantes en infraestructura, como carreteras y energía, beneficiando tanto a la construcción como a las industrias manufactureras al mejorar la conectividad y la eficiencia logística. Estas medidas ayudaron a fortalecer y modernizar el sector secundario, impulsando la diversificación económica y el comercio exterior.</a:t>
          </a:r>
          <a:br>
            <a:rPr lang="es-EC"/>
          </a:br>
          <a:r>
            <a:rPr lang="es-EC" b="1"/>
            <a:t>2018-2022:</a:t>
          </a:r>
          <a:r>
            <a:rPr lang="es-EC" b="1" baseline="0"/>
            <a:t> Caida</a:t>
          </a:r>
          <a:br>
            <a:rPr lang="es-EC" baseline="0"/>
          </a:br>
          <a:r>
            <a:rPr lang="es-EC"/>
            <a:t>Durante estos años, hubo desafíos económicos tanto a nivel global como regional, que afectaron las exportaciones y la demanda de productos manufacturados ecuatorianos. La desaceleración económica en varios países socios comerciales y regionales impactó negativamente en las exportaciones no petroleras del país.</a:t>
          </a:r>
          <a:br>
            <a:rPr lang="es-EC"/>
          </a:br>
          <a:endParaRPr lang="es-EC" sz="1100" b="1"/>
        </a:p>
      </xdr:txBody>
    </xdr:sp>
    <xdr:clientData/>
  </xdr:twoCellAnchor>
  <xdr:twoCellAnchor>
    <xdr:from>
      <xdr:col>28</xdr:col>
      <xdr:colOff>681534</xdr:colOff>
      <xdr:row>28</xdr:row>
      <xdr:rowOff>23490</xdr:rowOff>
    </xdr:from>
    <xdr:to>
      <xdr:col>41</xdr:col>
      <xdr:colOff>369389</xdr:colOff>
      <xdr:row>55</xdr:row>
      <xdr:rowOff>78575</xdr:rowOff>
    </xdr:to>
    <xdr:sp macro="" textlink="">
      <xdr:nvSpPr>
        <xdr:cNvPr id="7" name="Rectángulo 6">
          <a:extLst>
            <a:ext uri="{FF2B5EF4-FFF2-40B4-BE49-F238E27FC236}">
              <a16:creationId xmlns:a16="http://schemas.microsoft.com/office/drawing/2014/main" id="{D20470D5-2D17-4031-93FE-483F531B370D}"/>
            </a:ext>
          </a:extLst>
        </xdr:cNvPr>
        <xdr:cNvSpPr/>
      </xdr:nvSpPr>
      <xdr:spPr>
        <a:xfrm>
          <a:off x="23076714" y="18982050"/>
          <a:ext cx="9990095" cy="499284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EC" sz="1100">
              <a:solidFill>
                <a:schemeClr val="dk1"/>
              </a:solidFill>
              <a:effectLst/>
              <a:latin typeface="+mn-lt"/>
              <a:ea typeface="+mn-ea"/>
              <a:cs typeface="+mn-cs"/>
            </a:rPr>
            <a:t>La gráfica muestra la "Tasa Relativa del Sector Terciario (Servicios)" de Ecuador desde 1965 hasta 2022. A continuación, se destacan los puntos clave de la gráfica y se sugieren posibles razones para las subidas y bajadas en los datos:</a:t>
          </a:r>
          <a:br>
            <a:rPr lang="es-EC" sz="1100">
              <a:solidFill>
                <a:schemeClr val="dk1"/>
              </a:solidFill>
              <a:effectLst/>
              <a:latin typeface="+mn-lt"/>
              <a:ea typeface="+mn-ea"/>
              <a:cs typeface="+mn-cs"/>
            </a:rPr>
          </a:br>
          <a:r>
            <a:rPr lang="es-EC" sz="1100" b="1">
              <a:solidFill>
                <a:schemeClr val="dk1"/>
              </a:solidFill>
              <a:effectLst/>
              <a:latin typeface="+mn-lt"/>
              <a:ea typeface="+mn-ea"/>
              <a:cs typeface="+mn-cs"/>
            </a:rPr>
            <a:t>1965-1972:Estabilidad con una ligera tendencia a la baja</a:t>
          </a:r>
          <a:br>
            <a:rPr lang="es-EC" sz="1100">
              <a:solidFill>
                <a:schemeClr val="dk1"/>
              </a:solidFill>
              <a:effectLst/>
              <a:latin typeface="+mn-lt"/>
              <a:ea typeface="+mn-ea"/>
              <a:cs typeface="+mn-cs"/>
            </a:rPr>
          </a:br>
          <a:r>
            <a:rPr lang="es-EC"/>
            <a:t>Durante este período, Ecuador enfrentó períodos de inestabilidad política y social, incluyendo cambios de gobierno y protestas sociales. La inestabilidad política puede haber afectado la confianza del consumidor y las inversiones en servicios, especialmente en momentos de agitación.</a:t>
          </a:r>
          <a:endParaRPr lang="es-EC" sz="1100">
            <a:solidFill>
              <a:schemeClr val="dk1"/>
            </a:solidFill>
            <a:effectLst/>
            <a:latin typeface="+mn-lt"/>
            <a:ea typeface="+mn-ea"/>
            <a:cs typeface="+mn-cs"/>
          </a:endParaRPr>
        </a:p>
        <a:p>
          <a:pPr algn="l"/>
          <a:r>
            <a:rPr lang="es-EC" sz="1100" b="1">
              <a:solidFill>
                <a:schemeClr val="dk1"/>
              </a:solidFill>
              <a:effectLst/>
              <a:latin typeface="+mn-lt"/>
              <a:ea typeface="+mn-ea"/>
              <a:cs typeface="+mn-cs"/>
            </a:rPr>
            <a:t>1973-1981:</a:t>
          </a:r>
          <a:r>
            <a:rPr lang="es-EC" sz="1100" b="1" baseline="0">
              <a:solidFill>
                <a:schemeClr val="dk1"/>
              </a:solidFill>
              <a:effectLst/>
              <a:latin typeface="+mn-lt"/>
              <a:ea typeface="+mn-ea"/>
              <a:cs typeface="+mn-cs"/>
            </a:rPr>
            <a:t> Incremento significativo </a:t>
          </a:r>
          <a:br>
            <a:rPr lang="es-EC" sz="1100" b="1" baseline="0">
              <a:solidFill>
                <a:schemeClr val="dk1"/>
              </a:solidFill>
              <a:effectLst/>
              <a:latin typeface="+mn-lt"/>
              <a:ea typeface="+mn-ea"/>
              <a:cs typeface="+mn-cs"/>
            </a:rPr>
          </a:br>
          <a:r>
            <a:rPr lang="es-EC"/>
            <a:t>Durante este período, Ecuador experimentó un rápido crecimiento urbano y una mayor urbanización. Las ciudades se expandieron, aumentando la demanda de servicios como comercio minorista, transporte, educación, salud y entretenimiento. Esto impulsó la expansión del sector terciario para satisfacer las necesidades de una población en crecimiento.</a:t>
          </a:r>
          <a:br>
            <a:rPr lang="es-EC" sz="1100" b="1" baseline="0">
              <a:solidFill>
                <a:schemeClr val="dk1"/>
              </a:solidFill>
              <a:effectLst/>
              <a:latin typeface="+mn-lt"/>
              <a:ea typeface="+mn-ea"/>
              <a:cs typeface="+mn-cs"/>
            </a:rPr>
          </a:br>
          <a:r>
            <a:rPr lang="es-EC" sz="1100" b="1" baseline="0">
              <a:solidFill>
                <a:schemeClr val="dk1"/>
              </a:solidFill>
              <a:effectLst/>
              <a:latin typeface="+mn-lt"/>
              <a:ea typeface="+mn-ea"/>
              <a:cs typeface="+mn-cs"/>
            </a:rPr>
            <a:t>1982-1993:Caida constante </a:t>
          </a:r>
        </a:p>
        <a:p>
          <a:pPr algn="l"/>
          <a:r>
            <a:rPr lang="es-EC"/>
            <a:t>Durante este período, Ecuador también enfrentó inestabilidad política y social, con cambios frecuentes en la administración gubernamental y protestas sociales. La falta de estabilidad política puede haber disuadido las inversiones y afectado negativamente la confianza de los consumidores y empresarios en el sector terciario.</a:t>
          </a:r>
          <a:br>
            <a:rPr lang="es-EC"/>
          </a:br>
          <a:r>
            <a:rPr lang="es-EC" b="1"/>
            <a:t>1994-1998:</a:t>
          </a:r>
          <a:r>
            <a:rPr lang="es-EC" b="1" baseline="0"/>
            <a:t> Incremento</a:t>
          </a:r>
          <a:br>
            <a:rPr lang="es-EC" b="1" baseline="0"/>
          </a:br>
          <a:r>
            <a:rPr lang="es-EC" b="0" baseline="0"/>
            <a:t>D</a:t>
          </a:r>
          <a:r>
            <a:rPr lang="es-EC"/>
            <a:t>urante estos años, Ecuador experimentó un crecimiento económico moderado, lo que aumentó la demanda de servicios en áreas como el comercio minorista, transporte, comunicaciones, turismo, educación y salud.</a:t>
          </a:r>
          <a:br>
            <a:rPr lang="es-EC" b="1" baseline="0"/>
          </a:br>
          <a:r>
            <a:rPr lang="es-EC" b="1" baseline="0"/>
            <a:t>1999-2000: Caida notable</a:t>
          </a:r>
          <a:br>
            <a:rPr lang="es-EC" b="1" baseline="0"/>
          </a:br>
          <a:r>
            <a:rPr lang="es-EC" b="0" baseline="0"/>
            <a:t>E</a:t>
          </a:r>
          <a:r>
            <a:rPr lang="es-EC"/>
            <a:t>cuador enfrentó desafíos internos en términos de inestabilidad financiera y política durante este período.Esto redujo la demanda de servicios tanto a nivel interno como externo, impactando sectores como el comercio minorista, el turismo y otros servicios.</a:t>
          </a:r>
          <a:br>
            <a:rPr lang="es-EC" b="1" baseline="0"/>
          </a:br>
          <a:r>
            <a:rPr lang="es-EC" b="1" baseline="0"/>
            <a:t>2001-2004 :Incremento</a:t>
          </a:r>
        </a:p>
        <a:p>
          <a:pPr algn="l"/>
          <a:r>
            <a:rPr lang="es-EC"/>
            <a:t>Se llevaron a cabo esfuerzos para modernizar y mejorar la competitividad en diversos sectores del sector terciario, adoptando tecnologías avanzadas y mejorando las prácticas de gestión. Esto ayudó a aumentar la eficiencia operativa y la calidad de los servicios ofrecidos.</a:t>
          </a:r>
          <a:br>
            <a:rPr lang="es-EC" b="1" baseline="0"/>
          </a:br>
          <a:r>
            <a:rPr lang="es-EC" b="1" baseline="0"/>
            <a:t>2005-2015: Caida pero con un pico alto 2009</a:t>
          </a:r>
        </a:p>
        <a:p>
          <a:pPr algn="l"/>
          <a:r>
            <a:rPr lang="es-EC"/>
            <a:t>La crisis financiera global de 2008 tuvo un impacto significativo en la economía ecuatoriana, afectando la demanda de servicios tanto a nivel interno como externo.A pesar de la tendencia general a la baja, hubo un pico notable en 2009, impulsado en parte por inversiones específicas en infraestructura y servicios públicos durante ese año.</a:t>
          </a:r>
          <a:br>
            <a:rPr lang="es-EC" b="1" baseline="0"/>
          </a:br>
          <a:r>
            <a:rPr lang="es-EC" b="1" baseline="0"/>
            <a:t>2016-2022 Incremento notable</a:t>
          </a:r>
          <a:br>
            <a:rPr lang="es-EC" b="1" baseline="0"/>
          </a:br>
          <a:r>
            <a:rPr lang="es-EC"/>
            <a:t>Hubo un aumento significativo en las inversiones en infraestructura durante estos años, incluyendo proyectos de transporte, telecomunicaciones, y mejoras en servicios públicos.Esto incluyó el desarrollo de tecnología, servicios financieros, educativos y de salud, entre otros.Se realizaron esfuerzos significativos para fortalecer el sector turístico, promoviendo destinos turísticos, mejorando la infraestructura turística y diversificando las ofertas para atraer más visitantes.</a:t>
          </a:r>
          <a:endParaRPr lang="es-EC" sz="1100" b="1">
            <a:solidFill>
              <a:schemeClr val="dk1"/>
            </a:solidFill>
            <a:effectLst/>
            <a:latin typeface="+mn-lt"/>
            <a:ea typeface="+mn-ea"/>
            <a:cs typeface="+mn-cs"/>
          </a:endParaRPr>
        </a:p>
        <a:p>
          <a:pPr algn="l"/>
          <a:endParaRPr lang="es-EC"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57107-97C1-415B-90B1-90626B88646D}">
  <dimension ref="A1:AQ62"/>
  <sheetViews>
    <sheetView zoomScale="98" zoomScaleNormal="98" workbookViewId="0">
      <selection activeCell="V103" sqref="V103"/>
    </sheetView>
  </sheetViews>
  <sheetFormatPr baseColWidth="10" defaultRowHeight="14.4" x14ac:dyDescent="0.3"/>
  <cols>
    <col min="26" max="28" width="12.5546875" customWidth="1"/>
  </cols>
  <sheetData>
    <row r="1" spans="1:43" ht="15.6" x14ac:dyDescent="0.3">
      <c r="A1" s="21"/>
      <c r="B1" s="21"/>
      <c r="C1" s="21"/>
      <c r="D1" s="21"/>
      <c r="E1" s="21"/>
      <c r="F1" s="21"/>
      <c r="G1" s="21"/>
      <c r="H1" s="21"/>
      <c r="I1" s="1"/>
      <c r="J1" s="1" t="s">
        <v>83</v>
      </c>
      <c r="K1" s="1"/>
      <c r="L1" s="1"/>
      <c r="M1" s="1"/>
      <c r="N1" s="1"/>
      <c r="O1" s="2"/>
      <c r="P1" s="2"/>
      <c r="Q1" s="2"/>
      <c r="R1" s="2"/>
      <c r="S1" s="2"/>
      <c r="T1" s="2"/>
      <c r="U1" s="2"/>
      <c r="V1" s="2"/>
      <c r="W1" s="2"/>
      <c r="X1" s="2"/>
      <c r="Y1" s="2"/>
      <c r="Z1" s="2"/>
      <c r="AA1" s="2"/>
      <c r="AB1" s="2"/>
      <c r="AC1" s="2"/>
      <c r="AD1" s="2"/>
      <c r="AE1" s="2"/>
      <c r="AF1" s="2"/>
      <c r="AG1" s="2"/>
      <c r="AH1" s="2"/>
      <c r="AI1" s="2"/>
      <c r="AJ1" s="2"/>
      <c r="AK1" s="2"/>
      <c r="AL1" s="2"/>
      <c r="AM1" s="2"/>
      <c r="AN1" s="2"/>
      <c r="AO1" s="2"/>
      <c r="AP1" s="2"/>
      <c r="AQ1" s="2"/>
    </row>
    <row r="2" spans="1:43" ht="15.6" x14ac:dyDescent="0.3">
      <c r="A2" s="18"/>
      <c r="B2" s="23" t="s">
        <v>78</v>
      </c>
      <c r="C2" s="24"/>
      <c r="D2" s="24"/>
      <c r="E2" s="24"/>
      <c r="F2" s="24"/>
      <c r="G2" s="24"/>
      <c r="H2" s="24"/>
      <c r="I2" s="24"/>
      <c r="J2" s="25"/>
      <c r="K2" s="16"/>
      <c r="L2" s="26" t="s">
        <v>82</v>
      </c>
      <c r="M2" s="27"/>
      <c r="N2" s="27"/>
      <c r="O2" s="27"/>
      <c r="P2" s="27"/>
      <c r="Q2" s="27"/>
      <c r="R2" s="27"/>
      <c r="S2" s="27"/>
      <c r="T2" s="27"/>
      <c r="U2" s="27"/>
      <c r="V2" s="27"/>
      <c r="W2" s="27"/>
      <c r="X2" s="27"/>
      <c r="Y2" s="27"/>
      <c r="Z2" s="27"/>
      <c r="AA2" s="28"/>
      <c r="AB2" s="17"/>
      <c r="AC2" s="29" t="s">
        <v>79</v>
      </c>
      <c r="AD2" s="30"/>
      <c r="AE2" s="30"/>
      <c r="AF2" s="30"/>
      <c r="AG2" s="30"/>
      <c r="AH2" s="30"/>
      <c r="AI2" s="30"/>
      <c r="AJ2" s="30"/>
      <c r="AK2" s="30"/>
      <c r="AL2" s="30"/>
      <c r="AM2" s="30"/>
      <c r="AN2" s="30"/>
      <c r="AO2" s="31"/>
      <c r="AP2" s="19"/>
      <c r="AQ2" s="20"/>
    </row>
    <row r="3" spans="1:43" ht="165.6" x14ac:dyDescent="0.3">
      <c r="A3" s="22" t="s">
        <v>0</v>
      </c>
      <c r="B3" s="4" t="s">
        <v>1</v>
      </c>
      <c r="C3" s="4" t="s">
        <v>2</v>
      </c>
      <c r="D3" s="4" t="s">
        <v>3</v>
      </c>
      <c r="E3" s="4" t="s">
        <v>4</v>
      </c>
      <c r="F3" s="4" t="s">
        <v>5</v>
      </c>
      <c r="G3" s="4" t="s">
        <v>6</v>
      </c>
      <c r="H3" s="4" t="s">
        <v>7</v>
      </c>
      <c r="I3" s="4" t="s">
        <v>8</v>
      </c>
      <c r="J3" s="4" t="s">
        <v>76</v>
      </c>
      <c r="K3" s="4" t="s">
        <v>80</v>
      </c>
      <c r="L3" s="5" t="s">
        <v>9</v>
      </c>
      <c r="M3" s="5" t="s">
        <v>10</v>
      </c>
      <c r="N3" s="5" t="s">
        <v>11</v>
      </c>
      <c r="O3" s="5" t="s">
        <v>12</v>
      </c>
      <c r="P3" s="5" t="s">
        <v>13</v>
      </c>
      <c r="Q3" s="5" t="s">
        <v>14</v>
      </c>
      <c r="R3" s="5" t="s">
        <v>15</v>
      </c>
      <c r="S3" s="5" t="s">
        <v>16</v>
      </c>
      <c r="T3" s="5" t="s">
        <v>17</v>
      </c>
      <c r="U3" s="5" t="s">
        <v>18</v>
      </c>
      <c r="V3" s="5" t="s">
        <v>19</v>
      </c>
      <c r="W3" s="5" t="s">
        <v>20</v>
      </c>
      <c r="X3" s="5" t="s">
        <v>21</v>
      </c>
      <c r="Y3" s="5" t="s">
        <v>22</v>
      </c>
      <c r="Z3" s="5" t="s">
        <v>23</v>
      </c>
      <c r="AA3" s="5" t="s">
        <v>75</v>
      </c>
      <c r="AB3" s="5" t="s">
        <v>81</v>
      </c>
      <c r="AC3" s="6" t="s">
        <v>24</v>
      </c>
      <c r="AD3" s="6" t="s">
        <v>25</v>
      </c>
      <c r="AE3" s="6" t="s">
        <v>26</v>
      </c>
      <c r="AF3" s="6" t="s">
        <v>27</v>
      </c>
      <c r="AG3" s="6" t="s">
        <v>28</v>
      </c>
      <c r="AH3" s="6" t="s">
        <v>29</v>
      </c>
      <c r="AI3" s="6" t="s">
        <v>30</v>
      </c>
      <c r="AJ3" s="6" t="s">
        <v>31</v>
      </c>
      <c r="AK3" s="6" t="s">
        <v>32</v>
      </c>
      <c r="AL3" s="6" t="s">
        <v>33</v>
      </c>
      <c r="AM3" s="6" t="s">
        <v>34</v>
      </c>
      <c r="AN3" s="6" t="s">
        <v>35</v>
      </c>
      <c r="AO3" s="6" t="s">
        <v>77</v>
      </c>
      <c r="AP3" s="6" t="s">
        <v>80</v>
      </c>
      <c r="AQ3" s="7" t="s">
        <v>36</v>
      </c>
    </row>
    <row r="4" spans="1:43" x14ac:dyDescent="0.3">
      <c r="A4" s="22"/>
      <c r="B4" s="8" t="s">
        <v>37</v>
      </c>
      <c r="C4" s="8" t="s">
        <v>38</v>
      </c>
      <c r="D4" s="8" t="s">
        <v>39</v>
      </c>
      <c r="E4" s="8" t="s">
        <v>40</v>
      </c>
      <c r="F4" s="8" t="s">
        <v>41</v>
      </c>
      <c r="G4" s="8" t="s">
        <v>42</v>
      </c>
      <c r="H4" s="8" t="s">
        <v>43</v>
      </c>
      <c r="I4" s="8" t="s">
        <v>44</v>
      </c>
      <c r="J4" s="8"/>
      <c r="K4" s="8"/>
      <c r="L4" s="9" t="s">
        <v>45</v>
      </c>
      <c r="M4" s="9" t="s">
        <v>46</v>
      </c>
      <c r="N4" s="9" t="s">
        <v>47</v>
      </c>
      <c r="O4" s="9" t="s">
        <v>48</v>
      </c>
      <c r="P4" s="9" t="s">
        <v>49</v>
      </c>
      <c r="Q4" s="9" t="s">
        <v>50</v>
      </c>
      <c r="R4" s="9" t="s">
        <v>51</v>
      </c>
      <c r="S4" s="9" t="s">
        <v>52</v>
      </c>
      <c r="T4" s="9" t="s">
        <v>53</v>
      </c>
      <c r="U4" s="9" t="s">
        <v>54</v>
      </c>
      <c r="V4" s="9" t="s">
        <v>55</v>
      </c>
      <c r="W4" s="9" t="s">
        <v>56</v>
      </c>
      <c r="X4" s="9" t="s">
        <v>57</v>
      </c>
      <c r="Y4" s="9" t="s">
        <v>58</v>
      </c>
      <c r="Z4" s="9" t="s">
        <v>59</v>
      </c>
      <c r="AA4" s="9"/>
      <c r="AB4" s="9"/>
      <c r="AC4" s="10" t="s">
        <v>60</v>
      </c>
      <c r="AD4" s="10" t="s">
        <v>61</v>
      </c>
      <c r="AE4" s="10" t="s">
        <v>62</v>
      </c>
      <c r="AF4" s="10" t="s">
        <v>63</v>
      </c>
      <c r="AG4" s="10" t="s">
        <v>64</v>
      </c>
      <c r="AH4" s="10" t="s">
        <v>65</v>
      </c>
      <c r="AI4" s="10" t="s">
        <v>66</v>
      </c>
      <c r="AJ4" s="10" t="s">
        <v>67</v>
      </c>
      <c r="AK4" s="10" t="s">
        <v>68</v>
      </c>
      <c r="AL4" s="10" t="s">
        <v>69</v>
      </c>
      <c r="AM4" s="10" t="s">
        <v>70</v>
      </c>
      <c r="AN4" s="10" t="s">
        <v>71</v>
      </c>
      <c r="AO4" s="10"/>
      <c r="AP4" s="10"/>
      <c r="AQ4" s="3" t="s">
        <v>72</v>
      </c>
    </row>
    <row r="5" spans="1:43" x14ac:dyDescent="0.3">
      <c r="A5" s="11">
        <v>1965</v>
      </c>
      <c r="B5" s="12">
        <v>136.04005365995269</v>
      </c>
      <c r="C5" s="12">
        <v>277.86641811075253</v>
      </c>
      <c r="D5" s="12">
        <v>150.73295206181615</v>
      </c>
      <c r="E5" s="12">
        <v>4.5729335274878373</v>
      </c>
      <c r="F5" s="12">
        <v>7.0050230572308116</v>
      </c>
      <c r="G5" s="12">
        <v>61.737986995998376</v>
      </c>
      <c r="H5" s="12">
        <v>2.3190049345465082</v>
      </c>
      <c r="I5" s="12">
        <v>12.131697374873861</v>
      </c>
      <c r="J5" s="13">
        <f>SUM(B5:I5)</f>
        <v>652.4060697226588</v>
      </c>
      <c r="K5" s="13">
        <f t="shared" ref="K5:K36" si="0">J5/AQ5</f>
        <v>0.27892129192252246</v>
      </c>
      <c r="L5" s="12">
        <v>72.121453166510676</v>
      </c>
      <c r="M5" s="12">
        <v>32.664247817928278</v>
      </c>
      <c r="N5" s="12">
        <v>31.849340959311739</v>
      </c>
      <c r="O5" s="12">
        <v>9.7675637582954913</v>
      </c>
      <c r="P5" s="12">
        <v>0.14344322548416835</v>
      </c>
      <c r="Q5" s="12">
        <v>68.078329061377133</v>
      </c>
      <c r="R5" s="12">
        <v>17.816000000000003</v>
      </c>
      <c r="S5" s="12">
        <v>4.9531662546384645</v>
      </c>
      <c r="T5" s="12">
        <v>211.85099999999997</v>
      </c>
      <c r="U5" s="12">
        <v>25.026344139542644</v>
      </c>
      <c r="V5" s="12">
        <v>13.47500465973952</v>
      </c>
      <c r="W5" s="12">
        <v>2.3125087771129067</v>
      </c>
      <c r="X5" s="12">
        <v>2.1367358313459111</v>
      </c>
      <c r="Y5" s="12">
        <v>4.6966428543451322</v>
      </c>
      <c r="Z5" s="12">
        <v>12.322995666570028</v>
      </c>
      <c r="AA5" s="14">
        <f>SUM(L5:Z5)</f>
        <v>509.21477617220205</v>
      </c>
      <c r="AB5" s="14">
        <f t="shared" ref="AB5:AB36" si="1">AA5/AQ5</f>
        <v>0.21770312973385847</v>
      </c>
      <c r="AC5" s="12">
        <v>315.22713223700595</v>
      </c>
      <c r="AD5" s="12">
        <v>15.11812420679397</v>
      </c>
      <c r="AE5" s="12">
        <v>58.708534545360799</v>
      </c>
      <c r="AF5" s="12">
        <v>2.7872051684848098</v>
      </c>
      <c r="AG5" s="12">
        <v>23.998022699139714</v>
      </c>
      <c r="AH5" s="12">
        <v>317.72760063847301</v>
      </c>
      <c r="AI5" s="12">
        <v>29.80757007607783</v>
      </c>
      <c r="AJ5" s="12">
        <v>91.46899999999998</v>
      </c>
      <c r="AK5" s="12">
        <v>153.14706385880118</v>
      </c>
      <c r="AL5" s="12">
        <v>79.232769861199969</v>
      </c>
      <c r="AM5" s="12">
        <v>2248.8438691861979</v>
      </c>
      <c r="AN5" s="12">
        <v>90.188999999999993</v>
      </c>
      <c r="AO5" s="15">
        <f t="shared" ref="AO5:AO36" si="2">SUM(AC5:AN5)</f>
        <v>3426.2558924775349</v>
      </c>
      <c r="AP5" s="15">
        <f>AO5/AQ5</f>
        <v>1.46481733438385</v>
      </c>
      <c r="AQ5" s="12">
        <v>2339.0328691861978</v>
      </c>
    </row>
    <row r="6" spans="1:43" x14ac:dyDescent="0.3">
      <c r="A6" s="11">
        <v>1966</v>
      </c>
      <c r="B6" s="12">
        <v>149.39605892812622</v>
      </c>
      <c r="C6" s="12">
        <v>221.32268372579816</v>
      </c>
      <c r="D6" s="12">
        <v>184.03066526511506</v>
      </c>
      <c r="E6" s="12">
        <v>5.7820433974888426</v>
      </c>
      <c r="F6" s="12">
        <v>7.4040243705548798</v>
      </c>
      <c r="G6" s="12">
        <v>53.194833860671984</v>
      </c>
      <c r="H6" s="12">
        <v>2.9000061708429814</v>
      </c>
      <c r="I6" s="12">
        <v>13.653784870097505</v>
      </c>
      <c r="J6" s="13">
        <f t="shared" ref="J6:J62" si="3">SUM(B6:I6)</f>
        <v>637.68410058869563</v>
      </c>
      <c r="K6" s="13">
        <f t="shared" si="0"/>
        <v>0.26107070888098211</v>
      </c>
      <c r="L6" s="12">
        <v>82.927670899695826</v>
      </c>
      <c r="M6" s="12">
        <v>36.038586224112109</v>
      </c>
      <c r="N6" s="12">
        <v>35.328705940704864</v>
      </c>
      <c r="O6" s="12">
        <v>10.557620430118257</v>
      </c>
      <c r="P6" s="12">
        <v>0.14297598370734696</v>
      </c>
      <c r="Q6" s="12">
        <v>74.741437883668326</v>
      </c>
      <c r="R6" s="12">
        <v>20.212000000000003</v>
      </c>
      <c r="S6" s="12">
        <v>4.3801470210612719</v>
      </c>
      <c r="T6" s="12">
        <v>226.66499999999999</v>
      </c>
      <c r="U6" s="12">
        <v>29.133400616051141</v>
      </c>
      <c r="V6" s="12">
        <v>12.997004494444122</v>
      </c>
      <c r="W6" s="12">
        <v>2.9392809780294304</v>
      </c>
      <c r="X6" s="12">
        <v>2.0807791964537534</v>
      </c>
      <c r="Y6" s="12">
        <v>5.2006434342684456</v>
      </c>
      <c r="Z6" s="12">
        <v>14.662770167295395</v>
      </c>
      <c r="AA6" s="14">
        <f t="shared" ref="AA6:AA62" si="4">SUM(L6:Z6)</f>
        <v>558.00802326961025</v>
      </c>
      <c r="AB6" s="14">
        <f t="shared" si="1"/>
        <v>0.22845096821731106</v>
      </c>
      <c r="AC6" s="12">
        <v>350.6267564912867</v>
      </c>
      <c r="AD6" s="12">
        <v>17.596880444636085</v>
      </c>
      <c r="AE6" s="12">
        <v>68.95115407385974</v>
      </c>
      <c r="AF6" s="12">
        <v>3.1728743446623153</v>
      </c>
      <c r="AG6" s="12">
        <v>25.249796970233461</v>
      </c>
      <c r="AH6" s="12">
        <v>329.089950751657</v>
      </c>
      <c r="AI6" s="12">
        <v>31.360173136942901</v>
      </c>
      <c r="AJ6" s="12">
        <v>92.879999999999981</v>
      </c>
      <c r="AK6" s="12">
        <v>144.26573268675523</v>
      </c>
      <c r="AL6" s="12">
        <v>81.637929002467402</v>
      </c>
      <c r="AM6" s="12">
        <v>2340.5233717608071</v>
      </c>
      <c r="AN6" s="12">
        <v>102.04899999999999</v>
      </c>
      <c r="AO6" s="15">
        <f t="shared" si="2"/>
        <v>3587.4036196633078</v>
      </c>
      <c r="AP6" s="15">
        <f t="shared" ref="AP6:AP62" si="5">AO6/AQ6</f>
        <v>1.4686990081187286</v>
      </c>
      <c r="AQ6" s="12">
        <v>2442.5723717608071</v>
      </c>
    </row>
    <row r="7" spans="1:43" x14ac:dyDescent="0.3">
      <c r="A7" s="11">
        <v>1967</v>
      </c>
      <c r="B7" s="12">
        <v>160.01706311749965</v>
      </c>
      <c r="C7" s="12">
        <v>246.00959875574995</v>
      </c>
      <c r="D7" s="12">
        <v>160.76274108024671</v>
      </c>
      <c r="E7" s="12">
        <v>6.0599351609945877</v>
      </c>
      <c r="F7" s="12">
        <v>8.8100289984587388</v>
      </c>
      <c r="G7" s="12">
        <v>32.635016296862617</v>
      </c>
      <c r="H7" s="12">
        <v>2.5770054835387453</v>
      </c>
      <c r="I7" s="12">
        <v>12.052692833400361</v>
      </c>
      <c r="J7" s="13">
        <f t="shared" si="3"/>
        <v>628.92408172675141</v>
      </c>
      <c r="K7" s="13">
        <f t="shared" si="0"/>
        <v>0.24803229092599791</v>
      </c>
      <c r="L7" s="12">
        <v>72.241455584424983</v>
      </c>
      <c r="M7" s="12">
        <v>33.935737652142471</v>
      </c>
      <c r="N7" s="12">
        <v>33.850550883935959</v>
      </c>
      <c r="O7" s="12">
        <v>10.598174669926649</v>
      </c>
      <c r="P7" s="12">
        <v>0.14718115969873952</v>
      </c>
      <c r="Q7" s="12">
        <v>89.396876726813474</v>
      </c>
      <c r="R7" s="12">
        <v>22.665000000000003</v>
      </c>
      <c r="S7" s="12">
        <v>4.2591429595205375</v>
      </c>
      <c r="T7" s="12">
        <v>236.642</v>
      </c>
      <c r="U7" s="12">
        <v>33.908466278414927</v>
      </c>
      <c r="V7" s="12">
        <v>16.2300056124358</v>
      </c>
      <c r="W7" s="12">
        <v>3.4528599904222244</v>
      </c>
      <c r="X7" s="12">
        <v>1.5356346606487083</v>
      </c>
      <c r="Y7" s="12">
        <v>4.7900134797094118</v>
      </c>
      <c r="Z7" s="12">
        <v>18.098000616068948</v>
      </c>
      <c r="AA7" s="14">
        <f t="shared" si="4"/>
        <v>581.75110027416281</v>
      </c>
      <c r="AB7" s="14">
        <f t="shared" si="1"/>
        <v>0.22942841964892596</v>
      </c>
      <c r="AC7" s="12">
        <v>394.84550496241019</v>
      </c>
      <c r="AD7" s="12">
        <v>19.408778877538396</v>
      </c>
      <c r="AE7" s="12">
        <v>79.995413809911994</v>
      </c>
      <c r="AF7" s="12">
        <v>3.7903297339539814</v>
      </c>
      <c r="AG7" s="12">
        <v>28.509280792085359</v>
      </c>
      <c r="AH7" s="12">
        <v>346.86533035012059</v>
      </c>
      <c r="AI7" s="12">
        <v>33.952528473862394</v>
      </c>
      <c r="AJ7" s="12">
        <v>77.434999999999988</v>
      </c>
      <c r="AK7" s="12">
        <v>131.5765034840058</v>
      </c>
      <c r="AL7" s="12">
        <v>84.996192312111177</v>
      </c>
      <c r="AM7" s="12">
        <v>2412.0500447969139</v>
      </c>
      <c r="AN7" s="12">
        <v>123.604</v>
      </c>
      <c r="AO7" s="15">
        <f t="shared" si="2"/>
        <v>3737.0289075929136</v>
      </c>
      <c r="AP7" s="15">
        <f t="shared" si="5"/>
        <v>1.4737928919211929</v>
      </c>
      <c r="AQ7" s="12">
        <v>2535.6540447969137</v>
      </c>
    </row>
    <row r="8" spans="1:43" x14ac:dyDescent="0.3">
      <c r="A8" s="11">
        <v>1968</v>
      </c>
      <c r="B8" s="12">
        <v>175.33906916114705</v>
      </c>
      <c r="C8" s="12">
        <v>253.88817882508616</v>
      </c>
      <c r="D8" s="12">
        <v>153.68135064263851</v>
      </c>
      <c r="E8" s="12">
        <v>7.1690461009461757</v>
      </c>
      <c r="F8" s="12">
        <v>10.812035588119848</v>
      </c>
      <c r="G8" s="12">
        <v>48.467831850132939</v>
      </c>
      <c r="H8" s="12">
        <v>3.4710073858606858</v>
      </c>
      <c r="I8" s="12">
        <v>14.489832929234803</v>
      </c>
      <c r="J8" s="13">
        <f t="shared" si="3"/>
        <v>667.31835248316622</v>
      </c>
      <c r="K8" s="13">
        <f t="shared" si="0"/>
        <v>0.26106600322296303</v>
      </c>
      <c r="L8" s="12">
        <v>68.898388225361671</v>
      </c>
      <c r="M8" s="12">
        <v>41.509252741577285</v>
      </c>
      <c r="N8" s="12">
        <v>33.54551888642952</v>
      </c>
      <c r="O8" s="12">
        <v>12.335247941719473</v>
      </c>
      <c r="P8" s="12">
        <v>0.19530706271134324</v>
      </c>
      <c r="Q8" s="12">
        <v>91.142167164354476</v>
      </c>
      <c r="R8" s="12">
        <v>24.09</v>
      </c>
      <c r="S8" s="12">
        <v>6.1192053931218977</v>
      </c>
      <c r="T8" s="12">
        <v>213.96100000000001</v>
      </c>
      <c r="U8" s="12">
        <v>38.27752635775888</v>
      </c>
      <c r="V8" s="12">
        <v>18.603006433034086</v>
      </c>
      <c r="W8" s="12">
        <v>4.2966637594173065</v>
      </c>
      <c r="X8" s="12">
        <v>2.3715229488831104</v>
      </c>
      <c r="Y8" s="12">
        <v>5.6765324280605762</v>
      </c>
      <c r="Z8" s="12">
        <v>21.951931688944104</v>
      </c>
      <c r="AA8" s="14">
        <f t="shared" si="4"/>
        <v>582.97327103137388</v>
      </c>
      <c r="AB8" s="14">
        <f t="shared" si="1"/>
        <v>0.22806880896898041</v>
      </c>
      <c r="AC8" s="12">
        <v>333.79934694700427</v>
      </c>
      <c r="AD8" s="12">
        <v>22.879161331816977</v>
      </c>
      <c r="AE8" s="12">
        <v>97.035821143771543</v>
      </c>
      <c r="AF8" s="12">
        <v>4.6193741974577449</v>
      </c>
      <c r="AG8" s="12">
        <v>33.032228605850563</v>
      </c>
      <c r="AH8" s="12">
        <v>346.09449093975957</v>
      </c>
      <c r="AI8" s="12">
        <v>38.707688979601684</v>
      </c>
      <c r="AJ8" s="12">
        <v>84.117999999999995</v>
      </c>
      <c r="AK8" s="12">
        <v>127.13922570761868</v>
      </c>
      <c r="AL8" s="12">
        <v>89.889926518620598</v>
      </c>
      <c r="AM8" s="12">
        <v>2427.6068878860415</v>
      </c>
      <c r="AN8" s="12">
        <v>128.52199999999999</v>
      </c>
      <c r="AO8" s="15">
        <f t="shared" si="2"/>
        <v>3733.4441522575426</v>
      </c>
      <c r="AP8" s="15">
        <f t="shared" si="5"/>
        <v>1.4605852505916317</v>
      </c>
      <c r="AQ8" s="12">
        <v>2556.1288878860414</v>
      </c>
    </row>
    <row r="9" spans="1:43" x14ac:dyDescent="0.3">
      <c r="A9" s="11">
        <v>1969</v>
      </c>
      <c r="B9" s="12">
        <v>150.10605920818037</v>
      </c>
      <c r="C9" s="12">
        <v>284.43942693712006</v>
      </c>
      <c r="D9" s="12">
        <v>203.00509305506998</v>
      </c>
      <c r="E9" s="12">
        <v>7.5620243523684412</v>
      </c>
      <c r="F9" s="12">
        <v>12.041039633421299</v>
      </c>
      <c r="G9" s="12">
        <v>45.666751226551661</v>
      </c>
      <c r="H9" s="12">
        <v>5.1990110628319508</v>
      </c>
      <c r="I9" s="12">
        <v>18.140042756807929</v>
      </c>
      <c r="J9" s="13">
        <f t="shared" si="3"/>
        <v>726.15944823235168</v>
      </c>
      <c r="K9" s="13">
        <f t="shared" si="0"/>
        <v>0.23025507222160807</v>
      </c>
      <c r="L9" s="12">
        <v>99.983014545769578</v>
      </c>
      <c r="M9" s="12">
        <v>59.645914146022349</v>
      </c>
      <c r="N9" s="12">
        <v>35.002671740091429</v>
      </c>
      <c r="O9" s="12">
        <v>15.092936248690185</v>
      </c>
      <c r="P9" s="12">
        <v>0.27894334076237298</v>
      </c>
      <c r="Q9" s="12">
        <v>102.14799866848119</v>
      </c>
      <c r="R9" s="12">
        <v>39.921000000000006</v>
      </c>
      <c r="S9" s="12">
        <v>6.6892245259997338</v>
      </c>
      <c r="T9" s="12">
        <v>253.81400000000002</v>
      </c>
      <c r="U9" s="12">
        <v>44.105606500220901</v>
      </c>
      <c r="V9" s="12">
        <v>25.380008776563194</v>
      </c>
      <c r="W9" s="12">
        <v>6.3612700988542743</v>
      </c>
      <c r="X9" s="12">
        <v>2.8105229401504541</v>
      </c>
      <c r="Y9" s="12">
        <v>7.3441518767709795</v>
      </c>
      <c r="Z9" s="12">
        <v>30.594603858485979</v>
      </c>
      <c r="AA9" s="14">
        <f t="shared" si="4"/>
        <v>729.17186726686259</v>
      </c>
      <c r="AB9" s="14">
        <f t="shared" si="1"/>
        <v>0.2312102684447537</v>
      </c>
      <c r="AC9" s="12">
        <v>414.00432657264349</v>
      </c>
      <c r="AD9" s="12">
        <v>27.467984334640239</v>
      </c>
      <c r="AE9" s="12">
        <v>115.61792192465109</v>
      </c>
      <c r="AF9" s="12">
        <v>5.5570985036249949</v>
      </c>
      <c r="AG9" s="12">
        <v>39.643739872709148</v>
      </c>
      <c r="AH9" s="12">
        <v>550.05682687667115</v>
      </c>
      <c r="AI9" s="12">
        <v>43.644505047084074</v>
      </c>
      <c r="AJ9" s="12">
        <v>109.51899999999999</v>
      </c>
      <c r="AK9" s="12">
        <v>163.7335925475619</v>
      </c>
      <c r="AL9" s="12">
        <v>94.059177978017374</v>
      </c>
      <c r="AM9" s="12">
        <v>3018.6354891568185</v>
      </c>
      <c r="AN9" s="12">
        <v>135.08199999999997</v>
      </c>
      <c r="AO9" s="15">
        <f t="shared" si="2"/>
        <v>4717.0216628144226</v>
      </c>
      <c r="AP9" s="15">
        <f t="shared" si="5"/>
        <v>1.4957020338798865</v>
      </c>
      <c r="AQ9" s="12">
        <v>3153.7174891568184</v>
      </c>
    </row>
    <row r="10" spans="1:43" x14ac:dyDescent="0.3">
      <c r="A10" s="11">
        <v>1970</v>
      </c>
      <c r="B10" s="12">
        <v>146.37605773690998</v>
      </c>
      <c r="C10" s="12">
        <v>249.21047839951925</v>
      </c>
      <c r="D10" s="12">
        <v>197.8358001586341</v>
      </c>
      <c r="E10" s="12">
        <v>7.1118537304266862</v>
      </c>
      <c r="F10" s="12">
        <v>12.107039850662874</v>
      </c>
      <c r="G10" s="12">
        <v>39.453548946314292</v>
      </c>
      <c r="H10" s="12">
        <v>3.8100081072109506</v>
      </c>
      <c r="I10" s="12">
        <v>12.853738880492438</v>
      </c>
      <c r="J10" s="13">
        <f t="shared" si="3"/>
        <v>668.75852581017057</v>
      </c>
      <c r="K10" s="13">
        <f t="shared" si="0"/>
        <v>0.23896199201458121</v>
      </c>
      <c r="L10" s="12">
        <v>118.72039208294251</v>
      </c>
      <c r="M10" s="12">
        <v>50.442283884518055</v>
      </c>
      <c r="N10" s="12">
        <v>32.938455206146209</v>
      </c>
      <c r="O10" s="12">
        <v>15.318237580959032</v>
      </c>
      <c r="P10" s="12">
        <v>0.27847609898555165</v>
      </c>
      <c r="Q10" s="12">
        <v>114.70508832081771</v>
      </c>
      <c r="R10" s="12">
        <v>49.763000000000012</v>
      </c>
      <c r="S10" s="12">
        <v>7.3952482239150887</v>
      </c>
      <c r="T10" s="12">
        <v>201.08000000000004</v>
      </c>
      <c r="U10" s="12">
        <v>42.53458489695943</v>
      </c>
      <c r="V10" s="12">
        <v>33.574011610099781</v>
      </c>
      <c r="W10" s="12">
        <v>6.5904629185924071</v>
      </c>
      <c r="X10" s="12">
        <v>3.7375570872813606</v>
      </c>
      <c r="Y10" s="12">
        <v>7.668439102498529</v>
      </c>
      <c r="Z10" s="12">
        <v>32.638224259237035</v>
      </c>
      <c r="AA10" s="14">
        <f t="shared" si="4"/>
        <v>717.38446127295288</v>
      </c>
      <c r="AB10" s="14">
        <f t="shared" si="1"/>
        <v>0.25633709820508865</v>
      </c>
      <c r="AC10" s="12">
        <v>380.30946605744145</v>
      </c>
      <c r="AD10" s="12">
        <v>26.647093511676303</v>
      </c>
      <c r="AE10" s="12">
        <v>135.52161846332316</v>
      </c>
      <c r="AF10" s="12">
        <v>6.5467583098261226</v>
      </c>
      <c r="AG10" s="12">
        <v>40.502934352946255</v>
      </c>
      <c r="AH10" s="12">
        <v>287.65423136666311</v>
      </c>
      <c r="AI10" s="12">
        <v>30.011305319358772</v>
      </c>
      <c r="AJ10" s="12">
        <v>115.51199999999999</v>
      </c>
      <c r="AK10" s="12">
        <v>170.40080191092878</v>
      </c>
      <c r="AL10" s="12">
        <v>80.386690142848494</v>
      </c>
      <c r="AM10" s="12">
        <v>2659.6358865181355</v>
      </c>
      <c r="AN10" s="12">
        <v>138.96199999999999</v>
      </c>
      <c r="AO10" s="15">
        <f t="shared" si="2"/>
        <v>4072.090785953148</v>
      </c>
      <c r="AP10" s="15">
        <f t="shared" si="5"/>
        <v>1.4550467595112151</v>
      </c>
      <c r="AQ10" s="12">
        <v>2798.5978865181355</v>
      </c>
    </row>
    <row r="11" spans="1:43" x14ac:dyDescent="0.3">
      <c r="A11" s="11">
        <v>1971</v>
      </c>
      <c r="B11" s="12">
        <v>140.34405535763304</v>
      </c>
      <c r="C11" s="12">
        <v>221.31772795136257</v>
      </c>
      <c r="D11" s="12">
        <v>197.58108643508379</v>
      </c>
      <c r="E11" s="12">
        <v>7.7837763656710068</v>
      </c>
      <c r="F11" s="12">
        <v>17.64205806933133</v>
      </c>
      <c r="G11" s="12">
        <v>19.691796657011508</v>
      </c>
      <c r="H11" s="12">
        <v>4.4540094775636678</v>
      </c>
      <c r="I11" s="12">
        <v>11.490660525702802</v>
      </c>
      <c r="J11" s="13">
        <f t="shared" si="3"/>
        <v>620.30517083935968</v>
      </c>
      <c r="K11" s="13">
        <f t="shared" si="0"/>
        <v>0.2305979089337328</v>
      </c>
      <c r="L11" s="12">
        <v>111.4382453558414</v>
      </c>
      <c r="M11" s="12">
        <v>54.589296882262815</v>
      </c>
      <c r="N11" s="12">
        <v>33.382501786122795</v>
      </c>
      <c r="O11" s="12">
        <v>15.604370272940473</v>
      </c>
      <c r="P11" s="12">
        <v>0.24717089993851818</v>
      </c>
      <c r="Q11" s="12">
        <v>120.87911575402148</v>
      </c>
      <c r="R11" s="12">
        <v>41.785000000000011</v>
      </c>
      <c r="S11" s="12">
        <v>7.4122487945447775</v>
      </c>
      <c r="T11" s="12">
        <v>177.541</v>
      </c>
      <c r="U11" s="12">
        <v>44.995618738860422</v>
      </c>
      <c r="V11" s="12">
        <v>31.605010929207239</v>
      </c>
      <c r="W11" s="12">
        <v>7.8804910754041781</v>
      </c>
      <c r="X11" s="12">
        <v>5.055710806132713</v>
      </c>
      <c r="Y11" s="12">
        <v>9.3099549355156928</v>
      </c>
      <c r="Z11" s="12">
        <v>46.095953605947329</v>
      </c>
      <c r="AA11" s="14">
        <f t="shared" si="4"/>
        <v>707.82168983674001</v>
      </c>
      <c r="AB11" s="14">
        <f t="shared" si="1"/>
        <v>0.26313209892065059</v>
      </c>
      <c r="AC11" s="12">
        <v>342.87573732999113</v>
      </c>
      <c r="AD11" s="12">
        <v>31.581098940433154</v>
      </c>
      <c r="AE11" s="12">
        <v>142.91912199070725</v>
      </c>
      <c r="AF11" s="12">
        <v>6.7477679303276163</v>
      </c>
      <c r="AG11" s="12">
        <v>40.934479879868071</v>
      </c>
      <c r="AH11" s="12">
        <v>282.08292307660537</v>
      </c>
      <c r="AI11" s="12">
        <v>28.852122038622415</v>
      </c>
      <c r="AJ11" s="12">
        <v>101.16099999999997</v>
      </c>
      <c r="AK11" s="12">
        <v>156.85633898677187</v>
      </c>
      <c r="AL11" s="12">
        <v>92.245654001236403</v>
      </c>
      <c r="AM11" s="12">
        <v>2554.3831048506622</v>
      </c>
      <c r="AN11" s="12">
        <v>135.60300000000004</v>
      </c>
      <c r="AO11" s="15">
        <f t="shared" si="2"/>
        <v>3916.2423490252254</v>
      </c>
      <c r="AP11" s="15">
        <f t="shared" si="5"/>
        <v>1.4558596945773592</v>
      </c>
      <c r="AQ11" s="12">
        <v>2689.9861048506623</v>
      </c>
    </row>
    <row r="12" spans="1:43" x14ac:dyDescent="0.3">
      <c r="A12" s="11">
        <v>1972</v>
      </c>
      <c r="B12" s="12">
        <v>146.34205772349893</v>
      </c>
      <c r="C12" s="12">
        <v>284.2610190574398</v>
      </c>
      <c r="D12" s="12">
        <v>200.88887561214838</v>
      </c>
      <c r="E12" s="12">
        <v>10.008664840910811</v>
      </c>
      <c r="F12" s="12">
        <v>16.475054228105297</v>
      </c>
      <c r="G12" s="12">
        <v>69.380282907328962</v>
      </c>
      <c r="H12" s="12">
        <v>5.4700116394865885</v>
      </c>
      <c r="I12" s="12">
        <v>9.2585322147046583</v>
      </c>
      <c r="J12" s="13">
        <f t="shared" si="3"/>
        <v>742.08449822362343</v>
      </c>
      <c r="K12" s="13">
        <f t="shared" si="0"/>
        <v>0.24005813046620375</v>
      </c>
      <c r="L12" s="12">
        <v>97.365961815087971</v>
      </c>
      <c r="M12" s="12">
        <v>59.375315027458825</v>
      </c>
      <c r="N12" s="12">
        <v>31.377291441859153</v>
      </c>
      <c r="O12" s="12">
        <v>15.469189473579164</v>
      </c>
      <c r="P12" s="12">
        <v>0.18923291961266511</v>
      </c>
      <c r="Q12" s="12">
        <v>137.64190528593386</v>
      </c>
      <c r="R12" s="12">
        <v>74.00200000000001</v>
      </c>
      <c r="S12" s="12">
        <v>15.399516889799655</v>
      </c>
      <c r="T12" s="12">
        <v>175.07899999999998</v>
      </c>
      <c r="U12" s="12">
        <v>53.922741496540326</v>
      </c>
      <c r="V12" s="12">
        <v>41.097014211600367</v>
      </c>
      <c r="W12" s="12">
        <v>9.6803563210211809</v>
      </c>
      <c r="X12" s="12">
        <v>4.6132495797174018</v>
      </c>
      <c r="Y12" s="12">
        <v>7.8170289149061984</v>
      </c>
      <c r="Z12" s="12">
        <v>41.985931719831797</v>
      </c>
      <c r="AA12" s="14">
        <f t="shared" si="4"/>
        <v>765.01573509694867</v>
      </c>
      <c r="AB12" s="14">
        <f t="shared" si="1"/>
        <v>0.24747619386230676</v>
      </c>
      <c r="AC12" s="12">
        <v>417.97143091672382</v>
      </c>
      <c r="AD12" s="12">
        <v>35.034160412765246</v>
      </c>
      <c r="AE12" s="12">
        <v>164.38066593524172</v>
      </c>
      <c r="AF12" s="12">
        <v>7.4325471159594949</v>
      </c>
      <c r="AG12" s="12">
        <v>48.404211483562136</v>
      </c>
      <c r="AH12" s="12">
        <v>301.59313435953675</v>
      </c>
      <c r="AI12" s="12">
        <v>42.244452513207698</v>
      </c>
      <c r="AJ12" s="12">
        <v>126.53699999999998</v>
      </c>
      <c r="AK12" s="12">
        <v>183.29254684524383</v>
      </c>
      <c r="AL12" s="12">
        <v>95.455622334925337</v>
      </c>
      <c r="AM12" s="12">
        <v>2929.4460052377385</v>
      </c>
      <c r="AN12" s="12">
        <v>161.82400000000007</v>
      </c>
      <c r="AO12" s="15">
        <f t="shared" si="2"/>
        <v>4513.6157771549042</v>
      </c>
      <c r="AP12" s="15">
        <f t="shared" si="5"/>
        <v>1.460116964712624</v>
      </c>
      <c r="AQ12" s="12">
        <v>3091.2700052377386</v>
      </c>
    </row>
    <row r="13" spans="1:43" x14ac:dyDescent="0.3">
      <c r="A13" s="11">
        <v>1973</v>
      </c>
      <c r="B13" s="12">
        <v>147.07705801341416</v>
      </c>
      <c r="C13" s="12">
        <v>364.96140060774087</v>
      </c>
      <c r="D13" s="12">
        <v>205.19283969433104</v>
      </c>
      <c r="E13" s="12">
        <v>13.548276091221354</v>
      </c>
      <c r="F13" s="12">
        <v>20.981069059780104</v>
      </c>
      <c r="G13" s="12">
        <v>158.84925360997505</v>
      </c>
      <c r="H13" s="12">
        <v>10.675022715085801</v>
      </c>
      <c r="I13" s="12">
        <v>16.309937555586334</v>
      </c>
      <c r="J13" s="13">
        <f t="shared" si="3"/>
        <v>937.59485734713473</v>
      </c>
      <c r="K13" s="13">
        <f t="shared" si="0"/>
        <v>0.24040091243317993</v>
      </c>
      <c r="L13" s="12">
        <v>81.946651133246192</v>
      </c>
      <c r="M13" s="12">
        <v>56.69214545423246</v>
      </c>
      <c r="N13" s="12">
        <v>29.402084244891228</v>
      </c>
      <c r="O13" s="12">
        <v>15.038863928945663</v>
      </c>
      <c r="P13" s="12">
        <v>0.17942084229941582</v>
      </c>
      <c r="Q13" s="12">
        <v>195.06146059781278</v>
      </c>
      <c r="R13" s="12">
        <v>87.623000000000033</v>
      </c>
      <c r="S13" s="12">
        <v>17.74159550243105</v>
      </c>
      <c r="T13" s="12">
        <v>124.16099999999997</v>
      </c>
      <c r="U13" s="12">
        <v>64.28088393230243</v>
      </c>
      <c r="V13" s="12">
        <v>49.864017243283961</v>
      </c>
      <c r="W13" s="12">
        <v>14.712308065394291</v>
      </c>
      <c r="X13" s="12">
        <v>3.3233626145744593</v>
      </c>
      <c r="Y13" s="12">
        <v>5.5440063791564382</v>
      </c>
      <c r="Z13" s="12">
        <v>37.451710327121774</v>
      </c>
      <c r="AA13" s="14">
        <f t="shared" si="4"/>
        <v>783.02251026569206</v>
      </c>
      <c r="AB13" s="14">
        <f t="shared" si="1"/>
        <v>0.20076830034691384</v>
      </c>
      <c r="AC13" s="12">
        <v>466.94009362268491</v>
      </c>
      <c r="AD13" s="12">
        <v>35.624311011942041</v>
      </c>
      <c r="AE13" s="12">
        <v>183.80681106563586</v>
      </c>
      <c r="AF13" s="12">
        <v>8.1548352738380618</v>
      </c>
      <c r="AG13" s="12">
        <v>66.011853468013143</v>
      </c>
      <c r="AH13" s="12">
        <v>658.66189764036778</v>
      </c>
      <c r="AI13" s="12">
        <v>59.098274879792719</v>
      </c>
      <c r="AJ13" s="12">
        <v>163.07099999999997</v>
      </c>
      <c r="AK13" s="12">
        <v>223.20696712832708</v>
      </c>
      <c r="AL13" s="12">
        <v>93.734782718116151</v>
      </c>
      <c r="AM13" s="12">
        <v>3678.928194421544</v>
      </c>
      <c r="AN13" s="12">
        <v>221.20200000000008</v>
      </c>
      <c r="AO13" s="15">
        <f t="shared" si="2"/>
        <v>5858.4410212302619</v>
      </c>
      <c r="AP13" s="15">
        <f t="shared" si="5"/>
        <v>1.5021142190611327</v>
      </c>
      <c r="AQ13" s="12">
        <v>3900.1301944215443</v>
      </c>
    </row>
    <row r="14" spans="1:43" x14ac:dyDescent="0.3">
      <c r="A14" s="11">
        <v>1974</v>
      </c>
      <c r="B14" s="12">
        <v>241.30809518212192</v>
      </c>
      <c r="C14" s="12">
        <v>599.86125436216798</v>
      </c>
      <c r="D14" s="12">
        <v>287.58051696104945</v>
      </c>
      <c r="E14" s="12">
        <v>23.517292233551167</v>
      </c>
      <c r="F14" s="12">
        <v>26.695087867634044</v>
      </c>
      <c r="G14" s="12">
        <v>327.4423274319492</v>
      </c>
      <c r="H14" s="12">
        <v>12.913027477274282</v>
      </c>
      <c r="I14" s="12">
        <v>32.854888620619157</v>
      </c>
      <c r="J14" s="13">
        <f t="shared" si="3"/>
        <v>1552.1724901363673</v>
      </c>
      <c r="K14" s="13">
        <f t="shared" si="0"/>
        <v>0.23987518277261205</v>
      </c>
      <c r="L14" s="12">
        <v>230.04363512161598</v>
      </c>
      <c r="M14" s="12">
        <v>65.24372964690896</v>
      </c>
      <c r="N14" s="12">
        <v>98.677351140878343</v>
      </c>
      <c r="O14" s="12">
        <v>27.49126856344494</v>
      </c>
      <c r="P14" s="12">
        <v>0.49994870119889312</v>
      </c>
      <c r="Q14" s="12">
        <v>238.53269473952162</v>
      </c>
      <c r="R14" s="12">
        <v>148.01500000000007</v>
      </c>
      <c r="S14" s="12">
        <v>37.291251693007943</v>
      </c>
      <c r="T14" s="12">
        <v>166.10399999999993</v>
      </c>
      <c r="U14" s="12">
        <v>101.29539292219418</v>
      </c>
      <c r="V14" s="12">
        <v>82.644028578813561</v>
      </c>
      <c r="W14" s="12">
        <v>27.426428935030827</v>
      </c>
      <c r="X14" s="12">
        <v>12.718308551210399</v>
      </c>
      <c r="Y14" s="12">
        <v>17.315733071588387</v>
      </c>
      <c r="Z14" s="12">
        <v>94.868291876649181</v>
      </c>
      <c r="AA14" s="14">
        <f t="shared" si="4"/>
        <v>1348.167063542063</v>
      </c>
      <c r="AB14" s="14">
        <f t="shared" si="1"/>
        <v>0.20834786264428395</v>
      </c>
      <c r="AC14" s="12">
        <v>761.68002992076867</v>
      </c>
      <c r="AD14" s="12">
        <v>70.229777121531683</v>
      </c>
      <c r="AE14" s="12">
        <v>290.18870702215406</v>
      </c>
      <c r="AF14" s="12">
        <v>8.468371811079626</v>
      </c>
      <c r="AG14" s="12">
        <v>135.4000879660737</v>
      </c>
      <c r="AH14" s="12">
        <v>1031.983854189777</v>
      </c>
      <c r="AI14" s="12">
        <v>116.91392098661481</v>
      </c>
      <c r="AJ14" s="12">
        <v>331.19499999999994</v>
      </c>
      <c r="AK14" s="12">
        <v>443.07656534204193</v>
      </c>
      <c r="AL14" s="12">
        <v>136.58276233306518</v>
      </c>
      <c r="AM14" s="12">
        <v>6226.0586303715381</v>
      </c>
      <c r="AN14" s="12">
        <v>244.69200000000009</v>
      </c>
      <c r="AO14" s="15">
        <f t="shared" si="2"/>
        <v>9796.4697070646453</v>
      </c>
      <c r="AP14" s="15">
        <f t="shared" si="5"/>
        <v>1.5139618672806359</v>
      </c>
      <c r="AQ14" s="12">
        <v>6470.7506303715381</v>
      </c>
    </row>
    <row r="15" spans="1:43" x14ac:dyDescent="0.3">
      <c r="A15" s="11">
        <v>1975</v>
      </c>
      <c r="B15" s="12">
        <v>249.32109834278938</v>
      </c>
      <c r="C15" s="12">
        <v>649.86171456736827</v>
      </c>
      <c r="D15" s="12">
        <v>317.94727772897471</v>
      </c>
      <c r="E15" s="12">
        <v>27.702159737759523</v>
      </c>
      <c r="F15" s="12">
        <v>36.894121438040472</v>
      </c>
      <c r="G15" s="12">
        <v>284.02415010047423</v>
      </c>
      <c r="H15" s="12">
        <v>17.854037991113991</v>
      </c>
      <c r="I15" s="12">
        <v>32.216851943909113</v>
      </c>
      <c r="J15" s="13">
        <f t="shared" si="3"/>
        <v>1615.8214118504295</v>
      </c>
      <c r="K15" s="13">
        <f t="shared" si="0"/>
        <v>0.20962531328250913</v>
      </c>
      <c r="L15" s="12">
        <v>236.41176343226965</v>
      </c>
      <c r="M15" s="12">
        <v>68.784339800643878</v>
      </c>
      <c r="N15" s="12">
        <v>84.78189352332268</v>
      </c>
      <c r="O15" s="12">
        <v>28.840823543735343</v>
      </c>
      <c r="P15" s="12">
        <v>0.6218988049492773</v>
      </c>
      <c r="Q15" s="12">
        <v>386.1952675863285</v>
      </c>
      <c r="R15" s="12">
        <v>172.49700000000007</v>
      </c>
      <c r="S15" s="12">
        <v>33.340119071954732</v>
      </c>
      <c r="T15" s="12">
        <v>191.23199999999991</v>
      </c>
      <c r="U15" s="12">
        <v>110.76752317432187</v>
      </c>
      <c r="V15" s="12">
        <v>94.067032528958606</v>
      </c>
      <c r="W15" s="12">
        <v>35.788692672333525</v>
      </c>
      <c r="X15" s="12">
        <v>8.9986345121935418</v>
      </c>
      <c r="Y15" s="12">
        <v>12.926309694248303</v>
      </c>
      <c r="Z15" s="12">
        <v>115.51698841477797</v>
      </c>
      <c r="AA15" s="14">
        <f t="shared" si="4"/>
        <v>1580.7702867600381</v>
      </c>
      <c r="AB15" s="14">
        <f t="shared" si="1"/>
        <v>0.20507802666773201</v>
      </c>
      <c r="AC15" s="12">
        <v>836.23816735489709</v>
      </c>
      <c r="AD15" s="12">
        <v>91.838320706274118</v>
      </c>
      <c r="AE15" s="12">
        <v>378.80326749690545</v>
      </c>
      <c r="AF15" s="12">
        <v>12.449131711824492</v>
      </c>
      <c r="AG15" s="12">
        <v>140.21625294372936</v>
      </c>
      <c r="AH15" s="12">
        <v>1530.8534001292319</v>
      </c>
      <c r="AI15" s="12">
        <v>152.07581383561774</v>
      </c>
      <c r="AJ15" s="12">
        <v>431.74799999999993</v>
      </c>
      <c r="AK15" s="12">
        <v>523.87808369699235</v>
      </c>
      <c r="AL15" s="12">
        <v>147.19357681049988</v>
      </c>
      <c r="AM15" s="12">
        <v>7441.8857132964395</v>
      </c>
      <c r="AN15" s="12">
        <v>266.25500000000011</v>
      </c>
      <c r="AO15" s="15">
        <f t="shared" si="2"/>
        <v>11953.434727982411</v>
      </c>
      <c r="AP15" s="15">
        <f t="shared" si="5"/>
        <v>1.5507546077049288</v>
      </c>
      <c r="AQ15" s="12">
        <v>7708.1407132964396</v>
      </c>
    </row>
    <row r="16" spans="1:43" x14ac:dyDescent="0.3">
      <c r="A16" s="11">
        <v>1976</v>
      </c>
      <c r="B16" s="12">
        <v>210.41908299818866</v>
      </c>
      <c r="C16" s="12">
        <v>690.55798359060225</v>
      </c>
      <c r="D16" s="12">
        <v>378.9390022174652</v>
      </c>
      <c r="E16" s="12">
        <v>34.26945789121536</v>
      </c>
      <c r="F16" s="12">
        <v>48.822160699517859</v>
      </c>
      <c r="G16" s="12">
        <v>311.93073672083273</v>
      </c>
      <c r="H16" s="12">
        <v>18.724039842366881</v>
      </c>
      <c r="I16" s="12">
        <v>47.731743797325407</v>
      </c>
      <c r="J16" s="13">
        <f t="shared" si="3"/>
        <v>1741.3942077575143</v>
      </c>
      <c r="K16" s="13">
        <f t="shared" si="0"/>
        <v>0.19253391426153044</v>
      </c>
      <c r="L16" s="12">
        <v>383.83673388031923</v>
      </c>
      <c r="M16" s="12">
        <v>82.597935768760664</v>
      </c>
      <c r="N16" s="12">
        <v>116.16218527991141</v>
      </c>
      <c r="O16" s="12">
        <v>34.915698466144399</v>
      </c>
      <c r="P16" s="12">
        <v>1.2358544996925909</v>
      </c>
      <c r="Q16" s="12">
        <v>429.56048408541312</v>
      </c>
      <c r="R16" s="12">
        <v>216.63000000000005</v>
      </c>
      <c r="S16" s="12">
        <v>40.479358702858022</v>
      </c>
      <c r="T16" s="12">
        <v>136.27999999999994</v>
      </c>
      <c r="U16" s="12">
        <v>99.661370452602014</v>
      </c>
      <c r="V16" s="12">
        <v>128.62604447967755</v>
      </c>
      <c r="W16" s="12">
        <v>54.193343837753972</v>
      </c>
      <c r="X16" s="12">
        <v>14.031270417339798</v>
      </c>
      <c r="Y16" s="12">
        <v>17.949247744758921</v>
      </c>
      <c r="Z16" s="12">
        <v>173.30513730989651</v>
      </c>
      <c r="AA16" s="14">
        <f t="shared" si="4"/>
        <v>1929.4646649251281</v>
      </c>
      <c r="AB16" s="14">
        <f t="shared" si="1"/>
        <v>0.21332756403602096</v>
      </c>
      <c r="AC16" s="12">
        <v>907.70810975963161</v>
      </c>
      <c r="AD16" s="12">
        <v>120.8825143980448</v>
      </c>
      <c r="AE16" s="12">
        <v>507.46349194192618</v>
      </c>
      <c r="AF16" s="12">
        <v>12.968486712163278</v>
      </c>
      <c r="AG16" s="12">
        <v>182.78339716472826</v>
      </c>
      <c r="AH16" s="12">
        <v>1794.5247795882478</v>
      </c>
      <c r="AI16" s="12">
        <v>177.46443673846423</v>
      </c>
      <c r="AJ16" s="12">
        <v>529.56100000000004</v>
      </c>
      <c r="AK16" s="12">
        <v>631.62096996945024</v>
      </c>
      <c r="AL16" s="12">
        <v>185.21115653158679</v>
      </c>
      <c r="AM16" s="12">
        <v>8721.0472154868858</v>
      </c>
      <c r="AN16" s="12">
        <v>323.56300000000016</v>
      </c>
      <c r="AO16" s="15">
        <f t="shared" si="2"/>
        <v>14094.79855829113</v>
      </c>
      <c r="AP16" s="15">
        <f t="shared" si="5"/>
        <v>1.558364398518459</v>
      </c>
      <c r="AQ16" s="12">
        <v>9044.6102154868859</v>
      </c>
    </row>
    <row r="17" spans="1:43" x14ac:dyDescent="0.3">
      <c r="A17" s="11">
        <v>1977</v>
      </c>
      <c r="B17" s="12">
        <v>285.83811274664481</v>
      </c>
      <c r="C17" s="12">
        <v>722.32449772255677</v>
      </c>
      <c r="D17" s="12">
        <v>475.67962334479034</v>
      </c>
      <c r="E17" s="12">
        <v>46.101611993413229</v>
      </c>
      <c r="F17" s="12">
        <v>59.605196192183072</v>
      </c>
      <c r="G17" s="12">
        <v>332.6647295323877</v>
      </c>
      <c r="H17" s="12">
        <v>26.676056763243906</v>
      </c>
      <c r="I17" s="12">
        <v>70.132031448780324</v>
      </c>
      <c r="J17" s="13">
        <f t="shared" si="3"/>
        <v>2019.021859744</v>
      </c>
      <c r="K17" s="13">
        <f t="shared" si="0"/>
        <v>0.18263057312213274</v>
      </c>
      <c r="L17" s="12">
        <v>582.5317373621159</v>
      </c>
      <c r="M17" s="12">
        <v>96.375669203091931</v>
      </c>
      <c r="N17" s="12">
        <v>107.49627623599895</v>
      </c>
      <c r="O17" s="12">
        <v>41.114489121301332</v>
      </c>
      <c r="P17" s="12">
        <v>1.38957704426683</v>
      </c>
      <c r="Q17" s="12">
        <v>531.61646744142786</v>
      </c>
      <c r="R17" s="12">
        <v>244.65900000000005</v>
      </c>
      <c r="S17" s="12">
        <v>54.963844879353793</v>
      </c>
      <c r="T17" s="12">
        <v>224.14399999999992</v>
      </c>
      <c r="U17" s="12">
        <v>107.3914767499993</v>
      </c>
      <c r="V17" s="12">
        <v>157.60405450045172</v>
      </c>
      <c r="W17" s="12">
        <v>78.252041543979587</v>
      </c>
      <c r="X17" s="12">
        <v>18.882768349742367</v>
      </c>
      <c r="Y17" s="12">
        <v>26.458022475535959</v>
      </c>
      <c r="Z17" s="12">
        <v>198.92953694945029</v>
      </c>
      <c r="AA17" s="14">
        <f t="shared" si="4"/>
        <v>2471.808961856716</v>
      </c>
      <c r="AB17" s="14">
        <f t="shared" si="1"/>
        <v>0.22358741940988908</v>
      </c>
      <c r="AC17" s="12">
        <v>1011.129108549518</v>
      </c>
      <c r="AD17" s="12">
        <v>188.42939513736502</v>
      </c>
      <c r="AE17" s="12">
        <v>654.4099977965252</v>
      </c>
      <c r="AF17" s="12">
        <v>16.714575094236547</v>
      </c>
      <c r="AG17" s="12">
        <v>233.8421494177305</v>
      </c>
      <c r="AH17" s="12">
        <v>2266.0463608837895</v>
      </c>
      <c r="AI17" s="12">
        <v>164.90912691854055</v>
      </c>
      <c r="AJ17" s="12">
        <v>598.72699999999998</v>
      </c>
      <c r="AK17" s="12">
        <v>786.44688171446512</v>
      </c>
      <c r="AL17" s="12">
        <v>190.79538921988595</v>
      </c>
      <c r="AM17" s="12">
        <v>10602.280806332772</v>
      </c>
      <c r="AN17" s="12">
        <v>452.94300000000021</v>
      </c>
      <c r="AO17" s="15">
        <f t="shared" si="2"/>
        <v>17166.67379106483</v>
      </c>
      <c r="AP17" s="15">
        <f t="shared" si="5"/>
        <v>1.5528110594406266</v>
      </c>
      <c r="AQ17" s="12">
        <v>11055.223806332773</v>
      </c>
    </row>
    <row r="18" spans="1:43" x14ac:dyDescent="0.3">
      <c r="A18" s="11">
        <v>1978</v>
      </c>
      <c r="B18" s="12">
        <v>275.64110872451499</v>
      </c>
      <c r="C18" s="12">
        <v>748.93425323350664</v>
      </c>
      <c r="D18" s="12">
        <v>558.45111581137917</v>
      </c>
      <c r="E18" s="12">
        <v>51.446817959633577</v>
      </c>
      <c r="F18" s="12">
        <v>66.392218531858376</v>
      </c>
      <c r="G18" s="12">
        <v>266.01414395038364</v>
      </c>
      <c r="H18" s="12">
        <v>28.434060504051473</v>
      </c>
      <c r="I18" s="12">
        <v>69.219979020630561</v>
      </c>
      <c r="J18" s="13">
        <f t="shared" si="3"/>
        <v>2064.5336977359584</v>
      </c>
      <c r="K18" s="13">
        <f t="shared" si="0"/>
        <v>0.17486487396101155</v>
      </c>
      <c r="L18" s="12">
        <v>547.97904116398388</v>
      </c>
      <c r="M18" s="12">
        <v>86.832974985797193</v>
      </c>
      <c r="N18" s="12">
        <v>126.45626511707135</v>
      </c>
      <c r="O18" s="12">
        <v>45.549921349234069</v>
      </c>
      <c r="P18" s="12">
        <v>1.5526444243774971</v>
      </c>
      <c r="Q18" s="12">
        <v>609.04535254897746</v>
      </c>
      <c r="R18" s="12">
        <v>243.41900000000007</v>
      </c>
      <c r="S18" s="12">
        <v>44.258485550481431</v>
      </c>
      <c r="T18" s="12">
        <v>188.21599999999992</v>
      </c>
      <c r="U18" s="12">
        <v>109.74750914801589</v>
      </c>
      <c r="V18" s="12">
        <v>194.95706741735339</v>
      </c>
      <c r="W18" s="12">
        <v>91.982094667639032</v>
      </c>
      <c r="X18" s="12">
        <v>13.806867005246502</v>
      </c>
      <c r="Y18" s="12">
        <v>20.853776983241282</v>
      </c>
      <c r="Z18" s="12">
        <v>253.81270477903834</v>
      </c>
      <c r="AA18" s="14">
        <f t="shared" si="4"/>
        <v>2578.4697051404582</v>
      </c>
      <c r="AB18" s="14">
        <f t="shared" si="1"/>
        <v>0.21839497243185138</v>
      </c>
      <c r="AC18" s="12">
        <v>986.28840849946653</v>
      </c>
      <c r="AD18" s="12">
        <v>221.82672275618711</v>
      </c>
      <c r="AE18" s="12">
        <v>891.28357328181926</v>
      </c>
      <c r="AF18" s="12">
        <v>19.3161589385262</v>
      </c>
      <c r="AG18" s="12">
        <v>302.42379317924195</v>
      </c>
      <c r="AH18" s="12">
        <v>2296.5361606416568</v>
      </c>
      <c r="AI18" s="12">
        <v>182.7414806260069</v>
      </c>
      <c r="AJ18" s="12">
        <v>613.59299999999996</v>
      </c>
      <c r="AK18" s="12">
        <v>899.51992181400487</v>
      </c>
      <c r="AL18" s="12">
        <v>208.24013050590582</v>
      </c>
      <c r="AM18" s="12">
        <v>11264.772753119232</v>
      </c>
      <c r="AN18" s="12">
        <v>541.6790000000002</v>
      </c>
      <c r="AO18" s="15">
        <f t="shared" si="2"/>
        <v>18428.221103362048</v>
      </c>
      <c r="AP18" s="15">
        <f t="shared" si="5"/>
        <v>1.5608602388514705</v>
      </c>
      <c r="AQ18" s="12">
        <v>11806.451753119232</v>
      </c>
    </row>
    <row r="19" spans="1:43" x14ac:dyDescent="0.3">
      <c r="A19" s="11">
        <v>1979</v>
      </c>
      <c r="B19" s="12">
        <v>286.84811314503173</v>
      </c>
      <c r="C19" s="12">
        <v>738.51831665316251</v>
      </c>
      <c r="D19" s="12">
        <v>660.59829741324177</v>
      </c>
      <c r="E19" s="12">
        <v>62.631610567301024</v>
      </c>
      <c r="F19" s="12">
        <v>84.941279586615607</v>
      </c>
      <c r="G19" s="12">
        <v>524.48592860699557</v>
      </c>
      <c r="H19" s="12">
        <v>32.26306865169208</v>
      </c>
      <c r="I19" s="12">
        <v>90.303190961698135</v>
      </c>
      <c r="J19" s="13">
        <f t="shared" si="3"/>
        <v>2480.5898055857388</v>
      </c>
      <c r="K19" s="13">
        <f t="shared" si="0"/>
        <v>0.1727251475534729</v>
      </c>
      <c r="L19" s="12">
        <v>618.7784676931384</v>
      </c>
      <c r="M19" s="12">
        <v>107.2746192435485</v>
      </c>
      <c r="N19" s="12">
        <v>156.6734348634962</v>
      </c>
      <c r="O19" s="12">
        <v>59.891853157028102</v>
      </c>
      <c r="P19" s="12">
        <v>2.4843245273593593</v>
      </c>
      <c r="Q19" s="12">
        <v>706.22452434427601</v>
      </c>
      <c r="R19" s="12">
        <v>282.85400000000004</v>
      </c>
      <c r="S19" s="12">
        <v>83.55680461135924</v>
      </c>
      <c r="T19" s="12">
        <v>257.14999999999992</v>
      </c>
      <c r="U19" s="12">
        <v>129.35077871436505</v>
      </c>
      <c r="V19" s="12">
        <v>273.67809463956894</v>
      </c>
      <c r="W19" s="12">
        <v>146.59921135168432</v>
      </c>
      <c r="X19" s="12">
        <v>20.278799859423007</v>
      </c>
      <c r="Y19" s="12">
        <v>27.845530048153524</v>
      </c>
      <c r="Z19" s="12">
        <v>286.86570188916784</v>
      </c>
      <c r="AA19" s="14">
        <f t="shared" si="4"/>
        <v>3159.5061449425684</v>
      </c>
      <c r="AB19" s="14">
        <f t="shared" si="1"/>
        <v>0.21999855189780071</v>
      </c>
      <c r="AC19" s="12">
        <v>1162.4546691324822</v>
      </c>
      <c r="AD19" s="12">
        <v>270.92799493549336</v>
      </c>
      <c r="AE19" s="12">
        <v>1033.4273052480919</v>
      </c>
      <c r="AF19" s="12">
        <v>22.837193487119329</v>
      </c>
      <c r="AG19" s="12">
        <v>369.25197881782049</v>
      </c>
      <c r="AH19" s="12">
        <v>2978.2027415585926</v>
      </c>
      <c r="AI19" s="12">
        <v>230.37136819067027</v>
      </c>
      <c r="AJ19" s="12">
        <v>713.16399999999999</v>
      </c>
      <c r="AK19" s="12">
        <v>1056.9333672742289</v>
      </c>
      <c r="AL19" s="12">
        <v>296.12653010980335</v>
      </c>
      <c r="AM19" s="12">
        <v>13773.79309928261</v>
      </c>
      <c r="AN19" s="12">
        <v>587.69300000000032</v>
      </c>
      <c r="AO19" s="15">
        <f t="shared" si="2"/>
        <v>22495.183248036912</v>
      </c>
      <c r="AP19" s="15">
        <f t="shared" si="5"/>
        <v>1.5663548390831643</v>
      </c>
      <c r="AQ19" s="12">
        <v>14361.486099282609</v>
      </c>
    </row>
    <row r="20" spans="1:43" x14ac:dyDescent="0.3">
      <c r="A20" s="11">
        <v>1980</v>
      </c>
      <c r="B20" s="12">
        <v>334.50313194218734</v>
      </c>
      <c r="C20" s="12">
        <v>955.88959622900563</v>
      </c>
      <c r="D20" s="12">
        <v>787.44398712676241</v>
      </c>
      <c r="E20" s="12">
        <v>75.320948480413719</v>
      </c>
      <c r="F20" s="12">
        <v>143.00847071641169</v>
      </c>
      <c r="G20" s="12">
        <v>702.47589981144267</v>
      </c>
      <c r="H20" s="12">
        <v>39.697084470328882</v>
      </c>
      <c r="I20" s="12">
        <v>117.99678289187759</v>
      </c>
      <c r="J20" s="13">
        <f t="shared" si="3"/>
        <v>3156.3359016684294</v>
      </c>
      <c r="K20" s="13">
        <f t="shared" si="0"/>
        <v>0.1729140385103706</v>
      </c>
      <c r="L20" s="12">
        <v>574.64957854544309</v>
      </c>
      <c r="M20" s="12">
        <v>124.55710029782914</v>
      </c>
      <c r="N20" s="12">
        <v>234.57060618736205</v>
      </c>
      <c r="O20" s="12">
        <v>69.112685682351199</v>
      </c>
      <c r="P20" s="12">
        <v>2.996421514755609</v>
      </c>
      <c r="Q20" s="12">
        <v>804.48787656037371</v>
      </c>
      <c r="R20" s="12">
        <v>306.54200000000003</v>
      </c>
      <c r="S20" s="12">
        <v>89.560006110772662</v>
      </c>
      <c r="T20" s="12">
        <v>263.57299999999987</v>
      </c>
      <c r="U20" s="12">
        <v>171.09535274781297</v>
      </c>
      <c r="V20" s="12">
        <v>292.28510107398625</v>
      </c>
      <c r="W20" s="12">
        <v>222.54248604213856</v>
      </c>
      <c r="X20" s="12">
        <v>28.092538205961986</v>
      </c>
      <c r="Y20" s="12">
        <v>24.124760826647954</v>
      </c>
      <c r="Z20" s="12">
        <v>375.89928666353819</v>
      </c>
      <c r="AA20" s="14">
        <f t="shared" si="4"/>
        <v>3584.0888004589733</v>
      </c>
      <c r="AB20" s="14">
        <f t="shared" si="1"/>
        <v>0.19634769180921416</v>
      </c>
      <c r="AC20" s="12">
        <v>1374.7202779502636</v>
      </c>
      <c r="AD20" s="12">
        <v>340.17975518354643</v>
      </c>
      <c r="AE20" s="12">
        <v>1320.8072426765264</v>
      </c>
      <c r="AF20" s="12">
        <v>28.387559611110301</v>
      </c>
      <c r="AG20" s="12">
        <v>529.13813532725021</v>
      </c>
      <c r="AH20" s="12">
        <v>4144.6280770938229</v>
      </c>
      <c r="AI20" s="12">
        <v>291.31831458831266</v>
      </c>
      <c r="AJ20" s="12">
        <v>1005.9030000000001</v>
      </c>
      <c r="AK20" s="12">
        <v>1356.4752139642753</v>
      </c>
      <c r="AL20" s="12">
        <v>453.58798926584245</v>
      </c>
      <c r="AM20" s="12">
        <v>17585.570267788353</v>
      </c>
      <c r="AN20" s="12">
        <v>668.21600000000024</v>
      </c>
      <c r="AO20" s="15">
        <f t="shared" si="2"/>
        <v>29098.931833449304</v>
      </c>
      <c r="AP20" s="15">
        <f t="shared" si="5"/>
        <v>1.5941312890684438</v>
      </c>
      <c r="AQ20" s="12">
        <v>18253.786267788353</v>
      </c>
    </row>
    <row r="21" spans="1:43" x14ac:dyDescent="0.3">
      <c r="A21" s="11">
        <v>1981</v>
      </c>
      <c r="B21" s="12">
        <v>467.19018427957445</v>
      </c>
      <c r="C21" s="12">
        <v>1145.1621853968145</v>
      </c>
      <c r="D21" s="12">
        <v>891.2782109935099</v>
      </c>
      <c r="E21" s="12">
        <v>82.011403210877759</v>
      </c>
      <c r="F21" s="12">
        <v>145.64747940278318</v>
      </c>
      <c r="G21" s="12">
        <v>811.12556275558438</v>
      </c>
      <c r="H21" s="12">
        <v>59.024125595805529</v>
      </c>
      <c r="I21" s="12">
        <v>144.63031388583033</v>
      </c>
      <c r="J21" s="13">
        <f t="shared" si="3"/>
        <v>3746.0694655207794</v>
      </c>
      <c r="K21" s="13">
        <f t="shared" si="0"/>
        <v>0.16938696182147264</v>
      </c>
      <c r="L21" s="12">
        <v>587.10182944435314</v>
      </c>
      <c r="M21" s="12">
        <v>155.4803851119872</v>
      </c>
      <c r="N21" s="12">
        <v>291.74460367407727</v>
      </c>
      <c r="O21" s="12">
        <v>84.410646143406026</v>
      </c>
      <c r="P21" s="12">
        <v>3.5659892407008904</v>
      </c>
      <c r="Q21" s="12">
        <v>922.8175680592135</v>
      </c>
      <c r="R21" s="12">
        <v>305.06300000000005</v>
      </c>
      <c r="S21" s="12">
        <v>106.50057472647539</v>
      </c>
      <c r="T21" s="12">
        <v>526.83699999999976</v>
      </c>
      <c r="U21" s="12">
        <v>227.77113210162813</v>
      </c>
      <c r="V21" s="12">
        <v>356.31112321457863</v>
      </c>
      <c r="W21" s="12">
        <v>294.45945095237681</v>
      </c>
      <c r="X21" s="12">
        <v>46.480926802069519</v>
      </c>
      <c r="Y21" s="12">
        <v>96.0843974111569</v>
      </c>
      <c r="Z21" s="12">
        <v>549.95934198424447</v>
      </c>
      <c r="AA21" s="14">
        <f t="shared" si="4"/>
        <v>4554.5879688662671</v>
      </c>
      <c r="AB21" s="14">
        <f t="shared" si="1"/>
        <v>0.20594594560932325</v>
      </c>
      <c r="AC21" s="12">
        <v>1619.4704951631377</v>
      </c>
      <c r="AD21" s="12">
        <v>403.12729660957592</v>
      </c>
      <c r="AE21" s="12">
        <v>1741.9298438507662</v>
      </c>
      <c r="AF21" s="12">
        <v>28.29907690734888</v>
      </c>
      <c r="AG21" s="12">
        <v>603.39124197304795</v>
      </c>
      <c r="AH21" s="12">
        <v>5113.5678997837949</v>
      </c>
      <c r="AI21" s="12">
        <v>427.44055489095615</v>
      </c>
      <c r="AJ21" s="12">
        <v>1119.6489999999999</v>
      </c>
      <c r="AK21" s="12">
        <v>1642.6924289332026</v>
      </c>
      <c r="AL21" s="12">
        <v>463.83115578205582</v>
      </c>
      <c r="AM21" s="12">
        <v>21464.056428280936</v>
      </c>
      <c r="AN21" s="12">
        <v>651.39700000000028</v>
      </c>
      <c r="AO21" s="15">
        <f t="shared" si="2"/>
        <v>35278.852422174816</v>
      </c>
      <c r="AP21" s="15">
        <f t="shared" si="5"/>
        <v>1.5952127111742012</v>
      </c>
      <c r="AQ21" s="12">
        <v>22115.453428280936</v>
      </c>
    </row>
    <row r="22" spans="1:43" x14ac:dyDescent="0.3">
      <c r="A22" s="11">
        <v>1982</v>
      </c>
      <c r="B22" s="12">
        <v>413.60016314140285</v>
      </c>
      <c r="C22" s="12">
        <v>1001.1220507855912</v>
      </c>
      <c r="D22" s="12">
        <v>952.1268770893214</v>
      </c>
      <c r="E22" s="12">
        <v>83.654543524637106</v>
      </c>
      <c r="F22" s="12">
        <v>156.64951561629542</v>
      </c>
      <c r="G22" s="12">
        <v>741.74242451632517</v>
      </c>
      <c r="H22" s="12">
        <v>57.400122140133455</v>
      </c>
      <c r="I22" s="12">
        <v>106.14010132593047</v>
      </c>
      <c r="J22" s="13">
        <f t="shared" si="3"/>
        <v>3512.4357981396374</v>
      </c>
      <c r="K22" s="13">
        <f t="shared" si="0"/>
        <v>0.17509814080610836</v>
      </c>
      <c r="L22" s="12">
        <v>584.36977439650354</v>
      </c>
      <c r="M22" s="12">
        <v>127.95426031642194</v>
      </c>
      <c r="N22" s="12">
        <v>265.41484171226728</v>
      </c>
      <c r="O22" s="12">
        <v>80.715704294196911</v>
      </c>
      <c r="P22" s="12">
        <v>1.8918619543498303</v>
      </c>
      <c r="Q22" s="12">
        <v>983.96974452461848</v>
      </c>
      <c r="R22" s="12">
        <v>256.13200000000001</v>
      </c>
      <c r="S22" s="12">
        <v>106.16156334744802</v>
      </c>
      <c r="T22" s="12">
        <v>573.38199999999972</v>
      </c>
      <c r="U22" s="12">
        <v>193.2366572149117</v>
      </c>
      <c r="V22" s="12">
        <v>327.00511308038</v>
      </c>
      <c r="W22" s="12">
        <v>295.56051196801678</v>
      </c>
      <c r="X22" s="12">
        <v>38.338947988998179</v>
      </c>
      <c r="Y22" s="12">
        <v>69.785004600218329</v>
      </c>
      <c r="Z22" s="12">
        <v>518.64517007383154</v>
      </c>
      <c r="AA22" s="14">
        <f t="shared" si="4"/>
        <v>4422.5631554721622</v>
      </c>
      <c r="AB22" s="14">
        <f t="shared" si="1"/>
        <v>0.22046882295497713</v>
      </c>
      <c r="AC22" s="12">
        <v>1330.0730862141222</v>
      </c>
      <c r="AD22" s="12">
        <v>355.50140092821169</v>
      </c>
      <c r="AE22" s="12">
        <v>1681.6887024602343</v>
      </c>
      <c r="AF22" s="12">
        <v>16.609742325649645</v>
      </c>
      <c r="AG22" s="12">
        <v>541.51657553175471</v>
      </c>
      <c r="AH22" s="12">
        <v>4250.5555884344021</v>
      </c>
      <c r="AI22" s="12">
        <v>450.7908217391053</v>
      </c>
      <c r="AJ22" s="12">
        <v>1040.962</v>
      </c>
      <c r="AK22" s="12">
        <v>1532.9115869531302</v>
      </c>
      <c r="AL22" s="12">
        <v>394.91261044638094</v>
      </c>
      <c r="AM22" s="12">
        <v>19530.521068644794</v>
      </c>
      <c r="AN22" s="12">
        <v>529.29100000000017</v>
      </c>
      <c r="AO22" s="15">
        <f t="shared" si="2"/>
        <v>31655.334183677787</v>
      </c>
      <c r="AP22" s="15">
        <f t="shared" si="5"/>
        <v>1.5780473952274854</v>
      </c>
      <c r="AQ22" s="12">
        <v>20059.812068644791</v>
      </c>
    </row>
    <row r="23" spans="1:43" x14ac:dyDescent="0.3">
      <c r="A23" s="11">
        <v>1983</v>
      </c>
      <c r="B23" s="12">
        <v>228.88909028354101</v>
      </c>
      <c r="C23" s="12">
        <v>981.92943767986628</v>
      </c>
      <c r="D23" s="12">
        <v>901.94129509172637</v>
      </c>
      <c r="E23" s="12">
        <v>69.377854174529475</v>
      </c>
      <c r="F23" s="12">
        <v>170.67556178342167</v>
      </c>
      <c r="G23" s="12">
        <v>758.75449215679112</v>
      </c>
      <c r="H23" s="12">
        <v>95.658203548447489</v>
      </c>
      <c r="I23" s="12">
        <v>97.812622631628713</v>
      </c>
      <c r="J23" s="13">
        <f t="shared" si="3"/>
        <v>3305.0385573499516</v>
      </c>
      <c r="K23" s="13">
        <f t="shared" si="0"/>
        <v>0.19152373848590368</v>
      </c>
      <c r="L23" s="12">
        <v>515.54638768233838</v>
      </c>
      <c r="M23" s="12">
        <v>136.94597560555721</v>
      </c>
      <c r="N23" s="12">
        <v>382.92316820084642</v>
      </c>
      <c r="O23" s="12">
        <v>70.578646350980506</v>
      </c>
      <c r="P23" s="12">
        <v>3.6388789578850278</v>
      </c>
      <c r="Q23" s="12">
        <v>772.89461905834219</v>
      </c>
      <c r="R23" s="12">
        <v>255.73500000000001</v>
      </c>
      <c r="S23" s="12">
        <v>105.84555274044908</v>
      </c>
      <c r="T23" s="12">
        <v>271.03699999999992</v>
      </c>
      <c r="U23" s="12">
        <v>165.260272509092</v>
      </c>
      <c r="V23" s="12">
        <v>281.89809748209655</v>
      </c>
      <c r="W23" s="12">
        <v>248.73501567417108</v>
      </c>
      <c r="X23" s="12">
        <v>27.115893021710196</v>
      </c>
      <c r="Y23" s="12">
        <v>12.780731837497546</v>
      </c>
      <c r="Z23" s="12">
        <v>317.49761959314139</v>
      </c>
      <c r="AA23" s="14">
        <f t="shared" si="4"/>
        <v>3568.4328587141072</v>
      </c>
      <c r="AB23" s="14">
        <f t="shared" si="1"/>
        <v>0.20678717956769083</v>
      </c>
      <c r="AC23" s="12">
        <v>1466.9727218153696</v>
      </c>
      <c r="AD23" s="12">
        <v>342.29291498101804</v>
      </c>
      <c r="AE23" s="12">
        <v>1660.7319697295243</v>
      </c>
      <c r="AF23" s="12">
        <v>11.880726517009265</v>
      </c>
      <c r="AG23" s="12">
        <v>407.60692697017402</v>
      </c>
      <c r="AH23" s="12">
        <v>3219.5233222063812</v>
      </c>
      <c r="AI23" s="12">
        <v>358.62220202507552</v>
      </c>
      <c r="AJ23" s="12">
        <v>841.75699999999995</v>
      </c>
      <c r="AK23" s="12">
        <v>1277.5377437556322</v>
      </c>
      <c r="AL23" s="12">
        <v>312.98890466733388</v>
      </c>
      <c r="AM23" s="12">
        <v>16773.385848731585</v>
      </c>
      <c r="AN23" s="12">
        <v>483.16199999999998</v>
      </c>
      <c r="AO23" s="15">
        <f t="shared" si="2"/>
        <v>27156.462281399105</v>
      </c>
      <c r="AP23" s="15">
        <f t="shared" si="5"/>
        <v>1.573690318564799</v>
      </c>
      <c r="AQ23" s="12">
        <v>17256.547848731585</v>
      </c>
    </row>
    <row r="24" spans="1:43" x14ac:dyDescent="0.3">
      <c r="A24" s="11">
        <v>1984</v>
      </c>
      <c r="B24" s="12">
        <v>272.86210762835947</v>
      </c>
      <c r="C24" s="12">
        <v>1087.4334702801568</v>
      </c>
      <c r="D24" s="12">
        <v>930.903641151035</v>
      </c>
      <c r="E24" s="12">
        <v>65.575789592019063</v>
      </c>
      <c r="F24" s="12">
        <v>178.28558683203357</v>
      </c>
      <c r="G24" s="12">
        <v>784.63379310666767</v>
      </c>
      <c r="H24" s="12">
        <v>83.390177443653812</v>
      </c>
      <c r="I24" s="12">
        <v>96.858567789024661</v>
      </c>
      <c r="J24" s="13">
        <f t="shared" si="3"/>
        <v>3499.9431338229506</v>
      </c>
      <c r="K24" s="13">
        <f t="shared" si="0"/>
        <v>0.20656974720831583</v>
      </c>
      <c r="L24" s="12">
        <v>737.89986785594454</v>
      </c>
      <c r="M24" s="12">
        <v>232.21968695233016</v>
      </c>
      <c r="N24" s="12">
        <v>326.98029985816532</v>
      </c>
      <c r="O24" s="12">
        <v>72.368289933636049</v>
      </c>
      <c r="P24" s="12">
        <v>3.3328355940670136</v>
      </c>
      <c r="Q24" s="12">
        <v>883.6740541027425</v>
      </c>
      <c r="R24" s="12">
        <v>307.08699999999999</v>
      </c>
      <c r="S24" s="12">
        <v>101.33840145644837</v>
      </c>
      <c r="T24" s="12">
        <v>250.77699999999993</v>
      </c>
      <c r="U24" s="12">
        <v>164.64626406580584</v>
      </c>
      <c r="V24" s="12">
        <v>358.80312407632789</v>
      </c>
      <c r="W24" s="12">
        <v>268.87498390332308</v>
      </c>
      <c r="X24" s="12">
        <v>30.512518446916648</v>
      </c>
      <c r="Y24" s="12">
        <v>15.78063967178212</v>
      </c>
      <c r="Z24" s="12">
        <v>235.56544878101963</v>
      </c>
      <c r="AA24" s="14">
        <f t="shared" si="4"/>
        <v>3989.8604146985094</v>
      </c>
      <c r="AB24" s="14">
        <f t="shared" si="1"/>
        <v>0.23548509954231439</v>
      </c>
      <c r="AC24" s="12">
        <v>1746.6971231245041</v>
      </c>
      <c r="AD24" s="12">
        <v>272.42502266086842</v>
      </c>
      <c r="AE24" s="12">
        <v>1263.2476584538301</v>
      </c>
      <c r="AF24" s="12">
        <v>17.629216955944287</v>
      </c>
      <c r="AG24" s="12">
        <v>339.19673244734935</v>
      </c>
      <c r="AH24" s="12">
        <v>2582.9233801039331</v>
      </c>
      <c r="AI24" s="12">
        <v>330.59003906901722</v>
      </c>
      <c r="AJ24" s="12">
        <v>912.90700000000004</v>
      </c>
      <c r="AK24" s="12">
        <v>1128.7963381166167</v>
      </c>
      <c r="AL24" s="12">
        <v>268.32740107560392</v>
      </c>
      <c r="AM24" s="12">
        <v>16352.543460529125</v>
      </c>
      <c r="AN24" s="12">
        <v>590.61099999999999</v>
      </c>
      <c r="AO24" s="15">
        <f t="shared" si="2"/>
        <v>25805.894372536794</v>
      </c>
      <c r="AP24" s="15">
        <f t="shared" si="5"/>
        <v>1.5230867683260727</v>
      </c>
      <c r="AQ24" s="12">
        <v>16943.154460529127</v>
      </c>
    </row>
    <row r="25" spans="1:43" x14ac:dyDescent="0.3">
      <c r="A25" s="11">
        <v>1985</v>
      </c>
      <c r="B25" s="12">
        <v>448.36617685458947</v>
      </c>
      <c r="C25" s="12">
        <v>1058.8050626491213</v>
      </c>
      <c r="D25" s="12">
        <v>916.37274660685193</v>
      </c>
      <c r="E25" s="12">
        <v>60.508826262743241</v>
      </c>
      <c r="F25" s="12">
        <v>167.08454996350503</v>
      </c>
      <c r="G25" s="12">
        <v>919.07281404488288</v>
      </c>
      <c r="H25" s="12">
        <v>98.828210293817222</v>
      </c>
      <c r="I25" s="12">
        <v>95.590494895500626</v>
      </c>
      <c r="J25" s="13">
        <f t="shared" si="3"/>
        <v>3764.6288815710118</v>
      </c>
      <c r="K25" s="13">
        <f t="shared" si="0"/>
        <v>0.21755618885152261</v>
      </c>
      <c r="L25" s="12">
        <v>705.40821318549115</v>
      </c>
      <c r="M25" s="12">
        <v>283.3009759842995</v>
      </c>
      <c r="N25" s="12">
        <v>329.91160734895675</v>
      </c>
      <c r="O25" s="12">
        <v>66.904732626116441</v>
      </c>
      <c r="P25" s="12">
        <v>3.348721814478941</v>
      </c>
      <c r="Q25" s="12">
        <v>928.55152225888264</v>
      </c>
      <c r="R25" s="12">
        <v>252.54599999999999</v>
      </c>
      <c r="S25" s="12">
        <v>76.646572667173515</v>
      </c>
      <c r="T25" s="12">
        <v>314.11999999999995</v>
      </c>
      <c r="U25" s="12">
        <v>163.32124584535933</v>
      </c>
      <c r="V25" s="12">
        <v>315.77210919593824</v>
      </c>
      <c r="W25" s="12">
        <v>274.21470886277308</v>
      </c>
      <c r="X25" s="12">
        <v>27.269341113270126</v>
      </c>
      <c r="Y25" s="12">
        <v>27.929864806547066</v>
      </c>
      <c r="Z25" s="12">
        <v>227.86190718579942</v>
      </c>
      <c r="AA25" s="14">
        <f t="shared" si="4"/>
        <v>3997.1075228950854</v>
      </c>
      <c r="AB25" s="14">
        <f t="shared" si="1"/>
        <v>0.23099102367506552</v>
      </c>
      <c r="AC25" s="12">
        <v>1679.2002912778453</v>
      </c>
      <c r="AD25" s="12">
        <v>261.09277022237836</v>
      </c>
      <c r="AE25" s="12">
        <v>1522.7095165129149</v>
      </c>
      <c r="AF25" s="12">
        <v>16.902119955469988</v>
      </c>
      <c r="AG25" s="12">
        <v>332.30953859782966</v>
      </c>
      <c r="AH25" s="12">
        <v>2503.8848738502925</v>
      </c>
      <c r="AI25" s="12">
        <v>335.75969541453492</v>
      </c>
      <c r="AJ25" s="12">
        <v>869.875</v>
      </c>
      <c r="AK25" s="12">
        <v>1062.6979135812865</v>
      </c>
      <c r="AL25" s="12">
        <v>295.76506110591339</v>
      </c>
      <c r="AM25" s="12">
        <v>16641.933184984566</v>
      </c>
      <c r="AN25" s="12">
        <v>662.2349999999999</v>
      </c>
      <c r="AO25" s="15">
        <f t="shared" si="2"/>
        <v>26184.364965503031</v>
      </c>
      <c r="AP25" s="15">
        <f t="shared" si="5"/>
        <v>1.5131825283704838</v>
      </c>
      <c r="AQ25" s="12">
        <v>17304.168184984566</v>
      </c>
    </row>
    <row r="26" spans="1:43" x14ac:dyDescent="0.3">
      <c r="A26" s="11">
        <v>1986</v>
      </c>
      <c r="B26" s="12">
        <v>361.291142508512</v>
      </c>
      <c r="C26" s="12">
        <v>1105.8094818872221</v>
      </c>
      <c r="D26" s="12">
        <v>729.65886417173419</v>
      </c>
      <c r="E26" s="12">
        <v>59.802518030499471</v>
      </c>
      <c r="F26" s="12">
        <v>227.38974845976546</v>
      </c>
      <c r="G26" s="12">
        <v>453.12261767410365</v>
      </c>
      <c r="H26" s="12">
        <v>122.57326082025396</v>
      </c>
      <c r="I26" s="12">
        <v>80.460625174581779</v>
      </c>
      <c r="J26" s="13">
        <f t="shared" si="3"/>
        <v>3140.1082587266724</v>
      </c>
      <c r="K26" s="13">
        <f t="shared" si="0"/>
        <v>0.20959590027555275</v>
      </c>
      <c r="L26" s="12">
        <v>709.66329892070326</v>
      </c>
      <c r="M26" s="12">
        <v>209.27092555993602</v>
      </c>
      <c r="N26" s="12">
        <v>170.57689332033064</v>
      </c>
      <c r="O26" s="12">
        <v>57.551723319195624</v>
      </c>
      <c r="P26" s="12">
        <v>2.7768178796495531</v>
      </c>
      <c r="Q26" s="12">
        <v>722.58124630160876</v>
      </c>
      <c r="R26" s="12">
        <v>268.10300000000001</v>
      </c>
      <c r="S26" s="12">
        <v>115.27386920496178</v>
      </c>
      <c r="T26" s="12">
        <v>194.53499999999997</v>
      </c>
      <c r="U26" s="12">
        <v>123.02969179252182</v>
      </c>
      <c r="V26" s="12">
        <v>304.56710532117899</v>
      </c>
      <c r="W26" s="12">
        <v>262.24429530616436</v>
      </c>
      <c r="X26" s="12">
        <v>14.851006274883673</v>
      </c>
      <c r="Y26" s="12">
        <v>22.048519393816463</v>
      </c>
      <c r="Z26" s="12">
        <v>217.80955721147271</v>
      </c>
      <c r="AA26" s="14">
        <f t="shared" si="4"/>
        <v>3394.8829498064233</v>
      </c>
      <c r="AB26" s="14">
        <f t="shared" si="1"/>
        <v>0.22660159764152193</v>
      </c>
      <c r="AC26" s="12">
        <v>1602.1095336089143</v>
      </c>
      <c r="AD26" s="12">
        <v>246.78873216706933</v>
      </c>
      <c r="AE26" s="12">
        <v>1397.046861055584</v>
      </c>
      <c r="AF26" s="12">
        <v>14.890100213416773</v>
      </c>
      <c r="AG26" s="12">
        <v>279.81392482742416</v>
      </c>
      <c r="AH26" s="12">
        <v>1922.2714763535994</v>
      </c>
      <c r="AI26" s="12">
        <v>240.60429696156885</v>
      </c>
      <c r="AJ26" s="12">
        <v>818.63800000000003</v>
      </c>
      <c r="AK26" s="12">
        <v>927.13960450526986</v>
      </c>
      <c r="AL26" s="12">
        <v>268.37683273425546</v>
      </c>
      <c r="AM26" s="12">
        <v>14252.670570960197</v>
      </c>
      <c r="AN26" s="12">
        <v>729.05499999999984</v>
      </c>
      <c r="AO26" s="15">
        <f t="shared" si="2"/>
        <v>22699.404933387301</v>
      </c>
      <c r="AP26" s="15">
        <f t="shared" si="5"/>
        <v>1.5151395495714228</v>
      </c>
      <c r="AQ26" s="12">
        <v>14981.725570960198</v>
      </c>
    </row>
    <row r="27" spans="1:43" x14ac:dyDescent="0.3">
      <c r="A27" s="11">
        <v>1987</v>
      </c>
      <c r="B27" s="12">
        <v>277.76210956112749</v>
      </c>
      <c r="C27" s="12">
        <v>1013.9068475461343</v>
      </c>
      <c r="D27" s="12">
        <v>652.76672272134147</v>
      </c>
      <c r="E27" s="12">
        <v>75.414280815126475</v>
      </c>
      <c r="F27" s="12">
        <v>267.40988018715689</v>
      </c>
      <c r="G27" s="12">
        <v>285.93722249374582</v>
      </c>
      <c r="H27" s="12">
        <v>119.73125477282785</v>
      </c>
      <c r="I27" s="12">
        <v>102.23787701163175</v>
      </c>
      <c r="J27" s="13">
        <f t="shared" si="3"/>
        <v>2795.1661951090923</v>
      </c>
      <c r="K27" s="13">
        <f t="shared" si="0"/>
        <v>0.20828792559235548</v>
      </c>
      <c r="L27" s="12">
        <v>609.25427579133782</v>
      </c>
      <c r="M27" s="12">
        <v>138.95753772789098</v>
      </c>
      <c r="N27" s="12">
        <v>216.5157122497103</v>
      </c>
      <c r="O27" s="12">
        <v>53.280010059378263</v>
      </c>
      <c r="P27" s="12">
        <v>2.3156502459268364</v>
      </c>
      <c r="Q27" s="12">
        <v>723.02532020090291</v>
      </c>
      <c r="R27" s="12">
        <v>189.65799999999996</v>
      </c>
      <c r="S27" s="12">
        <v>105.50954146212109</v>
      </c>
      <c r="T27" s="12">
        <v>198.46599999999998</v>
      </c>
      <c r="U27" s="12">
        <v>119.89564869600913</v>
      </c>
      <c r="V27" s="12">
        <v>215.93607467202324</v>
      </c>
      <c r="W27" s="12">
        <v>310.61894796526042</v>
      </c>
      <c r="X27" s="12">
        <v>15.570943185661129</v>
      </c>
      <c r="Y27" s="12">
        <v>4.9054717798910445</v>
      </c>
      <c r="Z27" s="12">
        <v>199.53991290616136</v>
      </c>
      <c r="AA27" s="14">
        <f t="shared" si="4"/>
        <v>3103.4490469422735</v>
      </c>
      <c r="AB27" s="14">
        <f t="shared" si="1"/>
        <v>0.23126029690121883</v>
      </c>
      <c r="AC27" s="12">
        <v>1534.1502232845962</v>
      </c>
      <c r="AD27" s="12">
        <v>226.51328558570845</v>
      </c>
      <c r="AE27" s="12">
        <v>1281.2199472884097</v>
      </c>
      <c r="AF27" s="12">
        <v>27.046854295420911</v>
      </c>
      <c r="AG27" s="12">
        <v>338.18167502285161</v>
      </c>
      <c r="AH27" s="12">
        <v>1512.6739943570615</v>
      </c>
      <c r="AI27" s="12">
        <v>218.10510147451456</v>
      </c>
      <c r="AJ27" s="12">
        <v>694.48599999999999</v>
      </c>
      <c r="AK27" s="12">
        <v>804.4316338013524</v>
      </c>
      <c r="AL27" s="12">
        <v>252.16170395719439</v>
      </c>
      <c r="AM27" s="12">
        <v>12787.585661118477</v>
      </c>
      <c r="AN27" s="12">
        <v>632.13699999999983</v>
      </c>
      <c r="AO27" s="15">
        <f t="shared" si="2"/>
        <v>20308.693080185585</v>
      </c>
      <c r="AP27" s="15">
        <f t="shared" si="5"/>
        <v>1.5133467056682779</v>
      </c>
      <c r="AQ27" s="12">
        <v>13419.722661118478</v>
      </c>
    </row>
    <row r="28" spans="1:43" x14ac:dyDescent="0.3">
      <c r="A28" s="11">
        <v>1988</v>
      </c>
      <c r="B28" s="12">
        <v>245.530096847458</v>
      </c>
      <c r="C28" s="12">
        <v>1061.1579542228053</v>
      </c>
      <c r="D28" s="12">
        <v>521.10240763490287</v>
      </c>
      <c r="E28" s="12">
        <v>62.348455702213705</v>
      </c>
      <c r="F28" s="12">
        <v>222.40173204156881</v>
      </c>
      <c r="G28" s="12">
        <v>461.0504467784599</v>
      </c>
      <c r="H28" s="12">
        <v>170.27336231998163</v>
      </c>
      <c r="I28" s="12">
        <v>112.08644314367015</v>
      </c>
      <c r="J28" s="13">
        <f t="shared" si="3"/>
        <v>2855.9508986910605</v>
      </c>
      <c r="K28" s="13">
        <f t="shared" si="0"/>
        <v>0.23310845551731327</v>
      </c>
      <c r="L28" s="12">
        <v>542.7929366697864</v>
      </c>
      <c r="M28" s="12">
        <v>130.23316132697511</v>
      </c>
      <c r="N28" s="12">
        <v>243.5525483827893</v>
      </c>
      <c r="O28" s="12">
        <v>36.848783897011124</v>
      </c>
      <c r="P28" s="12">
        <v>2.4076968759606512</v>
      </c>
      <c r="Q28" s="12">
        <v>683.17868923721608</v>
      </c>
      <c r="R28" s="12">
        <v>211.70699999999997</v>
      </c>
      <c r="S28" s="12">
        <v>131.24540529477218</v>
      </c>
      <c r="T28" s="12">
        <v>105.68499999999999</v>
      </c>
      <c r="U28" s="12">
        <v>95.05130705919953</v>
      </c>
      <c r="V28" s="12">
        <v>251.22508687518081</v>
      </c>
      <c r="W28" s="12">
        <v>288.76892065659285</v>
      </c>
      <c r="X28" s="12">
        <v>14.615642284821812</v>
      </c>
      <c r="Y28" s="12">
        <v>50.361906554010346</v>
      </c>
      <c r="Z28" s="12">
        <v>176.80046268877098</v>
      </c>
      <c r="AA28" s="14">
        <f t="shared" si="4"/>
        <v>2964.4745478030868</v>
      </c>
      <c r="AB28" s="14">
        <f t="shared" si="1"/>
        <v>0.24196637399315324</v>
      </c>
      <c r="AC28" s="12">
        <v>1406.0126528672333</v>
      </c>
      <c r="AD28" s="12">
        <v>231.04828982319799</v>
      </c>
      <c r="AE28" s="12">
        <v>1276.1718351501647</v>
      </c>
      <c r="AF28" s="12">
        <v>26.043729729951743</v>
      </c>
      <c r="AG28" s="12">
        <v>317.92533712937029</v>
      </c>
      <c r="AH28" s="12">
        <v>880.40670135422909</v>
      </c>
      <c r="AI28" s="12">
        <v>129.88071578065268</v>
      </c>
      <c r="AJ28" s="12">
        <v>621.06899999999996</v>
      </c>
      <c r="AK28" s="12">
        <v>777.83883385304523</v>
      </c>
      <c r="AL28" s="12">
        <v>183.36364828948285</v>
      </c>
      <c r="AM28" s="12">
        <v>11670.186190471477</v>
      </c>
      <c r="AN28" s="12">
        <v>581.41099999999983</v>
      </c>
      <c r="AO28" s="15">
        <f t="shared" si="2"/>
        <v>18101.357934448803</v>
      </c>
      <c r="AP28" s="15">
        <f t="shared" si="5"/>
        <v>1.4774692354827745</v>
      </c>
      <c r="AQ28" s="12">
        <v>12251.597190471477</v>
      </c>
    </row>
    <row r="29" spans="1:43" x14ac:dyDescent="0.3">
      <c r="A29" s="11">
        <v>1989</v>
      </c>
      <c r="B29" s="12">
        <v>376.17814838057694</v>
      </c>
      <c r="C29" s="12">
        <v>1087.5364402600958</v>
      </c>
      <c r="D29" s="12">
        <v>615.13015314496249</v>
      </c>
      <c r="E29" s="12">
        <v>58.871650797442982</v>
      </c>
      <c r="F29" s="12">
        <v>238.5637852394224</v>
      </c>
      <c r="G29" s="12">
        <v>526.89725642209692</v>
      </c>
      <c r="H29" s="12">
        <v>121.49325852214695</v>
      </c>
      <c r="I29" s="12">
        <v>101.69184562372631</v>
      </c>
      <c r="J29" s="13">
        <f t="shared" si="3"/>
        <v>3126.3625383904709</v>
      </c>
      <c r="K29" s="13">
        <f t="shared" si="0"/>
        <v>0.2359986623885354</v>
      </c>
      <c r="L29" s="12">
        <v>648.3710639508115</v>
      </c>
      <c r="M29" s="12">
        <v>269.75797913474617</v>
      </c>
      <c r="N29" s="12">
        <v>215.0955632777131</v>
      </c>
      <c r="O29" s="12">
        <v>41.53430060376229</v>
      </c>
      <c r="P29" s="12">
        <v>3.0950095296649236</v>
      </c>
      <c r="Q29" s="12">
        <v>643.41407192159716</v>
      </c>
      <c r="R29" s="12">
        <v>267.61499999999995</v>
      </c>
      <c r="S29" s="12">
        <v>96.16022764935812</v>
      </c>
      <c r="T29" s="12">
        <v>172.095</v>
      </c>
      <c r="U29" s="12">
        <v>76.835056565876243</v>
      </c>
      <c r="V29" s="12">
        <v>197.89506843333228</v>
      </c>
      <c r="W29" s="12">
        <v>356.24889967288027</v>
      </c>
      <c r="X29" s="12">
        <v>13.697838098085489</v>
      </c>
      <c r="Y29" s="12">
        <v>82.739425880597807</v>
      </c>
      <c r="Z29" s="12">
        <v>188.07592124044513</v>
      </c>
      <c r="AA29" s="14">
        <f t="shared" si="4"/>
        <v>3272.6304259588696</v>
      </c>
      <c r="AB29" s="14">
        <f t="shared" si="1"/>
        <v>0.24703993651866554</v>
      </c>
      <c r="AC29" s="12">
        <v>1738.0181439008913</v>
      </c>
      <c r="AD29" s="12">
        <v>254.92031458444762</v>
      </c>
      <c r="AE29" s="12">
        <v>1249.1856372815353</v>
      </c>
      <c r="AF29" s="12">
        <v>32.729944475054012</v>
      </c>
      <c r="AG29" s="12">
        <v>188.5620158231938</v>
      </c>
      <c r="AH29" s="12">
        <v>1046.4774071491863</v>
      </c>
      <c r="AI29" s="12">
        <v>223.12321091493166</v>
      </c>
      <c r="AJ29" s="12">
        <v>516.65899999999999</v>
      </c>
      <c r="AK29" s="12">
        <v>834.23758297762356</v>
      </c>
      <c r="AL29" s="12">
        <v>173.90675409369666</v>
      </c>
      <c r="AM29" s="12">
        <v>12656.812975549901</v>
      </c>
      <c r="AN29" s="12">
        <v>590.56099999999992</v>
      </c>
      <c r="AO29" s="15">
        <f t="shared" si="2"/>
        <v>19505.193986750462</v>
      </c>
      <c r="AP29" s="15">
        <f t="shared" si="5"/>
        <v>1.4723819243534866</v>
      </c>
      <c r="AQ29" s="12">
        <v>13247.373975549901</v>
      </c>
    </row>
    <row r="30" spans="1:43" x14ac:dyDescent="0.3">
      <c r="A30" s="11">
        <v>1990</v>
      </c>
      <c r="B30" s="12">
        <v>530.87120939806493</v>
      </c>
      <c r="C30" s="12">
        <v>986.1523081405694</v>
      </c>
      <c r="D30" s="12">
        <v>621.23630405199094</v>
      </c>
      <c r="E30" s="12">
        <v>66.72349661023533</v>
      </c>
      <c r="F30" s="12">
        <v>257.71684828226921</v>
      </c>
      <c r="G30" s="12">
        <v>697.07646713132829</v>
      </c>
      <c r="H30" s="12">
        <v>138.96729570466772</v>
      </c>
      <c r="I30" s="12">
        <v>152.938791487879</v>
      </c>
      <c r="J30" s="13">
        <f t="shared" si="3"/>
        <v>3451.6827208070044</v>
      </c>
      <c r="K30" s="13">
        <f t="shared" si="0"/>
        <v>0.23089061485530002</v>
      </c>
      <c r="L30" s="12">
        <v>675.42060896885027</v>
      </c>
      <c r="M30" s="12">
        <v>260.07509501265349</v>
      </c>
      <c r="N30" s="12">
        <v>218.65393654698497</v>
      </c>
      <c r="O30" s="12">
        <v>46.583303459907192</v>
      </c>
      <c r="P30" s="12">
        <v>2.7048626460190586</v>
      </c>
      <c r="Q30" s="12">
        <v>793.1059824748628</v>
      </c>
      <c r="R30" s="12">
        <v>292.47299999999996</v>
      </c>
      <c r="S30" s="12">
        <v>110.76171775312881</v>
      </c>
      <c r="T30" s="12">
        <v>231.821</v>
      </c>
      <c r="U30" s="12">
        <v>101.18139135454824</v>
      </c>
      <c r="V30" s="12">
        <v>201.79906978335998</v>
      </c>
      <c r="W30" s="12">
        <v>405.51506562671278</v>
      </c>
      <c r="X30" s="12">
        <v>24.457664428070352</v>
      </c>
      <c r="Y30" s="12">
        <v>102.73680347205705</v>
      </c>
      <c r="Z30" s="12">
        <v>180.03498392655399</v>
      </c>
      <c r="AA30" s="14">
        <f t="shared" si="4"/>
        <v>3647.3244854537093</v>
      </c>
      <c r="AB30" s="14">
        <f t="shared" si="1"/>
        <v>0.24397752086156596</v>
      </c>
      <c r="AC30" s="12">
        <v>1909.8789501347424</v>
      </c>
      <c r="AD30" s="12">
        <v>255.02424047612658</v>
      </c>
      <c r="AE30" s="12">
        <v>1285.3190143446648</v>
      </c>
      <c r="AF30" s="12">
        <v>45.708048872408746</v>
      </c>
      <c r="AG30" s="12">
        <v>247.18401744644652</v>
      </c>
      <c r="AH30" s="12">
        <v>1621.3924759765355</v>
      </c>
      <c r="AI30" s="12">
        <v>357.80324656439933</v>
      </c>
      <c r="AJ30" s="12">
        <v>482.72199999999992</v>
      </c>
      <c r="AK30" s="12">
        <v>845.47682965622607</v>
      </c>
      <c r="AL30" s="12">
        <v>155.43939536932163</v>
      </c>
      <c r="AM30" s="12">
        <v>14304.955425101585</v>
      </c>
      <c r="AN30" s="12">
        <v>644.47299999999984</v>
      </c>
      <c r="AO30" s="15">
        <f t="shared" si="2"/>
        <v>22155.376643942454</v>
      </c>
      <c r="AP30" s="15">
        <f t="shared" si="5"/>
        <v>1.4820216542019333</v>
      </c>
      <c r="AQ30" s="12">
        <v>14949.428425101585</v>
      </c>
    </row>
    <row r="31" spans="1:43" x14ac:dyDescent="0.3">
      <c r="A31" s="11">
        <v>1991</v>
      </c>
      <c r="B31" s="12">
        <v>674.35226599306407</v>
      </c>
      <c r="C31" s="12">
        <v>1043.0517570016764</v>
      </c>
      <c r="D31" s="12">
        <v>690.44516304679701</v>
      </c>
      <c r="E31" s="12">
        <v>72.965184212512725</v>
      </c>
      <c r="F31" s="12">
        <v>370.24921868573779</v>
      </c>
      <c r="G31" s="12">
        <v>538.258622172586</v>
      </c>
      <c r="H31" s="12">
        <v>121.02825753268421</v>
      </c>
      <c r="I31" s="12">
        <v>190.25693667300743</v>
      </c>
      <c r="J31" s="13">
        <f t="shared" si="3"/>
        <v>3700.6074053180655</v>
      </c>
      <c r="K31" s="13">
        <f t="shared" si="0"/>
        <v>0.22513001395915311</v>
      </c>
      <c r="L31" s="12">
        <v>790.38792543152215</v>
      </c>
      <c r="M31" s="12">
        <v>242.1275269681685</v>
      </c>
      <c r="N31" s="12">
        <v>255.77383038124404</v>
      </c>
      <c r="O31" s="12">
        <v>51.033004772216955</v>
      </c>
      <c r="P31" s="12">
        <v>2.6184229173071003</v>
      </c>
      <c r="Q31" s="12">
        <v>838.63855964910567</v>
      </c>
      <c r="R31" s="12">
        <v>295.77499999999992</v>
      </c>
      <c r="S31" s="12">
        <v>150.63305604758378</v>
      </c>
      <c r="T31" s="12">
        <v>249.03799999999998</v>
      </c>
      <c r="U31" s="12">
        <v>371.66011073210734</v>
      </c>
      <c r="V31" s="12">
        <v>223.47707727974833</v>
      </c>
      <c r="W31" s="12">
        <v>437.8705434074588</v>
      </c>
      <c r="X31" s="12">
        <v>18.783546275500594</v>
      </c>
      <c r="Y31" s="12">
        <v>112.48048002216808</v>
      </c>
      <c r="Z31" s="12">
        <v>213.97919277785277</v>
      </c>
      <c r="AA31" s="14">
        <f t="shared" si="4"/>
        <v>4254.2762766619844</v>
      </c>
      <c r="AB31" s="14">
        <f t="shared" si="1"/>
        <v>0.25881299274671021</v>
      </c>
      <c r="AC31" s="12">
        <v>2219.4922743572133</v>
      </c>
      <c r="AD31" s="12">
        <v>304.74721218601212</v>
      </c>
      <c r="AE31" s="12">
        <v>1354.4569485676395</v>
      </c>
      <c r="AF31" s="12">
        <v>56.18363158294585</v>
      </c>
      <c r="AG31" s="12">
        <v>346.14529733117178</v>
      </c>
      <c r="AH31" s="12">
        <v>1484.4648160270908</v>
      </c>
      <c r="AI31" s="12">
        <v>469.64787339430467</v>
      </c>
      <c r="AJ31" s="12">
        <v>476.245</v>
      </c>
      <c r="AK31" s="12">
        <v>932.4735225652804</v>
      </c>
      <c r="AL31" s="12">
        <v>158.28943943845354</v>
      </c>
      <c r="AM31" s="12">
        <v>15757.029697430162</v>
      </c>
      <c r="AN31" s="12">
        <v>680.61599999999976</v>
      </c>
      <c r="AO31" s="15">
        <f t="shared" si="2"/>
        <v>24239.791712880273</v>
      </c>
      <c r="AP31" s="15">
        <f t="shared" si="5"/>
        <v>1.4746510637268382</v>
      </c>
      <c r="AQ31" s="12">
        <v>16437.645697430162</v>
      </c>
    </row>
    <row r="32" spans="1:43" x14ac:dyDescent="0.3">
      <c r="A32" s="11">
        <v>1992</v>
      </c>
      <c r="B32" s="12">
        <v>636.85525120265504</v>
      </c>
      <c r="C32" s="12">
        <v>968.25480408733802</v>
      </c>
      <c r="D32" s="12">
        <v>671.80395663491151</v>
      </c>
      <c r="E32" s="12">
        <v>84.666813395488191</v>
      </c>
      <c r="F32" s="12">
        <v>400.45931812313154</v>
      </c>
      <c r="G32" s="12">
        <v>514.62789511778624</v>
      </c>
      <c r="H32" s="12">
        <v>124.01726389290825</v>
      </c>
      <c r="I32" s="12">
        <v>258.23384423728913</v>
      </c>
      <c r="J32" s="13">
        <f t="shared" si="3"/>
        <v>3658.9191466915086</v>
      </c>
      <c r="K32" s="13">
        <f t="shared" si="0"/>
        <v>0.21039745662045237</v>
      </c>
      <c r="L32" s="12">
        <v>856.36725484111787</v>
      </c>
      <c r="M32" s="12">
        <v>229.82993811007634</v>
      </c>
      <c r="N32" s="12">
        <v>294.97494253291586</v>
      </c>
      <c r="O32" s="12">
        <v>56.615220781398136</v>
      </c>
      <c r="P32" s="12">
        <v>2.5189004188441433</v>
      </c>
      <c r="Q32" s="12">
        <v>861.50736529631195</v>
      </c>
      <c r="R32" s="12">
        <v>317.31400000000002</v>
      </c>
      <c r="S32" s="12">
        <v>187.59329663009598</v>
      </c>
      <c r="T32" s="12">
        <v>449.23199999999986</v>
      </c>
      <c r="U32" s="12">
        <v>502.7649135662183</v>
      </c>
      <c r="V32" s="12">
        <v>262.668090832242</v>
      </c>
      <c r="W32" s="12">
        <v>460.67195478826375</v>
      </c>
      <c r="X32" s="12">
        <v>19.654046915214682</v>
      </c>
      <c r="Y32" s="12">
        <v>149.90503304452147</v>
      </c>
      <c r="Z32" s="12">
        <v>234.2720330632273</v>
      </c>
      <c r="AA32" s="14">
        <f t="shared" si="4"/>
        <v>4885.8889908204483</v>
      </c>
      <c r="AB32" s="14">
        <f t="shared" si="1"/>
        <v>0.28095144379673337</v>
      </c>
      <c r="AC32" s="12">
        <v>2532.8584812912554</v>
      </c>
      <c r="AD32" s="12">
        <v>375.98160626044012</v>
      </c>
      <c r="AE32" s="12">
        <v>1373.6720826106548</v>
      </c>
      <c r="AF32" s="12">
        <v>55.101641998906715</v>
      </c>
      <c r="AG32" s="12">
        <v>347.35128686238892</v>
      </c>
      <c r="AH32" s="12">
        <v>1300.5407606703236</v>
      </c>
      <c r="AI32" s="12">
        <v>523.01245642747688</v>
      </c>
      <c r="AJ32" s="12">
        <v>496.30499999999995</v>
      </c>
      <c r="AK32" s="12">
        <v>973.45849069329461</v>
      </c>
      <c r="AL32" s="12">
        <v>169.16440434180785</v>
      </c>
      <c r="AM32" s="12">
        <v>16692.254348668503</v>
      </c>
      <c r="AN32" s="12">
        <v>698.25599999999986</v>
      </c>
      <c r="AO32" s="15">
        <f t="shared" si="2"/>
        <v>25537.956559825052</v>
      </c>
      <c r="AP32" s="15">
        <f t="shared" si="5"/>
        <v>1.4684995464656021</v>
      </c>
      <c r="AQ32" s="12">
        <v>17390.5103486685</v>
      </c>
    </row>
    <row r="33" spans="1:43" x14ac:dyDescent="0.3">
      <c r="A33" s="11">
        <v>1993</v>
      </c>
      <c r="B33" s="12">
        <v>663.88826186561812</v>
      </c>
      <c r="C33" s="12">
        <v>1222.8224746517003</v>
      </c>
      <c r="D33" s="12">
        <v>1160.3047522699167</v>
      </c>
      <c r="E33" s="12">
        <v>96.461774913176455</v>
      </c>
      <c r="F33" s="12">
        <v>605.43599280963303</v>
      </c>
      <c r="G33" s="12">
        <v>409.53597575874358</v>
      </c>
      <c r="H33" s="12">
        <v>227.85448484526086</v>
      </c>
      <c r="I33" s="12">
        <v>347.93100036186138</v>
      </c>
      <c r="J33" s="13">
        <f t="shared" si="3"/>
        <v>4734.2347174759107</v>
      </c>
      <c r="K33" s="13">
        <f t="shared" si="0"/>
        <v>0.2582119461540418</v>
      </c>
      <c r="L33" s="12">
        <v>133.59669182372198</v>
      </c>
      <c r="M33" s="12">
        <v>309.68275992907195</v>
      </c>
      <c r="N33" s="12">
        <v>308.63837581138466</v>
      </c>
      <c r="O33" s="12">
        <v>153.39716307968666</v>
      </c>
      <c r="P33" s="12">
        <v>2.7772851214263747</v>
      </c>
      <c r="Q33" s="12">
        <v>441.40545523257526</v>
      </c>
      <c r="R33" s="12">
        <v>395.20999999999992</v>
      </c>
      <c r="S33" s="12">
        <v>253.25050043552466</v>
      </c>
      <c r="T33" s="12">
        <v>420.1579999999999</v>
      </c>
      <c r="U33" s="12">
        <v>710.97177663779723</v>
      </c>
      <c r="V33" s="12">
        <v>422.66014615847911</v>
      </c>
      <c r="W33" s="12">
        <v>419.58002091145897</v>
      </c>
      <c r="X33" s="12">
        <v>29.67836077625623</v>
      </c>
      <c r="Y33" s="12">
        <v>155.17595544411788</v>
      </c>
      <c r="Z33" s="12">
        <v>197.32661270277245</v>
      </c>
      <c r="AA33" s="14">
        <f t="shared" si="4"/>
        <v>4353.5091040642737</v>
      </c>
      <c r="AB33" s="14">
        <f t="shared" si="1"/>
        <v>0.23744662557819091</v>
      </c>
      <c r="AC33" s="12">
        <v>2194.6015225238652</v>
      </c>
      <c r="AD33" s="12">
        <v>217.12902500970029</v>
      </c>
      <c r="AE33" s="12">
        <v>1025.8450408164481</v>
      </c>
      <c r="AF33" s="12">
        <v>107.01502135684478</v>
      </c>
      <c r="AG33" s="12">
        <v>445.28874203200166</v>
      </c>
      <c r="AH33" s="12">
        <v>1092.4017155604899</v>
      </c>
      <c r="AI33" s="12">
        <v>1417.1833558840792</v>
      </c>
      <c r="AJ33" s="12">
        <v>1004.24</v>
      </c>
      <c r="AK33" s="12">
        <v>809.00818819610231</v>
      </c>
      <c r="AL33" s="12">
        <v>228.71565036300262</v>
      </c>
      <c r="AM33" s="12">
        <v>17629.17208328272</v>
      </c>
      <c r="AN33" s="12">
        <v>705.51299999999992</v>
      </c>
      <c r="AO33" s="15">
        <f t="shared" si="2"/>
        <v>26876.113345025253</v>
      </c>
      <c r="AP33" s="15">
        <f t="shared" si="5"/>
        <v>1.4658617381724477</v>
      </c>
      <c r="AQ33" s="12">
        <v>18334.685083282719</v>
      </c>
    </row>
    <row r="34" spans="1:43" x14ac:dyDescent="0.3">
      <c r="A34" s="11">
        <v>1994</v>
      </c>
      <c r="B34" s="12">
        <v>778.78830718705717</v>
      </c>
      <c r="C34" s="12">
        <v>1381.5867657525832</v>
      </c>
      <c r="D34" s="12">
        <v>1262.6002261080928</v>
      </c>
      <c r="E34" s="12">
        <v>111.39950982192651</v>
      </c>
      <c r="F34" s="12">
        <v>697.49629582871501</v>
      </c>
      <c r="G34" s="12">
        <v>270.49415974895544</v>
      </c>
      <c r="H34" s="12">
        <v>247.08452576433345</v>
      </c>
      <c r="I34" s="12">
        <v>433.00689083897743</v>
      </c>
      <c r="J34" s="13">
        <f t="shared" si="3"/>
        <v>5182.4566810506412</v>
      </c>
      <c r="K34" s="13">
        <f t="shared" si="0"/>
        <v>0.23431317757060194</v>
      </c>
      <c r="L34" s="12">
        <v>164.45831365083916</v>
      </c>
      <c r="M34" s="12">
        <v>344.33248802658085</v>
      </c>
      <c r="N34" s="12">
        <v>525.94617114970185</v>
      </c>
      <c r="O34" s="12">
        <v>178.38833785938826</v>
      </c>
      <c r="P34" s="12">
        <v>2.5006779895481084</v>
      </c>
      <c r="Q34" s="12">
        <v>483.29142556711935</v>
      </c>
      <c r="R34" s="12">
        <v>446.73799999999994</v>
      </c>
      <c r="S34" s="12">
        <v>319.51172451509058</v>
      </c>
      <c r="T34" s="12">
        <v>629.77599999999973</v>
      </c>
      <c r="U34" s="12">
        <v>805.46007595502613</v>
      </c>
      <c r="V34" s="12">
        <v>489.1071691362684</v>
      </c>
      <c r="W34" s="12">
        <v>456.84209599639479</v>
      </c>
      <c r="X34" s="12">
        <v>29.226669589446335</v>
      </c>
      <c r="Y34" s="12">
        <v>195.31930043944399</v>
      </c>
      <c r="Z34" s="12">
        <v>234.20840313723812</v>
      </c>
      <c r="AA34" s="14">
        <f t="shared" si="4"/>
        <v>5305.1068530120856</v>
      </c>
      <c r="AB34" s="14">
        <f t="shared" si="1"/>
        <v>0.23985853053552833</v>
      </c>
      <c r="AC34" s="12">
        <v>2660.4104458440493</v>
      </c>
      <c r="AD34" s="12">
        <v>244.58896745986533</v>
      </c>
      <c r="AE34" s="12">
        <v>1309.098651383081</v>
      </c>
      <c r="AF34" s="12">
        <v>236.88839510823004</v>
      </c>
      <c r="AG34" s="12">
        <v>623.29201752493464</v>
      </c>
      <c r="AH34" s="12">
        <v>1741.606211055808</v>
      </c>
      <c r="AI34" s="12">
        <v>1487.1538666774795</v>
      </c>
      <c r="AJ34" s="12">
        <v>1277.1659999999999</v>
      </c>
      <c r="AK34" s="12">
        <v>981.66451847792621</v>
      </c>
      <c r="AL34" s="12">
        <v>257.94366328010017</v>
      </c>
      <c r="AM34" s="12">
        <v>21307.376270874203</v>
      </c>
      <c r="AN34" s="12">
        <v>810.27299999999991</v>
      </c>
      <c r="AO34" s="15">
        <f t="shared" si="2"/>
        <v>32937.462007685681</v>
      </c>
      <c r="AP34" s="15">
        <f t="shared" si="5"/>
        <v>1.4891936120471734</v>
      </c>
      <c r="AQ34" s="12">
        <v>22117.649270874201</v>
      </c>
    </row>
    <row r="35" spans="1:43" x14ac:dyDescent="0.3">
      <c r="A35" s="11">
        <v>1995</v>
      </c>
      <c r="B35" s="12">
        <v>916.04936132862417</v>
      </c>
      <c r="C35" s="12">
        <v>1378.6171555824733</v>
      </c>
      <c r="D35" s="12">
        <v>1325.1237221669751</v>
      </c>
      <c r="E35" s="12">
        <v>124.7098937216619</v>
      </c>
      <c r="F35" s="12">
        <v>816.41768726182636</v>
      </c>
      <c r="G35" s="12">
        <v>328.74721412407627</v>
      </c>
      <c r="H35" s="12">
        <v>302.3666433976237</v>
      </c>
      <c r="I35" s="12">
        <v>444.96857844106012</v>
      </c>
      <c r="J35" s="13">
        <f t="shared" si="3"/>
        <v>5637.0002560243211</v>
      </c>
      <c r="K35" s="13">
        <f t="shared" si="0"/>
        <v>0.23587624448886801</v>
      </c>
      <c r="L35" s="12">
        <v>153.53709360048606</v>
      </c>
      <c r="M35" s="12">
        <v>326.74354531995107</v>
      </c>
      <c r="N35" s="12">
        <v>435.92972852818667</v>
      </c>
      <c r="O35" s="12">
        <v>223.90897003542736</v>
      </c>
      <c r="P35" s="12">
        <v>3.1393974984629565</v>
      </c>
      <c r="Q35" s="12">
        <v>517.93219021137861</v>
      </c>
      <c r="R35" s="12">
        <v>508.54599999999988</v>
      </c>
      <c r="S35" s="12">
        <v>421.07813362469005</v>
      </c>
      <c r="T35" s="12">
        <v>607.3739999999998</v>
      </c>
      <c r="U35" s="12">
        <v>854.03374389596763</v>
      </c>
      <c r="V35" s="12">
        <v>484.76716763546915</v>
      </c>
      <c r="W35" s="12">
        <v>457.10964353290535</v>
      </c>
      <c r="X35" s="12">
        <v>52.515013410027976</v>
      </c>
      <c r="Y35" s="12">
        <v>62.77116386048872</v>
      </c>
      <c r="Z35" s="12">
        <v>243.52351008019644</v>
      </c>
      <c r="AA35" s="14">
        <f t="shared" si="4"/>
        <v>5352.909301233638</v>
      </c>
      <c r="AB35" s="14">
        <f t="shared" si="1"/>
        <v>0.22398866164945469</v>
      </c>
      <c r="AC35" s="12">
        <v>2441.5980637710859</v>
      </c>
      <c r="AD35" s="12">
        <v>262.89538955780932</v>
      </c>
      <c r="AE35" s="12">
        <v>1583.2606119887348</v>
      </c>
      <c r="AF35" s="12">
        <v>301.60772229859572</v>
      </c>
      <c r="AG35" s="12">
        <v>782.22546178757079</v>
      </c>
      <c r="AH35" s="12">
        <v>2163.5069988595569</v>
      </c>
      <c r="AI35" s="12">
        <v>1858.0523716375917</v>
      </c>
      <c r="AJ35" s="12">
        <v>1237.2260000000001</v>
      </c>
      <c r="AK35" s="12">
        <v>1231.2150933346786</v>
      </c>
      <c r="AL35" s="12">
        <v>279.77391953211759</v>
      </c>
      <c r="AM35" s="12">
        <v>23131.271190025698</v>
      </c>
      <c r="AN35" s="12">
        <v>766.8549999999999</v>
      </c>
      <c r="AO35" s="15">
        <f t="shared" si="2"/>
        <v>36039.487822793446</v>
      </c>
      <c r="AP35" s="15">
        <f t="shared" si="5"/>
        <v>1.508046594792656</v>
      </c>
      <c r="AQ35" s="12">
        <v>23898.126190025698</v>
      </c>
    </row>
    <row r="36" spans="1:43" x14ac:dyDescent="0.3">
      <c r="A36" s="11">
        <v>1996</v>
      </c>
      <c r="B36" s="12">
        <v>996.6313931135868</v>
      </c>
      <c r="C36" s="12">
        <v>1359.8055864666828</v>
      </c>
      <c r="D36" s="12">
        <v>1096.169232371579</v>
      </c>
      <c r="E36" s="12">
        <v>131.23789404997549</v>
      </c>
      <c r="F36" s="12">
        <v>763.40451276746842</v>
      </c>
      <c r="G36" s="12">
        <v>393.12352782363132</v>
      </c>
      <c r="H36" s="12">
        <v>356.19575793910889</v>
      </c>
      <c r="I36" s="12">
        <v>489.84715822795647</v>
      </c>
      <c r="J36" s="13">
        <f t="shared" si="3"/>
        <v>5586.4150627599884</v>
      </c>
      <c r="K36" s="13">
        <f t="shared" si="0"/>
        <v>0.22528650990497331</v>
      </c>
      <c r="L36" s="12">
        <v>215.87234958608337</v>
      </c>
      <c r="M36" s="12">
        <v>338.88464312152462</v>
      </c>
      <c r="N36" s="12">
        <v>496.35406697193764</v>
      </c>
      <c r="O36" s="12">
        <v>217.5870146519635</v>
      </c>
      <c r="P36" s="12">
        <v>2.3422830272056556</v>
      </c>
      <c r="Q36" s="12">
        <v>514.82467308275977</v>
      </c>
      <c r="R36" s="12">
        <v>388.7999999999999</v>
      </c>
      <c r="S36" s="12">
        <v>439.53675319426748</v>
      </c>
      <c r="T36" s="12">
        <v>687.08399999999972</v>
      </c>
      <c r="U36" s="12">
        <v>824.56933872824266</v>
      </c>
      <c r="V36" s="12">
        <v>565.55019557073729</v>
      </c>
      <c r="W36" s="12">
        <v>400.28105000861137</v>
      </c>
      <c r="X36" s="12">
        <v>45.650807239081693</v>
      </c>
      <c r="Y36" s="12">
        <v>86.842713470531208</v>
      </c>
      <c r="Z36" s="12">
        <v>199.75083432749577</v>
      </c>
      <c r="AA36" s="14">
        <f t="shared" si="4"/>
        <v>5423.9307229804417</v>
      </c>
      <c r="AB36" s="14">
        <f t="shared" si="1"/>
        <v>0.2187339123246097</v>
      </c>
      <c r="AC36" s="12">
        <v>2937.3870042502058</v>
      </c>
      <c r="AD36" s="12">
        <v>271.95735614831324</v>
      </c>
      <c r="AE36" s="12">
        <v>1473.0108525118935</v>
      </c>
      <c r="AF36" s="12">
        <v>253.60297020246659</v>
      </c>
      <c r="AG36" s="12">
        <v>850.88990773822081</v>
      </c>
      <c r="AH36" s="12">
        <v>2436.2034015759732</v>
      </c>
      <c r="AI36" s="12">
        <v>1858.2872191594029</v>
      </c>
      <c r="AJ36" s="12">
        <v>1403.3119999999999</v>
      </c>
      <c r="AK36" s="12">
        <v>1278.6218428391062</v>
      </c>
      <c r="AL36" s="12">
        <v>267.00819368533917</v>
      </c>
      <c r="AM36" s="12">
        <v>24040.626533851355</v>
      </c>
      <c r="AN36" s="12">
        <v>756.30899999999986</v>
      </c>
      <c r="AO36" s="15">
        <f t="shared" si="2"/>
        <v>37827.216281962275</v>
      </c>
      <c r="AP36" s="15">
        <f t="shared" si="5"/>
        <v>1.5254794783138717</v>
      </c>
      <c r="AQ36" s="12">
        <v>24796.935533851356</v>
      </c>
    </row>
    <row r="37" spans="1:43" x14ac:dyDescent="0.3">
      <c r="A37" s="11">
        <v>1997</v>
      </c>
      <c r="B37" s="12">
        <v>1151.4344541744633</v>
      </c>
      <c r="C37" s="12">
        <v>1378.8996347253005</v>
      </c>
      <c r="D37" s="12">
        <v>996.28481583440669</v>
      </c>
      <c r="E37" s="12">
        <v>149.04822980193455</v>
      </c>
      <c r="F37" s="12">
        <v>1008.7573203531492</v>
      </c>
      <c r="G37" s="12">
        <v>404.44491892709692</v>
      </c>
      <c r="H37" s="12">
        <v>210.29344747761482</v>
      </c>
      <c r="I37" s="12">
        <v>593.41711181228061</v>
      </c>
      <c r="J37" s="13">
        <f t="shared" si="3"/>
        <v>5892.5799331062472</v>
      </c>
      <c r="K37" s="13">
        <f t="shared" ref="K37:K62" si="6">J37/AQ37</f>
        <v>0.21386481915319769</v>
      </c>
      <c r="L37" s="12">
        <v>222.67848672212429</v>
      </c>
      <c r="M37" s="12">
        <v>196.98963785356449</v>
      </c>
      <c r="N37" s="12">
        <v>513.96391422470288</v>
      </c>
      <c r="O37" s="12">
        <v>227.62494000898158</v>
      </c>
      <c r="P37" s="12">
        <v>2.1815518559790958</v>
      </c>
      <c r="Q37" s="12">
        <v>530.75432397027578</v>
      </c>
      <c r="R37" s="12">
        <v>556.3889999999999</v>
      </c>
      <c r="S37" s="12">
        <v>434.76559304872336</v>
      </c>
      <c r="T37" s="12">
        <v>681.14399999999978</v>
      </c>
      <c r="U37" s="12">
        <v>813.23818291248472</v>
      </c>
      <c r="V37" s="12">
        <v>518.7811793977238</v>
      </c>
      <c r="W37" s="12">
        <v>388.07302430419253</v>
      </c>
      <c r="X37" s="12">
        <v>57.671676907976419</v>
      </c>
      <c r="Y37" s="12">
        <v>263.91257458474394</v>
      </c>
      <c r="Z37" s="12">
        <v>305.7594693574224</v>
      </c>
      <c r="AA37" s="14">
        <f t="shared" si="4"/>
        <v>5713.9275551488954</v>
      </c>
      <c r="AB37" s="14">
        <f t="shared" ref="AB37:AB62" si="7">AA37/AQ37</f>
        <v>0.2073808242075412</v>
      </c>
      <c r="AC37" s="12">
        <v>3296.9009553836181</v>
      </c>
      <c r="AD37" s="12">
        <v>283.72325174196368</v>
      </c>
      <c r="AE37" s="12">
        <v>1707.9217219978382</v>
      </c>
      <c r="AF37" s="12">
        <v>202.9379663823799</v>
      </c>
      <c r="AG37" s="12">
        <v>868.5696363343925</v>
      </c>
      <c r="AH37" s="12">
        <v>3007.6133661419567</v>
      </c>
      <c r="AI37" s="12">
        <v>2120.2917456405744</v>
      </c>
      <c r="AJ37" s="12">
        <v>1615.537</v>
      </c>
      <c r="AK37" s="12">
        <v>1486.8765239279314</v>
      </c>
      <c r="AL37" s="12">
        <v>277.50933167014074</v>
      </c>
      <c r="AM37" s="12">
        <v>26474.388987475937</v>
      </c>
      <c r="AN37" s="12">
        <v>1078.4359999999997</v>
      </c>
      <c r="AO37" s="15">
        <f t="shared" ref="AO37:AO62" si="8">SUM(AC37:AN37)</f>
        <v>42420.706486696734</v>
      </c>
      <c r="AP37" s="15">
        <f t="shared" si="5"/>
        <v>1.5396136877426891</v>
      </c>
      <c r="AQ37" s="12">
        <v>27552.824987475935</v>
      </c>
    </row>
    <row r="38" spans="1:43" x14ac:dyDescent="0.3">
      <c r="A38" s="11">
        <v>1998</v>
      </c>
      <c r="B38" s="12">
        <v>665.64426255825924</v>
      </c>
      <c r="C38" s="12">
        <v>1226.2568263355452</v>
      </c>
      <c r="D38" s="12">
        <v>1064.4137584259413</v>
      </c>
      <c r="E38" s="12">
        <v>146.55632663979088</v>
      </c>
      <c r="F38" s="12">
        <v>967.25118373453097</v>
      </c>
      <c r="G38" s="12">
        <v>269.1635750694561</v>
      </c>
      <c r="H38" s="12">
        <v>115.14524501438447</v>
      </c>
      <c r="I38" s="12">
        <v>625.9789835892069</v>
      </c>
      <c r="J38" s="13">
        <f t="shared" si="3"/>
        <v>5080.4101613671146</v>
      </c>
      <c r="K38" s="13">
        <f t="shared" si="6"/>
        <v>0.18683265508036784</v>
      </c>
      <c r="L38" s="12">
        <v>192.88988651519111</v>
      </c>
      <c r="M38" s="12">
        <v>209.10791404272902</v>
      </c>
      <c r="N38" s="12">
        <v>478.41118478419003</v>
      </c>
      <c r="O38" s="12">
        <v>221.33527781647621</v>
      </c>
      <c r="P38" s="12">
        <v>2.2100536043652008</v>
      </c>
      <c r="Q38" s="12">
        <v>469.33510306543042</v>
      </c>
      <c r="R38" s="12">
        <v>539.10199999999986</v>
      </c>
      <c r="S38" s="12">
        <v>404.45757575025209</v>
      </c>
      <c r="T38" s="12">
        <v>718.24999999999977</v>
      </c>
      <c r="U38" s="12">
        <v>793.20190739183113</v>
      </c>
      <c r="V38" s="12">
        <v>528.24718267112598</v>
      </c>
      <c r="W38" s="12">
        <v>349.85675870442856</v>
      </c>
      <c r="X38" s="12">
        <v>49.399901776856275</v>
      </c>
      <c r="Y38" s="12">
        <v>332.07112313022964</v>
      </c>
      <c r="Z38" s="12">
        <v>397.86810777728186</v>
      </c>
      <c r="AA38" s="14">
        <f t="shared" si="4"/>
        <v>5685.7439770303872</v>
      </c>
      <c r="AB38" s="14">
        <f t="shared" si="7"/>
        <v>0.2090938742335603</v>
      </c>
      <c r="AC38" s="12">
        <v>3474.54874880221</v>
      </c>
      <c r="AD38" s="12">
        <v>272.00003999668144</v>
      </c>
      <c r="AE38" s="12">
        <v>1884.2229999363317</v>
      </c>
      <c r="AF38" s="12">
        <v>251.64961834008128</v>
      </c>
      <c r="AG38" s="12">
        <v>775.43860470841912</v>
      </c>
      <c r="AH38" s="12">
        <v>2687.5838795401291</v>
      </c>
      <c r="AI38" s="12">
        <v>2137.9314039455285</v>
      </c>
      <c r="AJ38" s="12">
        <v>1757.0620000000001</v>
      </c>
      <c r="AK38" s="12">
        <v>1620.2289925077121</v>
      </c>
      <c r="AL38" s="12">
        <v>272.73454239226174</v>
      </c>
      <c r="AM38" s="12">
        <v>25899.554968566856</v>
      </c>
      <c r="AN38" s="12">
        <v>1292.7479999999996</v>
      </c>
      <c r="AO38" s="15">
        <f t="shared" si="8"/>
        <v>42325.703798736205</v>
      </c>
      <c r="AP38" s="15">
        <f t="shared" si="5"/>
        <v>1.556532517590103</v>
      </c>
      <c r="AQ38" s="12">
        <v>27192.302968566859</v>
      </c>
    </row>
    <row r="39" spans="1:43" x14ac:dyDescent="0.3">
      <c r="A39" s="11">
        <v>1999</v>
      </c>
      <c r="B39" s="12">
        <v>682.63926926180886</v>
      </c>
      <c r="C39" s="12">
        <v>866.55240112072784</v>
      </c>
      <c r="D39" s="12">
        <v>490.0447795072111</v>
      </c>
      <c r="E39" s="12">
        <v>112.01248571945749</v>
      </c>
      <c r="F39" s="12">
        <v>593.73395429204345</v>
      </c>
      <c r="G39" s="12">
        <v>616.5161320510814</v>
      </c>
      <c r="H39" s="12">
        <v>90.554192687763859</v>
      </c>
      <c r="I39" s="12">
        <v>539.73702608224153</v>
      </c>
      <c r="J39" s="13">
        <f t="shared" si="3"/>
        <v>3991.7902407223364</v>
      </c>
      <c r="K39" s="13">
        <f t="shared" si="6"/>
        <v>0.20983633056902809</v>
      </c>
      <c r="L39" s="12">
        <v>81.23363676680529</v>
      </c>
      <c r="M39" s="12">
        <v>234.34535713670874</v>
      </c>
      <c r="N39" s="12">
        <v>411.57917418298405</v>
      </c>
      <c r="O39" s="12">
        <v>152.64015060326332</v>
      </c>
      <c r="P39" s="12">
        <v>1.9619482208730403</v>
      </c>
      <c r="Q39" s="12">
        <v>374.08025150040629</v>
      </c>
      <c r="R39" s="12">
        <v>413.62899999999991</v>
      </c>
      <c r="S39" s="12">
        <v>261.87879004687551</v>
      </c>
      <c r="T39" s="12">
        <v>563.87099999999975</v>
      </c>
      <c r="U39" s="12">
        <v>604.65931472542957</v>
      </c>
      <c r="V39" s="12">
        <v>381.99613209661283</v>
      </c>
      <c r="W39" s="12">
        <v>181.66758373341227</v>
      </c>
      <c r="X39" s="12">
        <v>40.393767921842141</v>
      </c>
      <c r="Y39" s="12">
        <v>248.74737785219091</v>
      </c>
      <c r="Z39" s="12">
        <v>276.88562294189052</v>
      </c>
      <c r="AA39" s="14">
        <f t="shared" si="4"/>
        <v>4229.569107729294</v>
      </c>
      <c r="AB39" s="14">
        <f t="shared" si="7"/>
        <v>0.22233564589642169</v>
      </c>
      <c r="AC39" s="12">
        <v>2581.3966986608657</v>
      </c>
      <c r="AD39" s="12">
        <v>135.34615292986078</v>
      </c>
      <c r="AE39" s="12">
        <v>1501.0692693986866</v>
      </c>
      <c r="AF39" s="12">
        <v>189.22026199380201</v>
      </c>
      <c r="AG39" s="12">
        <v>289.68881648974116</v>
      </c>
      <c r="AH39" s="12">
        <v>1396.8407535821875</v>
      </c>
      <c r="AI39" s="12">
        <v>1378.0692000398035</v>
      </c>
      <c r="AJ39" s="12">
        <v>1347.482</v>
      </c>
      <c r="AK39" s="12">
        <v>994.59842282104296</v>
      </c>
      <c r="AL39" s="12">
        <v>177.38241759263821</v>
      </c>
      <c r="AM39" s="12">
        <v>18212.453341960256</v>
      </c>
      <c r="AN39" s="12">
        <v>810.8979999999998</v>
      </c>
      <c r="AO39" s="15">
        <f t="shared" si="8"/>
        <v>29014.445335468885</v>
      </c>
      <c r="AP39" s="15">
        <f t="shared" si="5"/>
        <v>1.5252015701077357</v>
      </c>
      <c r="AQ39" s="12">
        <v>19023.351341960257</v>
      </c>
    </row>
    <row r="40" spans="1:43" x14ac:dyDescent="0.3">
      <c r="A40" s="11">
        <v>2000</v>
      </c>
      <c r="B40" s="12">
        <v>545.97721535651294</v>
      </c>
      <c r="C40" s="12">
        <v>767.75848710618868</v>
      </c>
      <c r="D40" s="12">
        <v>392.69877713281772</v>
      </c>
      <c r="E40" s="12">
        <v>102.13574929152416</v>
      </c>
      <c r="F40" s="12">
        <v>365.44120286001822</v>
      </c>
      <c r="G40" s="12">
        <v>1255.2124825363926</v>
      </c>
      <c r="H40" s="12">
        <v>88.109187485104869</v>
      </c>
      <c r="I40" s="12">
        <v>466.94984200545935</v>
      </c>
      <c r="J40" s="13">
        <f t="shared" si="3"/>
        <v>3984.2829437740188</v>
      </c>
      <c r="K40" s="13">
        <f t="shared" si="6"/>
        <v>0.22727480506656017</v>
      </c>
      <c r="L40" s="12">
        <v>132.30366577069512</v>
      </c>
      <c r="M40" s="12">
        <v>270.42958658563879</v>
      </c>
      <c r="N40" s="12">
        <v>373.4111704031946</v>
      </c>
      <c r="O40" s="12">
        <v>103.69869319894217</v>
      </c>
      <c r="P40" s="12">
        <v>2.5562797609898551</v>
      </c>
      <c r="Q40" s="12">
        <v>439.60415547440255</v>
      </c>
      <c r="R40" s="12">
        <v>359.53899999999993</v>
      </c>
      <c r="S40" s="12">
        <v>206.09091750876496</v>
      </c>
      <c r="T40" s="12">
        <v>745.84899999999982</v>
      </c>
      <c r="U40" s="12">
        <v>522.21618104237291</v>
      </c>
      <c r="V40" s="12">
        <v>345.03711931595882</v>
      </c>
      <c r="W40" s="12">
        <v>172.74403145797535</v>
      </c>
      <c r="X40" s="12">
        <v>56.296412809183579</v>
      </c>
      <c r="Y40" s="12">
        <v>185.9350505977244</v>
      </c>
      <c r="Z40" s="12">
        <v>355.92302489882576</v>
      </c>
      <c r="AA40" s="14">
        <f t="shared" si="4"/>
        <v>4271.6342888246691</v>
      </c>
      <c r="AB40" s="14">
        <f t="shared" si="7"/>
        <v>0.24366614118741792</v>
      </c>
      <c r="AC40" s="12">
        <v>2711.1569478927008</v>
      </c>
      <c r="AD40" s="12">
        <v>156.94603602362997</v>
      </c>
      <c r="AE40" s="12">
        <v>1386.4438063204148</v>
      </c>
      <c r="AF40" s="12">
        <v>252.1632027293052</v>
      </c>
      <c r="AG40" s="12">
        <v>351.87423467615417</v>
      </c>
      <c r="AH40" s="12">
        <v>534.88635287184195</v>
      </c>
      <c r="AI40" s="12">
        <v>1031.8618007703201</v>
      </c>
      <c r="AJ40" s="12">
        <v>970.53300000000002</v>
      </c>
      <c r="AK40" s="12">
        <v>725.53933438785361</v>
      </c>
      <c r="AL40" s="12">
        <v>107.38873368129073</v>
      </c>
      <c r="AM40" s="12">
        <v>16484.710681952201</v>
      </c>
      <c r="AN40" s="12">
        <v>1045.9739999999997</v>
      </c>
      <c r="AO40" s="15">
        <f t="shared" si="8"/>
        <v>25759.478131305714</v>
      </c>
      <c r="AP40" s="15">
        <f t="shared" si="5"/>
        <v>1.4693937286901886</v>
      </c>
      <c r="AQ40" s="12">
        <v>17530.6846819522</v>
      </c>
    </row>
    <row r="41" spans="1:43" x14ac:dyDescent="0.3">
      <c r="A41" s="11">
        <v>2001</v>
      </c>
      <c r="B41" s="12">
        <v>567.32622377746497</v>
      </c>
      <c r="C41" s="12">
        <v>848.70273557598489</v>
      </c>
      <c r="D41" s="12">
        <v>558.77212488763428</v>
      </c>
      <c r="E41" s="12">
        <v>115.50122032114639</v>
      </c>
      <c r="F41" s="12">
        <v>331.13408993718917</v>
      </c>
      <c r="G41" s="12">
        <v>810.55877936742866</v>
      </c>
      <c r="H41" s="12">
        <v>91.874195496561356</v>
      </c>
      <c r="I41" s="12">
        <v>482.31736869574354</v>
      </c>
      <c r="J41" s="13">
        <f t="shared" si="3"/>
        <v>3806.1867380591525</v>
      </c>
      <c r="K41" s="13">
        <f t="shared" si="6"/>
        <v>0.16457723328178897</v>
      </c>
      <c r="L41" s="12">
        <v>189.90082628897503</v>
      </c>
      <c r="M41" s="12">
        <v>320.75450217776785</v>
      </c>
      <c r="N41" s="12">
        <v>439.51500825393725</v>
      </c>
      <c r="O41" s="12">
        <v>202.08027495633948</v>
      </c>
      <c r="P41" s="12">
        <v>2.3866709960036889</v>
      </c>
      <c r="Q41" s="12">
        <v>491.25175026189811</v>
      </c>
      <c r="R41" s="12">
        <v>401.89899999999994</v>
      </c>
      <c r="S41" s="12">
        <v>252.83548650544691</v>
      </c>
      <c r="T41" s="12">
        <v>704.76999999999975</v>
      </c>
      <c r="U41" s="12">
        <v>620.12097335725718</v>
      </c>
      <c r="V41" s="12">
        <v>380.15214746327956</v>
      </c>
      <c r="W41" s="12">
        <v>163.99222966832875</v>
      </c>
      <c r="X41" s="12">
        <v>72.247785732003166</v>
      </c>
      <c r="Y41" s="12">
        <v>399.84414135163053</v>
      </c>
      <c r="Z41" s="12">
        <v>556.34040233992414</v>
      </c>
      <c r="AA41" s="14">
        <f t="shared" si="4"/>
        <v>5198.0911993527916</v>
      </c>
      <c r="AB41" s="14">
        <f t="shared" si="7"/>
        <v>0.22476234793780195</v>
      </c>
      <c r="AC41" s="12">
        <v>3589.6228037791866</v>
      </c>
      <c r="AD41" s="12">
        <v>299.37585196310641</v>
      </c>
      <c r="AE41" s="12">
        <v>2262.663517402696</v>
      </c>
      <c r="AF41" s="12">
        <v>570.68554797411991</v>
      </c>
      <c r="AG41" s="12">
        <v>486.69568146165994</v>
      </c>
      <c r="AH41" s="12">
        <v>756.60815398019031</v>
      </c>
      <c r="AI41" s="12">
        <v>1510.5854268985631</v>
      </c>
      <c r="AJ41" s="12">
        <v>1195.0849999999998</v>
      </c>
      <c r="AK41" s="12">
        <v>1374.0220333261593</v>
      </c>
      <c r="AL41" s="12">
        <v>141.30811995229266</v>
      </c>
      <c r="AM41" s="12">
        <v>21190.930074149917</v>
      </c>
      <c r="AN41" s="12">
        <v>1936.1249999999993</v>
      </c>
      <c r="AO41" s="15">
        <f t="shared" si="8"/>
        <v>35313.707210887893</v>
      </c>
      <c r="AP41" s="15">
        <f t="shared" si="5"/>
        <v>1.5269435342141555</v>
      </c>
      <c r="AQ41" s="12">
        <v>23127.055074149917</v>
      </c>
    </row>
    <row r="42" spans="1:43" x14ac:dyDescent="0.3">
      <c r="A42" s="11">
        <v>2002</v>
      </c>
      <c r="B42" s="12">
        <v>659.03925995296663</v>
      </c>
      <c r="C42" s="12">
        <v>863.93561748233174</v>
      </c>
      <c r="D42" s="12">
        <v>580.48734212757256</v>
      </c>
      <c r="E42" s="12">
        <v>117.64014480388757</v>
      </c>
      <c r="F42" s="12">
        <v>331.19009012151537</v>
      </c>
      <c r="G42" s="12">
        <v>1015.1190418488743</v>
      </c>
      <c r="H42" s="12">
        <v>120.66225675388125</v>
      </c>
      <c r="I42" s="12">
        <v>528.57628054044756</v>
      </c>
      <c r="J42" s="13">
        <f t="shared" si="3"/>
        <v>4216.6500336314775</v>
      </c>
      <c r="K42" s="13">
        <f t="shared" si="6"/>
        <v>0.15585936402005268</v>
      </c>
      <c r="L42" s="12">
        <v>218.66640588318856</v>
      </c>
      <c r="M42" s="12">
        <v>327.2227991805396</v>
      </c>
      <c r="N42" s="12">
        <v>457.6403560262284</v>
      </c>
      <c r="O42" s="12">
        <v>197.66511984831092</v>
      </c>
      <c r="P42" s="12">
        <v>2.4137710190593298</v>
      </c>
      <c r="Q42" s="12">
        <v>450.04389277357342</v>
      </c>
      <c r="R42" s="12">
        <v>413.38399999999996</v>
      </c>
      <c r="S42" s="12">
        <v>267.91999282181411</v>
      </c>
      <c r="T42" s="12">
        <v>839.85799999999972</v>
      </c>
      <c r="U42" s="12">
        <v>672.82167145715266</v>
      </c>
      <c r="V42" s="12">
        <v>455.7791604483092</v>
      </c>
      <c r="W42" s="12">
        <v>172.41618265748173</v>
      </c>
      <c r="X42" s="12">
        <v>102.42883680214776</v>
      </c>
      <c r="Y42" s="12">
        <v>647.16686417810183</v>
      </c>
      <c r="Z42" s="12">
        <v>680.24240100171983</v>
      </c>
      <c r="AA42" s="14">
        <f t="shared" si="4"/>
        <v>5905.6694540976277</v>
      </c>
      <c r="AB42" s="14">
        <f t="shared" si="7"/>
        <v>0.21829032001396417</v>
      </c>
      <c r="AC42" s="12">
        <v>3719.7714548494023</v>
      </c>
      <c r="AD42" s="12">
        <v>375.29742747355385</v>
      </c>
      <c r="AE42" s="12">
        <v>2368.4280974098438</v>
      </c>
      <c r="AF42" s="12">
        <v>669.73231714984092</v>
      </c>
      <c r="AG42" s="12">
        <v>595.90982064853438</v>
      </c>
      <c r="AH42" s="12">
        <v>1308.0220020573804</v>
      </c>
      <c r="AI42" s="12">
        <v>1935.4276047212711</v>
      </c>
      <c r="AJ42" s="12">
        <v>1506.9459999999999</v>
      </c>
      <c r="AK42" s="12">
        <v>1981.2497634920123</v>
      </c>
      <c r="AL42" s="12">
        <v>161.99063487999302</v>
      </c>
      <c r="AM42" s="12">
        <v>24745.094610410935</v>
      </c>
      <c r="AN42" s="12">
        <v>2309.1029999999996</v>
      </c>
      <c r="AO42" s="15">
        <f t="shared" si="8"/>
        <v>41676.972733092771</v>
      </c>
      <c r="AP42" s="15">
        <f t="shared" si="5"/>
        <v>1.5404993093217716</v>
      </c>
      <c r="AQ42" s="12">
        <v>27054.197610410934</v>
      </c>
    </row>
    <row r="43" spans="1:43" x14ac:dyDescent="0.3">
      <c r="A43" s="11">
        <v>2003</v>
      </c>
      <c r="B43" s="12">
        <v>760.4732999628435</v>
      </c>
      <c r="C43" s="12">
        <v>943.16662737940169</v>
      </c>
      <c r="D43" s="12">
        <v>591.2010200475903</v>
      </c>
      <c r="E43" s="12">
        <v>121.06291519908775</v>
      </c>
      <c r="F43" s="12">
        <v>386.48727213374838</v>
      </c>
      <c r="G43" s="12">
        <v>1658.1769118576517</v>
      </c>
      <c r="H43" s="12">
        <v>124.5592650462175</v>
      </c>
      <c r="I43" s="12">
        <v>576.61218719908823</v>
      </c>
      <c r="J43" s="13">
        <f t="shared" si="3"/>
        <v>5161.7394988256292</v>
      </c>
      <c r="K43" s="13">
        <f t="shared" si="6"/>
        <v>0.16669481252475385</v>
      </c>
      <c r="L43" s="12">
        <v>227.64758684392663</v>
      </c>
      <c r="M43" s="12">
        <v>337.59685213558981</v>
      </c>
      <c r="N43" s="12">
        <v>526.8341299995202</v>
      </c>
      <c r="O43" s="12">
        <v>179.46678023651509</v>
      </c>
      <c r="P43" s="12">
        <v>2.923531797571473</v>
      </c>
      <c r="Q43" s="12">
        <v>449.75584483889617</v>
      </c>
      <c r="R43" s="12">
        <v>417.80499999999995</v>
      </c>
      <c r="S43" s="12">
        <v>284.40454613121454</v>
      </c>
      <c r="T43" s="12">
        <v>915.28999999999974</v>
      </c>
      <c r="U43" s="12">
        <v>723.33745918603154</v>
      </c>
      <c r="V43" s="12">
        <v>420.84519946593826</v>
      </c>
      <c r="W43" s="12">
        <v>200.35689616639218</v>
      </c>
      <c r="X43" s="12">
        <v>99.079637299665961</v>
      </c>
      <c r="Y43" s="12">
        <v>640.42811538837032</v>
      </c>
      <c r="Z43" s="12">
        <v>744.8259903260896</v>
      </c>
      <c r="AA43" s="14">
        <f t="shared" si="4"/>
        <v>6170.5975698157208</v>
      </c>
      <c r="AB43" s="14">
        <f t="shared" si="7"/>
        <v>0.19927518723100154</v>
      </c>
      <c r="AC43" s="12">
        <v>3951.997714845827</v>
      </c>
      <c r="AD43" s="12">
        <v>404.19686724477179</v>
      </c>
      <c r="AE43" s="12">
        <v>2648.1164684440032</v>
      </c>
      <c r="AF43" s="12">
        <v>797.07046908475775</v>
      </c>
      <c r="AG43" s="12">
        <v>648.03623406972235</v>
      </c>
      <c r="AH43" s="12">
        <v>1894.3293210317893</v>
      </c>
      <c r="AI43" s="12">
        <v>2171.032861058296</v>
      </c>
      <c r="AJ43" s="12">
        <v>1884.796</v>
      </c>
      <c r="AK43" s="12">
        <v>2789.0681058069245</v>
      </c>
      <c r="AL43" s="12">
        <v>182.62062867037605</v>
      </c>
      <c r="AM43" s="12">
        <v>28703.601738897818</v>
      </c>
      <c r="AN43" s="12">
        <v>2261.6059999999993</v>
      </c>
      <c r="AO43" s="15">
        <f t="shared" si="8"/>
        <v>48336.472409154288</v>
      </c>
      <c r="AP43" s="15">
        <f t="shared" si="5"/>
        <v>1.5609929962922571</v>
      </c>
      <c r="AQ43" s="12">
        <v>30965.207738897818</v>
      </c>
    </row>
    <row r="44" spans="1:43" x14ac:dyDescent="0.3">
      <c r="A44" s="11">
        <v>2004</v>
      </c>
      <c r="B44" s="12">
        <v>666.30026281701339</v>
      </c>
      <c r="C44" s="12">
        <v>997.57470808141386</v>
      </c>
      <c r="D44" s="12">
        <v>612.94589573479129</v>
      </c>
      <c r="E44" s="12">
        <v>133.34559079666616</v>
      </c>
      <c r="F44" s="12">
        <v>394.49029847593516</v>
      </c>
      <c r="G44" s="12">
        <v>3188.2407906685712</v>
      </c>
      <c r="H44" s="12">
        <v>130.37327741769374</v>
      </c>
      <c r="I44" s="12">
        <v>575.86243442153466</v>
      </c>
      <c r="J44" s="13">
        <f t="shared" si="3"/>
        <v>6699.1332584136198</v>
      </c>
      <c r="K44" s="13">
        <f t="shared" si="6"/>
        <v>0.19034360671898476</v>
      </c>
      <c r="L44" s="12">
        <v>263.39430710030615</v>
      </c>
      <c r="M44" s="12">
        <v>330.54497390121725</v>
      </c>
      <c r="N44" s="12">
        <v>555.87827735339249</v>
      </c>
      <c r="O44" s="12">
        <v>177.06506803452919</v>
      </c>
      <c r="P44" s="12">
        <v>3.1627595873040271</v>
      </c>
      <c r="Q44" s="12">
        <v>459.50746762744905</v>
      </c>
      <c r="R44" s="12">
        <v>473.57699999999994</v>
      </c>
      <c r="S44" s="12">
        <v>318.71869789689384</v>
      </c>
      <c r="T44" s="12">
        <v>903.7729999999998</v>
      </c>
      <c r="U44" s="12">
        <v>747.22955392154051</v>
      </c>
      <c r="V44" s="12">
        <v>449.34120927888574</v>
      </c>
      <c r="W44" s="12">
        <v>210.89892758701251</v>
      </c>
      <c r="X44" s="12">
        <v>133.62372898121086</v>
      </c>
      <c r="Y44" s="12">
        <v>570.131078326477</v>
      </c>
      <c r="Z44" s="12">
        <v>948.81410639167916</v>
      </c>
      <c r="AA44" s="14">
        <f t="shared" si="4"/>
        <v>6545.6601559878973</v>
      </c>
      <c r="AB44" s="14">
        <f t="shared" si="7"/>
        <v>0.18598294949316002</v>
      </c>
      <c r="AC44" s="12">
        <v>4144.0474083901527</v>
      </c>
      <c r="AD44" s="12">
        <v>430.10843763022035</v>
      </c>
      <c r="AE44" s="12">
        <v>2858.3922097741311</v>
      </c>
      <c r="AF44" s="12">
        <v>905.26654218311364</v>
      </c>
      <c r="AG44" s="12">
        <v>765.85693020999236</v>
      </c>
      <c r="AH44" s="12">
        <v>2445.442655502211</v>
      </c>
      <c r="AI44" s="12">
        <v>2307.9228721053232</v>
      </c>
      <c r="AJ44" s="12">
        <v>2051.5070000000001</v>
      </c>
      <c r="AK44" s="12">
        <v>3458.7182426025888</v>
      </c>
      <c r="AL44" s="12">
        <v>189.3958553843124</v>
      </c>
      <c r="AM44" s="12">
        <v>32801.451568183555</v>
      </c>
      <c r="AN44" s="12">
        <v>2393.4959999999992</v>
      </c>
      <c r="AO44" s="15">
        <f t="shared" si="8"/>
        <v>54751.6057219656</v>
      </c>
      <c r="AP44" s="15">
        <f t="shared" si="5"/>
        <v>1.555666636976649</v>
      </c>
      <c r="AQ44" s="12">
        <v>35194.947568183554</v>
      </c>
    </row>
    <row r="45" spans="1:43" x14ac:dyDescent="0.3">
      <c r="A45" s="11">
        <v>2005</v>
      </c>
      <c r="B45" s="12">
        <v>693.41727351310965</v>
      </c>
      <c r="C45" s="12">
        <v>1078.0048058272537</v>
      </c>
      <c r="D45" s="12">
        <v>643.79242550255435</v>
      </c>
      <c r="E45" s="12">
        <v>151.98925096570369</v>
      </c>
      <c r="F45" s="12">
        <v>544.87179346086396</v>
      </c>
      <c r="G45" s="12">
        <v>5215.3080282577703</v>
      </c>
      <c r="H45" s="12">
        <v>129.82427624948932</v>
      </c>
      <c r="I45" s="12">
        <v>699.34968270783884</v>
      </c>
      <c r="J45" s="13">
        <f t="shared" si="3"/>
        <v>9156.5575364845863</v>
      </c>
      <c r="K45" s="13">
        <f t="shared" si="6"/>
        <v>0.22732916851134682</v>
      </c>
      <c r="L45" s="12">
        <v>271.36446769011604</v>
      </c>
      <c r="M45" s="12">
        <v>354.62829545337178</v>
      </c>
      <c r="N45" s="12">
        <v>579.98069872359167</v>
      </c>
      <c r="O45" s="12">
        <v>193.24170369143255</v>
      </c>
      <c r="P45" s="12">
        <v>4.2635812134952351</v>
      </c>
      <c r="Q45" s="12">
        <v>459.96454369046114</v>
      </c>
      <c r="R45" s="12">
        <v>556.28099999999995</v>
      </c>
      <c r="S45" s="12">
        <v>342.56849842321589</v>
      </c>
      <c r="T45" s="12">
        <v>727.5379999999999</v>
      </c>
      <c r="U45" s="12">
        <v>781.50057555807916</v>
      </c>
      <c r="V45" s="12">
        <v>568.68730801339802</v>
      </c>
      <c r="W45" s="12">
        <v>240.7946571631187</v>
      </c>
      <c r="X45" s="12">
        <v>142.35640745372936</v>
      </c>
      <c r="Y45" s="12">
        <v>522.58033038558472</v>
      </c>
      <c r="Z45" s="12">
        <v>1149.1352533891518</v>
      </c>
      <c r="AA45" s="14">
        <f t="shared" si="4"/>
        <v>6894.8853208487453</v>
      </c>
      <c r="AB45" s="14">
        <f t="shared" si="7"/>
        <v>0.17117880171934138</v>
      </c>
      <c r="AC45" s="12">
        <v>4662.3856782800112</v>
      </c>
      <c r="AD45" s="12">
        <v>459.2157291847962</v>
      </c>
      <c r="AE45" s="12">
        <v>3105.4861011498538</v>
      </c>
      <c r="AF45" s="12">
        <v>1107.3071785371305</v>
      </c>
      <c r="AG45" s="12">
        <v>1030.6427447804801</v>
      </c>
      <c r="AH45" s="12">
        <v>2674.7021512886085</v>
      </c>
      <c r="AI45" s="12">
        <v>2513.9493841567532</v>
      </c>
      <c r="AJ45" s="12">
        <v>2239.826</v>
      </c>
      <c r="AK45" s="12">
        <v>3950.1726820142003</v>
      </c>
      <c r="AL45" s="12">
        <v>181.77874573396576</v>
      </c>
      <c r="AM45" s="12">
        <v>37976.909252459132</v>
      </c>
      <c r="AN45" s="12">
        <v>2301.9409999999993</v>
      </c>
      <c r="AO45" s="15">
        <f t="shared" si="8"/>
        <v>62204.316647584928</v>
      </c>
      <c r="AP45" s="15">
        <f t="shared" si="5"/>
        <v>1.5443419128823617</v>
      </c>
      <c r="AQ45" s="12">
        <v>40278.850252459131</v>
      </c>
    </row>
    <row r="46" spans="1:43" x14ac:dyDescent="0.3">
      <c r="A46" s="11">
        <v>2006</v>
      </c>
      <c r="B46" s="12">
        <v>811.8713202363972</v>
      </c>
      <c r="C46" s="12">
        <v>1174.9192862462844</v>
      </c>
      <c r="D46" s="12">
        <v>732.91605952699763</v>
      </c>
      <c r="E46" s="12">
        <v>165.06770752241218</v>
      </c>
      <c r="F46" s="12">
        <v>642.40511449453902</v>
      </c>
      <c r="G46" s="12">
        <v>7388.668197293644</v>
      </c>
      <c r="H46" s="12">
        <v>142.42730306712178</v>
      </c>
      <c r="I46" s="12">
        <v>810.41547267276258</v>
      </c>
      <c r="J46" s="13">
        <f t="shared" si="3"/>
        <v>11868.690461060158</v>
      </c>
      <c r="K46" s="13">
        <f t="shared" si="6"/>
        <v>0.25976127047464181</v>
      </c>
      <c r="L46" s="12">
        <v>294.89394178266775</v>
      </c>
      <c r="M46" s="12">
        <v>397.16778098369701</v>
      </c>
      <c r="N46" s="12">
        <v>622.02181801132622</v>
      </c>
      <c r="O46" s="12">
        <v>194.53793735641938</v>
      </c>
      <c r="P46" s="12">
        <v>4.7976385644020905</v>
      </c>
      <c r="Q46" s="12">
        <v>477.81651447537189</v>
      </c>
      <c r="R46" s="12">
        <v>615.01499999999999</v>
      </c>
      <c r="S46" s="12">
        <v>389.70008041011488</v>
      </c>
      <c r="T46" s="12">
        <v>644.01199999999983</v>
      </c>
      <c r="U46" s="12">
        <v>784.81224300977476</v>
      </c>
      <c r="V46" s="12">
        <v>715.49340951566467</v>
      </c>
      <c r="W46" s="12">
        <v>281.565758644862</v>
      </c>
      <c r="X46" s="12">
        <v>186.55743979963447</v>
      </c>
      <c r="Y46" s="12">
        <v>518.13669180642012</v>
      </c>
      <c r="Z46" s="12">
        <v>1429.3072441751872</v>
      </c>
      <c r="AA46" s="14">
        <f t="shared" si="4"/>
        <v>7555.8354985355436</v>
      </c>
      <c r="AB46" s="14">
        <f t="shared" si="7"/>
        <v>0.16536899627102367</v>
      </c>
      <c r="AC46" s="12">
        <v>5050.5352556730159</v>
      </c>
      <c r="AD46" s="12">
        <v>496.93402319276908</v>
      </c>
      <c r="AE46" s="12">
        <v>3302.1386874319855</v>
      </c>
      <c r="AF46" s="12">
        <v>1108.2660617507192</v>
      </c>
      <c r="AG46" s="12">
        <v>1264.1195904225997</v>
      </c>
      <c r="AH46" s="12">
        <v>2840.3928514898003</v>
      </c>
      <c r="AI46" s="12">
        <v>2790.7031379051987</v>
      </c>
      <c r="AJ46" s="12">
        <v>2477.0880000000002</v>
      </c>
      <c r="AK46" s="12">
        <v>4428.5598892687431</v>
      </c>
      <c r="AL46" s="12">
        <v>202.60183194095669</v>
      </c>
      <c r="AM46" s="12">
        <v>43385.865288671484</v>
      </c>
      <c r="AN46" s="12">
        <v>2304.8969999999995</v>
      </c>
      <c r="AO46" s="15">
        <f t="shared" si="8"/>
        <v>69652.101617747277</v>
      </c>
      <c r="AP46" s="15">
        <f t="shared" si="5"/>
        <v>1.5244241533483176</v>
      </c>
      <c r="AQ46" s="12">
        <v>45690.762288671489</v>
      </c>
    </row>
    <row r="47" spans="1:43" x14ac:dyDescent="0.3">
      <c r="A47" s="11">
        <v>2007</v>
      </c>
      <c r="B47" s="12">
        <v>937.37936974208196</v>
      </c>
      <c r="C47" s="12">
        <v>1295.0667869960239</v>
      </c>
      <c r="D47" s="12">
        <v>806.27012268040346</v>
      </c>
      <c r="E47" s="12">
        <v>176.45986633239261</v>
      </c>
      <c r="F47" s="12">
        <v>597.44996652340251</v>
      </c>
      <c r="G47" s="12">
        <v>8315.3775965859968</v>
      </c>
      <c r="H47" s="12">
        <v>145.66830996357075</v>
      </c>
      <c r="I47" s="12">
        <v>852.14349054051559</v>
      </c>
      <c r="J47" s="13">
        <f t="shared" si="3"/>
        <v>13125.815509364387</v>
      </c>
      <c r="K47" s="13">
        <f t="shared" si="6"/>
        <v>0.26331295688120659</v>
      </c>
      <c r="L47" s="12">
        <v>304.27613082326963</v>
      </c>
      <c r="M47" s="12">
        <v>415.67610864737389</v>
      </c>
      <c r="N47" s="12">
        <v>736.24769528049831</v>
      </c>
      <c r="O47" s="12">
        <v>242.658546906841</v>
      </c>
      <c r="P47" s="12">
        <v>5.0382680794651096</v>
      </c>
      <c r="Q47" s="12">
        <v>530.36125855941418</v>
      </c>
      <c r="R47" s="12">
        <v>360.20499999999998</v>
      </c>
      <c r="S47" s="12">
        <v>426.93033005556924</v>
      </c>
      <c r="T47" s="12">
        <v>926.81799999999998</v>
      </c>
      <c r="U47" s="12">
        <v>837.75378500128693</v>
      </c>
      <c r="V47" s="12">
        <v>829.0225226096303</v>
      </c>
      <c r="W47" s="12">
        <v>326.96458830767398</v>
      </c>
      <c r="X47" s="12">
        <v>243.27668911364728</v>
      </c>
      <c r="Y47" s="12">
        <v>587.93675618492296</v>
      </c>
      <c r="Z47" s="12">
        <v>1577.6541321818115</v>
      </c>
      <c r="AA47" s="14">
        <f t="shared" si="4"/>
        <v>8350.8198117514039</v>
      </c>
      <c r="AB47" s="14">
        <f t="shared" si="7"/>
        <v>0.16752323354275939</v>
      </c>
      <c r="AC47" s="12">
        <v>5361.5850660760962</v>
      </c>
      <c r="AD47" s="12">
        <v>535.08163011041574</v>
      </c>
      <c r="AE47" s="12">
        <v>3286.2254984024203</v>
      </c>
      <c r="AF47" s="12">
        <v>1193.9596368066186</v>
      </c>
      <c r="AG47" s="12">
        <v>1269.3361283383249</v>
      </c>
      <c r="AH47" s="12">
        <v>3057.4465239396195</v>
      </c>
      <c r="AI47" s="12">
        <v>3253.2092379439014</v>
      </c>
      <c r="AJ47" s="12">
        <v>2784.183</v>
      </c>
      <c r="AK47" s="12">
        <v>4904.7006566069731</v>
      </c>
      <c r="AL47" s="12">
        <v>229.48956476876702</v>
      </c>
      <c r="AM47" s="12">
        <v>47351.852264108937</v>
      </c>
      <c r="AN47" s="12">
        <v>2496.8739999999998</v>
      </c>
      <c r="AO47" s="15">
        <f t="shared" si="8"/>
        <v>75723.943207102071</v>
      </c>
      <c r="AP47" s="15">
        <f t="shared" si="5"/>
        <v>1.5190747865030865</v>
      </c>
      <c r="AQ47" s="12">
        <v>49848.726264108933</v>
      </c>
    </row>
    <row r="48" spans="1:43" x14ac:dyDescent="0.3">
      <c r="A48" s="11">
        <v>2008</v>
      </c>
      <c r="B48" s="12">
        <v>1161.83938459879</v>
      </c>
      <c r="C48" s="12">
        <v>1498.3163704963965</v>
      </c>
      <c r="D48" s="12">
        <v>918.45498172220857</v>
      </c>
      <c r="E48" s="12">
        <v>184.9569667214075</v>
      </c>
      <c r="F48" s="12">
        <v>729.79867495114991</v>
      </c>
      <c r="G48" s="12">
        <v>12500.5575307035</v>
      </c>
      <c r="H48" s="12">
        <v>167.89596210105213</v>
      </c>
      <c r="I48" s="12">
        <v>1186.7814820386986</v>
      </c>
      <c r="J48" s="13">
        <f t="shared" si="3"/>
        <v>18348.601353333201</v>
      </c>
      <c r="K48" s="13">
        <f t="shared" si="6"/>
        <v>0.30011073423180001</v>
      </c>
      <c r="L48" s="12">
        <v>320.15229990979566</v>
      </c>
      <c r="M48" s="12">
        <v>422.17313973429009</v>
      </c>
      <c r="N48" s="12">
        <v>1058.523295375315</v>
      </c>
      <c r="O48" s="12">
        <v>344.73711530073064</v>
      </c>
      <c r="P48" s="12">
        <v>8.5397779549646486</v>
      </c>
      <c r="Q48" s="12">
        <v>552.94110373183969</v>
      </c>
      <c r="R48" s="12">
        <v>394.36190640594731</v>
      </c>
      <c r="S48" s="12">
        <v>429.65087863139115</v>
      </c>
      <c r="T48" s="12">
        <v>1034.1358224982596</v>
      </c>
      <c r="U48" s="12">
        <v>953.2075339029459</v>
      </c>
      <c r="V48" s="12">
        <v>903.27999073610295</v>
      </c>
      <c r="W48" s="12">
        <v>452.58714123216953</v>
      </c>
      <c r="X48" s="12">
        <v>310.86784743706357</v>
      </c>
      <c r="Y48" s="12">
        <v>636.41654034633734</v>
      </c>
      <c r="Z48" s="12">
        <v>2118.7575601988297</v>
      </c>
      <c r="AA48" s="14">
        <f t="shared" si="4"/>
        <v>9940.3319533959839</v>
      </c>
      <c r="AB48" s="14">
        <f t="shared" si="7"/>
        <v>0.16258461686506501</v>
      </c>
      <c r="AC48" s="12">
        <v>7002.7143829627612</v>
      </c>
      <c r="AD48" s="12">
        <v>585.83481350201941</v>
      </c>
      <c r="AE48" s="12">
        <v>3565.2372304927076</v>
      </c>
      <c r="AF48" s="12">
        <v>1412.1872606605109</v>
      </c>
      <c r="AG48" s="12">
        <v>1434.9810524949414</v>
      </c>
      <c r="AH48" s="12">
        <v>3297.4527365170725</v>
      </c>
      <c r="AI48" s="12">
        <v>3652.3464289679941</v>
      </c>
      <c r="AJ48" s="12">
        <v>3570.3384389304424</v>
      </c>
      <c r="AK48" s="12">
        <v>5853.5955344868353</v>
      </c>
      <c r="AL48" s="12">
        <v>310.90814078596793</v>
      </c>
      <c r="AM48" s="12">
        <v>58974.529326530464</v>
      </c>
      <c r="AN48" s="12">
        <v>2164.9077559201705</v>
      </c>
      <c r="AO48" s="15">
        <f t="shared" si="8"/>
        <v>91825.03310225188</v>
      </c>
      <c r="AP48" s="15">
        <f t="shared" si="5"/>
        <v>1.5018952984212082</v>
      </c>
      <c r="AQ48" s="12">
        <v>61139.437082450633</v>
      </c>
    </row>
    <row r="49" spans="1:43" x14ac:dyDescent="0.3">
      <c r="A49" s="11">
        <v>2009</v>
      </c>
      <c r="B49" s="12">
        <v>1568.2980060037778</v>
      </c>
      <c r="C49" s="12">
        <v>1523.2616767935824</v>
      </c>
      <c r="D49" s="12">
        <v>1200.8753336815369</v>
      </c>
      <c r="E49" s="12">
        <v>247.22050371949592</v>
      </c>
      <c r="F49" s="12">
        <v>635.87756115741865</v>
      </c>
      <c r="G49" s="12">
        <v>7019.0783152391832</v>
      </c>
      <c r="H49" s="12">
        <v>193.39622234572207</v>
      </c>
      <c r="I49" s="12">
        <v>969.42784307754027</v>
      </c>
      <c r="J49" s="13">
        <f t="shared" si="3"/>
        <v>13357.435462018257</v>
      </c>
      <c r="K49" s="13">
        <f t="shared" si="6"/>
        <v>0.22227207901267393</v>
      </c>
      <c r="L49" s="12">
        <v>553.7847820756175</v>
      </c>
      <c r="M49" s="12">
        <v>392.99029398897426</v>
      </c>
      <c r="N49" s="12">
        <v>1053.8915997552033</v>
      </c>
      <c r="O49" s="12">
        <v>396.97896588698916</v>
      </c>
      <c r="P49" s="12">
        <v>9.5121080925299744</v>
      </c>
      <c r="Q49" s="12">
        <v>734.42615587562216</v>
      </c>
      <c r="R49" s="12">
        <v>353.50495491601436</v>
      </c>
      <c r="S49" s="12">
        <v>470.28275269644132</v>
      </c>
      <c r="T49" s="12">
        <v>1010.8505545861988</v>
      </c>
      <c r="U49" s="12">
        <v>1172.7064408003009</v>
      </c>
      <c r="V49" s="12">
        <v>867.2622412488779</v>
      </c>
      <c r="W49" s="12">
        <v>295.64885451897368</v>
      </c>
      <c r="X49" s="12">
        <v>316.38131417887752</v>
      </c>
      <c r="Y49" s="12">
        <v>546.10539523458158</v>
      </c>
      <c r="Z49" s="12">
        <v>2328.2751052908361</v>
      </c>
      <c r="AA49" s="14">
        <f t="shared" si="4"/>
        <v>10502.601519146039</v>
      </c>
      <c r="AB49" s="14">
        <f t="shared" si="7"/>
        <v>0.17476671186922085</v>
      </c>
      <c r="AC49" s="12">
        <v>7028.8881893778052</v>
      </c>
      <c r="AD49" s="12">
        <v>731.34297638373005</v>
      </c>
      <c r="AE49" s="12">
        <v>3623.6396336838743</v>
      </c>
      <c r="AF49" s="12">
        <v>1538.6742155278691</v>
      </c>
      <c r="AG49" s="12">
        <v>1702.4510982191789</v>
      </c>
      <c r="AH49" s="12">
        <v>3598.018053407573</v>
      </c>
      <c r="AI49" s="12">
        <v>3733.3557272571288</v>
      </c>
      <c r="AJ49" s="12">
        <v>4337.4714031185567</v>
      </c>
      <c r="AK49" s="12">
        <v>6154.4985156526836</v>
      </c>
      <c r="AL49" s="12">
        <v>427.08798601058101</v>
      </c>
      <c r="AM49" s="12">
        <v>56735.464779803282</v>
      </c>
      <c r="AN49" s="12">
        <v>3359.512157253298</v>
      </c>
      <c r="AO49" s="15">
        <f t="shared" si="8"/>
        <v>92970.404735695556</v>
      </c>
      <c r="AP49" s="15">
        <f t="shared" si="5"/>
        <v>1.5470578320226775</v>
      </c>
      <c r="AQ49" s="12">
        <v>60094.976937056577</v>
      </c>
    </row>
    <row r="50" spans="1:43" x14ac:dyDescent="0.3">
      <c r="A50" s="11">
        <v>2010</v>
      </c>
      <c r="B50" s="12">
        <v>1739.327180710043</v>
      </c>
      <c r="C50" s="12">
        <v>1787.2567680354566</v>
      </c>
      <c r="D50" s="12">
        <v>1164.3116774556538</v>
      </c>
      <c r="E50" s="12">
        <v>270.54200771343682</v>
      </c>
      <c r="F50" s="12">
        <v>715.71290333988679</v>
      </c>
      <c r="G50" s="12">
        <v>10574.219265283913</v>
      </c>
      <c r="H50" s="12">
        <v>155.57715719104661</v>
      </c>
      <c r="I50" s="12">
        <v>1096.6789618624978</v>
      </c>
      <c r="J50" s="13">
        <f t="shared" si="3"/>
        <v>17503.625921591934</v>
      </c>
      <c r="K50" s="13">
        <f t="shared" si="6"/>
        <v>0.25683469588996011</v>
      </c>
      <c r="L50" s="12">
        <v>559.35433988727925</v>
      </c>
      <c r="M50" s="12">
        <v>429.35744039297219</v>
      </c>
      <c r="N50" s="12">
        <v>1263.1910005851696</v>
      </c>
      <c r="O50" s="12">
        <v>403.82637219014771</v>
      </c>
      <c r="P50" s="12">
        <v>11.264731997387031</v>
      </c>
      <c r="Q50" s="12">
        <v>786.56555033260088</v>
      </c>
      <c r="R50" s="12">
        <v>368.79839760432856</v>
      </c>
      <c r="S50" s="12">
        <v>530.15284850288344</v>
      </c>
      <c r="T50" s="12">
        <v>756.55469002916607</v>
      </c>
      <c r="U50" s="12">
        <v>1072.3207631186403</v>
      </c>
      <c r="V50" s="12">
        <v>907.7970888043435</v>
      </c>
      <c r="W50" s="12">
        <v>521.48959062336928</v>
      </c>
      <c r="X50" s="12">
        <v>435.63474629774367</v>
      </c>
      <c r="Y50" s="12">
        <v>761.96807442969157</v>
      </c>
      <c r="Z50" s="12">
        <v>2472.7577714653416</v>
      </c>
      <c r="AA50" s="14">
        <f t="shared" si="4"/>
        <v>11281.033406261067</v>
      </c>
      <c r="AB50" s="14">
        <f t="shared" si="7"/>
        <v>0.16552917648036838</v>
      </c>
      <c r="AC50" s="12">
        <v>8094.4001056766911</v>
      </c>
      <c r="AD50" s="12">
        <v>811.72596020129504</v>
      </c>
      <c r="AE50" s="12">
        <v>3751.143066033716</v>
      </c>
      <c r="AF50" s="12">
        <v>1730.2728951223178</v>
      </c>
      <c r="AG50" s="12">
        <v>1954.0988958523055</v>
      </c>
      <c r="AH50" s="12">
        <v>3963.2388078195354</v>
      </c>
      <c r="AI50" s="12">
        <v>4305.4375619811462</v>
      </c>
      <c r="AJ50" s="12">
        <v>4701.0022286201392</v>
      </c>
      <c r="AK50" s="12">
        <v>6672.1394911019988</v>
      </c>
      <c r="AL50" s="12">
        <v>517.31621044309873</v>
      </c>
      <c r="AM50" s="12">
        <v>65285.434550705249</v>
      </c>
      <c r="AN50" s="12">
        <v>2865.894696069493</v>
      </c>
      <c r="AO50" s="15">
        <f t="shared" si="8"/>
        <v>104652.10446962698</v>
      </c>
      <c r="AP50" s="15">
        <f t="shared" si="5"/>
        <v>1.5355842010165877</v>
      </c>
      <c r="AQ50" s="12">
        <v>68151.329246774738</v>
      </c>
    </row>
    <row r="51" spans="1:43" x14ac:dyDescent="0.3">
      <c r="A51" s="11">
        <v>2011</v>
      </c>
      <c r="B51" s="12">
        <v>1992.9027497023815</v>
      </c>
      <c r="C51" s="12">
        <v>2076.1269577684679</v>
      </c>
      <c r="D51" s="12">
        <v>937.35518172917648</v>
      </c>
      <c r="E51" s="12">
        <v>301.74841661352696</v>
      </c>
      <c r="F51" s="12">
        <v>938.55622035551244</v>
      </c>
      <c r="G51" s="12">
        <v>14611.010454317937</v>
      </c>
      <c r="H51" s="12">
        <v>204.93297145474591</v>
      </c>
      <c r="I51" s="12">
        <v>1479.2324954065607</v>
      </c>
      <c r="J51" s="13">
        <f t="shared" si="3"/>
        <v>22541.865447348311</v>
      </c>
      <c r="K51" s="13">
        <f t="shared" si="6"/>
        <v>0.28538830377051538</v>
      </c>
      <c r="L51" s="12">
        <v>577.65960581376862</v>
      </c>
      <c r="M51" s="12">
        <v>465.01375592782119</v>
      </c>
      <c r="N51" s="12">
        <v>1567.3918804203652</v>
      </c>
      <c r="O51" s="12">
        <v>411.22275314122845</v>
      </c>
      <c r="P51" s="12">
        <v>13.601408123270831</v>
      </c>
      <c r="Q51" s="12">
        <v>874.39048494210169</v>
      </c>
      <c r="R51" s="12">
        <v>458.44906021382735</v>
      </c>
      <c r="S51" s="12">
        <v>566.98246051649619</v>
      </c>
      <c r="T51" s="12">
        <v>713.5864075840575</v>
      </c>
      <c r="U51" s="12">
        <v>1060.0016465587187</v>
      </c>
      <c r="V51" s="12">
        <v>1008.3938323226795</v>
      </c>
      <c r="W51" s="12">
        <v>514.62667831416127</v>
      </c>
      <c r="X51" s="12">
        <v>439.34998144024888</v>
      </c>
      <c r="Y51" s="12">
        <v>939.37794633422845</v>
      </c>
      <c r="Z51" s="12">
        <v>3640.2863840383816</v>
      </c>
      <c r="AA51" s="14">
        <f t="shared" si="4"/>
        <v>13250.334285691357</v>
      </c>
      <c r="AB51" s="14">
        <f t="shared" si="7"/>
        <v>0.16775410336018093</v>
      </c>
      <c r="AC51" s="12">
        <v>9741.513408971874</v>
      </c>
      <c r="AD51" s="12">
        <v>883.06780716468393</v>
      </c>
      <c r="AE51" s="12">
        <v>3732.8635508427174</v>
      </c>
      <c r="AF51" s="12">
        <v>1923.2817627140519</v>
      </c>
      <c r="AG51" s="12">
        <v>2343.9602807304136</v>
      </c>
      <c r="AH51" s="12">
        <v>4232.6609315359528</v>
      </c>
      <c r="AI51" s="12">
        <v>5046.3238788015897</v>
      </c>
      <c r="AJ51" s="12">
        <v>5254.1511629061761</v>
      </c>
      <c r="AK51" s="12">
        <v>7005.9598068953228</v>
      </c>
      <c r="AL51" s="12">
        <v>515.02536201246312</v>
      </c>
      <c r="AM51" s="12">
        <v>76471.007685614895</v>
      </c>
      <c r="AN51" s="12">
        <v>2515.6401535850346</v>
      </c>
      <c r="AO51" s="15">
        <f t="shared" si="8"/>
        <v>119665.45579177517</v>
      </c>
      <c r="AP51" s="15">
        <f t="shared" si="5"/>
        <v>1.515008663684382</v>
      </c>
      <c r="AQ51" s="12">
        <v>78986.647839199926</v>
      </c>
    </row>
    <row r="52" spans="1:43" x14ac:dyDescent="0.3">
      <c r="A52" s="11">
        <v>2012</v>
      </c>
      <c r="B52" s="12">
        <v>1775.1423867816295</v>
      </c>
      <c r="C52" s="12">
        <v>2123.6710007957472</v>
      </c>
      <c r="D52" s="12">
        <v>856.56238105703676</v>
      </c>
      <c r="E52" s="12">
        <v>308.94614084775276</v>
      </c>
      <c r="F52" s="12">
        <v>1076.6409079972568</v>
      </c>
      <c r="G52" s="12">
        <v>15835.222598087537</v>
      </c>
      <c r="H52" s="12">
        <v>252.12808938718933</v>
      </c>
      <c r="I52" s="12">
        <v>1669.1018089269344</v>
      </c>
      <c r="J52" s="13">
        <f t="shared" si="3"/>
        <v>23897.415313881083</v>
      </c>
      <c r="K52" s="13">
        <f t="shared" si="6"/>
        <v>0.27238163002437188</v>
      </c>
      <c r="L52" s="12">
        <v>616.28406547034604</v>
      </c>
      <c r="M52" s="12">
        <v>419.02786836621351</v>
      </c>
      <c r="N52" s="12">
        <v>1664.7050292696426</v>
      </c>
      <c r="O52" s="12">
        <v>486.19730467565762</v>
      </c>
      <c r="P52" s="12">
        <v>18.699950391945897</v>
      </c>
      <c r="Q52" s="12">
        <v>817.8965742267327</v>
      </c>
      <c r="R52" s="12">
        <v>448.78369178608023</v>
      </c>
      <c r="S52" s="12">
        <v>594.71695886050793</v>
      </c>
      <c r="T52" s="12">
        <v>706.60599155468128</v>
      </c>
      <c r="U52" s="12">
        <v>1258.6048999187167</v>
      </c>
      <c r="V52" s="12">
        <v>1284.3591935271234</v>
      </c>
      <c r="W52" s="12">
        <v>552.80981546515295</v>
      </c>
      <c r="X52" s="12">
        <v>516.54055273556173</v>
      </c>
      <c r="Y52" s="12">
        <v>1061.819911527509</v>
      </c>
      <c r="Z52" s="12">
        <v>4338.9614622789768</v>
      </c>
      <c r="AA52" s="14">
        <f t="shared" si="4"/>
        <v>14786.013270054849</v>
      </c>
      <c r="AB52" s="14">
        <f t="shared" si="7"/>
        <v>0.16853029263462438</v>
      </c>
      <c r="AC52" s="12">
        <v>10893.316257586515</v>
      </c>
      <c r="AD52" s="12">
        <v>1009.1108592016586</v>
      </c>
      <c r="AE52" s="12">
        <v>3884.0511342704217</v>
      </c>
      <c r="AF52" s="12">
        <v>2087.185303847546</v>
      </c>
      <c r="AG52" s="12">
        <v>2834.8877965223664</v>
      </c>
      <c r="AH52" s="12">
        <v>4643.0877193010947</v>
      </c>
      <c r="AI52" s="12">
        <v>5707.1189444095207</v>
      </c>
      <c r="AJ52" s="12">
        <v>5831.7733043128601</v>
      </c>
      <c r="AK52" s="12">
        <v>7990.0284739192375</v>
      </c>
      <c r="AL52" s="12">
        <v>515.49650750898627</v>
      </c>
      <c r="AM52" s="12">
        <v>84079.484884816149</v>
      </c>
      <c r="AN52" s="12">
        <v>3655.5628558953408</v>
      </c>
      <c r="AO52" s="15">
        <f t="shared" si="8"/>
        <v>133131.10404159169</v>
      </c>
      <c r="AP52" s="15">
        <f t="shared" si="5"/>
        <v>1.5174221416627232</v>
      </c>
      <c r="AQ52" s="12">
        <v>87735.047740711496</v>
      </c>
    </row>
    <row r="53" spans="1:43" x14ac:dyDescent="0.3">
      <c r="A53" s="11">
        <v>2013</v>
      </c>
      <c r="B53" s="12">
        <v>2068.83622532954</v>
      </c>
      <c r="C53" s="12">
        <v>2289.4119666733623</v>
      </c>
      <c r="D53" s="12">
        <v>841.86700822049329</v>
      </c>
      <c r="E53" s="12">
        <v>358.11120344033628</v>
      </c>
      <c r="F53" s="12">
        <v>1166.1664009586489</v>
      </c>
      <c r="G53" s="12">
        <v>16483.377235591823</v>
      </c>
      <c r="H53" s="12">
        <v>259.18792554650111</v>
      </c>
      <c r="I53" s="12">
        <v>2185.1676872828939</v>
      </c>
      <c r="J53" s="13">
        <f t="shared" si="3"/>
        <v>25652.1256530436</v>
      </c>
      <c r="K53" s="13">
        <f t="shared" si="6"/>
        <v>0.26563152880909863</v>
      </c>
      <c r="L53" s="12">
        <v>687.86467218502344</v>
      </c>
      <c r="M53" s="12">
        <v>378.51273250230616</v>
      </c>
      <c r="N53" s="12">
        <v>1624.6763251910891</v>
      </c>
      <c r="O53" s="12">
        <v>572.64481890283605</v>
      </c>
      <c r="P53" s="12">
        <v>20.241381013679682</v>
      </c>
      <c r="Q53" s="12">
        <v>909.42101713438649</v>
      </c>
      <c r="R53" s="12">
        <v>423.28509180654987</v>
      </c>
      <c r="S53" s="12">
        <v>702.86349430089672</v>
      </c>
      <c r="T53" s="12">
        <v>478.40620140149719</v>
      </c>
      <c r="U53" s="12">
        <v>1259.7050229378083</v>
      </c>
      <c r="V53" s="12">
        <v>1431.8164919096662</v>
      </c>
      <c r="W53" s="12">
        <v>588.88092301600318</v>
      </c>
      <c r="X53" s="12">
        <v>577.1773329662517</v>
      </c>
      <c r="Y53" s="12">
        <v>1083.632477127316</v>
      </c>
      <c r="Z53" s="12">
        <v>5902.2092145772494</v>
      </c>
      <c r="AA53" s="14">
        <f t="shared" si="4"/>
        <v>16641.337196972556</v>
      </c>
      <c r="AB53" s="14">
        <f t="shared" si="7"/>
        <v>0.17232349088135143</v>
      </c>
      <c r="AC53" s="12">
        <v>12453.596105231378</v>
      </c>
      <c r="AD53" s="12">
        <v>1161.0113223410999</v>
      </c>
      <c r="AE53" s="12">
        <v>4316.3303304415849</v>
      </c>
      <c r="AF53" s="12">
        <v>2248.0758053275558</v>
      </c>
      <c r="AG53" s="12">
        <v>2820.3899380058506</v>
      </c>
      <c r="AH53" s="12">
        <v>5032.4079292776905</v>
      </c>
      <c r="AI53" s="12">
        <v>6537.7591048031227</v>
      </c>
      <c r="AJ53" s="12">
        <v>6491.8325788915445</v>
      </c>
      <c r="AK53" s="12">
        <v>8583.1598689564416</v>
      </c>
      <c r="AL53" s="12">
        <v>590.26498069821264</v>
      </c>
      <c r="AM53" s="12">
        <v>92528.290813990636</v>
      </c>
      <c r="AN53" s="12">
        <v>4042.0439201779477</v>
      </c>
      <c r="AO53" s="15">
        <f t="shared" si="8"/>
        <v>146805.16269814307</v>
      </c>
      <c r="AP53" s="15">
        <f t="shared" si="5"/>
        <v>1.5201890218384049</v>
      </c>
      <c r="AQ53" s="12">
        <v>96570.334734168588</v>
      </c>
    </row>
    <row r="54" spans="1:43" x14ac:dyDescent="0.3">
      <c r="A54" s="11">
        <v>2014</v>
      </c>
      <c r="B54" s="12">
        <v>2415.1859969620618</v>
      </c>
      <c r="C54" s="12">
        <v>2442.6124516582909</v>
      </c>
      <c r="D54" s="12">
        <v>1088.0955332046026</v>
      </c>
      <c r="E54" s="12">
        <v>430.26779736144636</v>
      </c>
      <c r="F54" s="12">
        <v>1229.4732194940336</v>
      </c>
      <c r="G54" s="12">
        <v>15580.241456715667</v>
      </c>
      <c r="H54" s="12">
        <v>292.44738379819012</v>
      </c>
      <c r="I54" s="12">
        <v>2594.6100041388527</v>
      </c>
      <c r="J54" s="13">
        <f t="shared" si="3"/>
        <v>26072.933843333143</v>
      </c>
      <c r="K54" s="13">
        <f t="shared" si="6"/>
        <v>0.25383074334283973</v>
      </c>
      <c r="L54" s="12">
        <v>763.86601348932868</v>
      </c>
      <c r="M54" s="12">
        <v>380.59871377720089</v>
      </c>
      <c r="N54" s="12">
        <v>1908.3005848025241</v>
      </c>
      <c r="O54" s="12">
        <v>624.96898419456579</v>
      </c>
      <c r="P54" s="12">
        <v>26.618764025514913</v>
      </c>
      <c r="Q54" s="12">
        <v>963.07056523551501</v>
      </c>
      <c r="R54" s="12">
        <v>457.66982693279175</v>
      </c>
      <c r="S54" s="12">
        <v>831.93644734700797</v>
      </c>
      <c r="T54" s="12">
        <v>320.6621255084583</v>
      </c>
      <c r="U54" s="12">
        <v>1321.8832279365547</v>
      </c>
      <c r="V54" s="12">
        <v>2031.7055967839015</v>
      </c>
      <c r="W54" s="12">
        <v>678.3709866452723</v>
      </c>
      <c r="X54" s="12">
        <v>587.82363769973483</v>
      </c>
      <c r="Y54" s="12">
        <v>1276.818427432597</v>
      </c>
      <c r="Z54" s="12">
        <v>6040.9801644948257</v>
      </c>
      <c r="AA54" s="14">
        <f t="shared" si="4"/>
        <v>18215.274066305792</v>
      </c>
      <c r="AB54" s="14">
        <f t="shared" si="7"/>
        <v>0.17733319097214698</v>
      </c>
      <c r="AC54" s="12">
        <v>13656.013516275038</v>
      </c>
      <c r="AD54" s="12">
        <v>1270.2758262133386</v>
      </c>
      <c r="AE54" s="12">
        <v>4338.0587105955237</v>
      </c>
      <c r="AF54" s="12">
        <v>2437.6355819139667</v>
      </c>
      <c r="AG54" s="12">
        <v>3265.6294853753438</v>
      </c>
      <c r="AH54" s="12">
        <v>5449.0912630446874</v>
      </c>
      <c r="AI54" s="12">
        <v>6996.4829470766344</v>
      </c>
      <c r="AJ54" s="12">
        <v>7253.2055532900058</v>
      </c>
      <c r="AK54" s="12">
        <v>8941.4223848756374</v>
      </c>
      <c r="AL54" s="12">
        <v>662.31007844360192</v>
      </c>
      <c r="AM54" s="12">
        <v>98558.333256742713</v>
      </c>
      <c r="AN54" s="12">
        <v>4159.4601041560463</v>
      </c>
      <c r="AO54" s="15">
        <f t="shared" si="8"/>
        <v>156987.91870800254</v>
      </c>
      <c r="AP54" s="15">
        <f t="shared" si="5"/>
        <v>1.528342009416283</v>
      </c>
      <c r="AQ54" s="12">
        <v>102717.79336089877</v>
      </c>
    </row>
    <row r="55" spans="1:43" x14ac:dyDescent="0.3">
      <c r="A55" s="11">
        <v>2015</v>
      </c>
      <c r="B55" s="12">
        <v>2686.0523572345378</v>
      </c>
      <c r="C55" s="12">
        <v>2403.6009695972775</v>
      </c>
      <c r="D55" s="12">
        <v>1243.0693528404599</v>
      </c>
      <c r="E55" s="12">
        <v>417.01929224049815</v>
      </c>
      <c r="F55" s="12">
        <v>1046.9474369526029</v>
      </c>
      <c r="G55" s="12">
        <v>6202.1649946609696</v>
      </c>
      <c r="H55" s="12">
        <v>278.26688802569254</v>
      </c>
      <c r="I55" s="12">
        <v>2012.5520954724086</v>
      </c>
      <c r="J55" s="13">
        <f t="shared" si="3"/>
        <v>16289.67338702445</v>
      </c>
      <c r="K55" s="13">
        <f t="shared" si="6"/>
        <v>0.16757275593755552</v>
      </c>
      <c r="L55" s="12">
        <v>1045.5528816588153</v>
      </c>
      <c r="M55" s="12">
        <v>409.0694292346667</v>
      </c>
      <c r="N55" s="12">
        <v>1927.447731246559</v>
      </c>
      <c r="O55" s="12">
        <v>692.5308927519111</v>
      </c>
      <c r="P55" s="12">
        <v>27.607447625268986</v>
      </c>
      <c r="Q55" s="12">
        <v>932.9776112629778</v>
      </c>
      <c r="R55" s="12">
        <v>457.71442529645486</v>
      </c>
      <c r="S55" s="12">
        <v>811.9700021821784</v>
      </c>
      <c r="T55" s="12">
        <v>922.1822836333647</v>
      </c>
      <c r="U55" s="12">
        <v>1354.3647157163844</v>
      </c>
      <c r="V55" s="12">
        <v>2047.8270142533854</v>
      </c>
      <c r="W55" s="12">
        <v>691.44507764554191</v>
      </c>
      <c r="X55" s="12">
        <v>567.46468681706062</v>
      </c>
      <c r="Y55" s="12">
        <v>1540.9048694624191</v>
      </c>
      <c r="Z55" s="12">
        <v>5384.1638737306766</v>
      </c>
      <c r="AA55" s="14">
        <f t="shared" si="4"/>
        <v>18813.222942517663</v>
      </c>
      <c r="AB55" s="14">
        <f t="shared" si="7"/>
        <v>0.1935326474413247</v>
      </c>
      <c r="AC55" s="12">
        <v>13729.011609947451</v>
      </c>
      <c r="AD55" s="12">
        <v>1287.910479597223</v>
      </c>
      <c r="AE55" s="12">
        <v>4720.0388218303451</v>
      </c>
      <c r="AF55" s="12">
        <v>2347.3153945260569</v>
      </c>
      <c r="AG55" s="12">
        <v>3294.357531116445</v>
      </c>
      <c r="AH55" s="12">
        <v>6283.1081983108788</v>
      </c>
      <c r="AI55" s="12">
        <v>6861.3947292232187</v>
      </c>
      <c r="AJ55" s="12">
        <v>7314.2906136730571</v>
      </c>
      <c r="AK55" s="12">
        <v>9491.5561262445372</v>
      </c>
      <c r="AL55" s="12">
        <v>670.16507795120935</v>
      </c>
      <c r="AM55" s="12">
        <v>91102.044911962555</v>
      </c>
      <c r="AN55" s="12">
        <v>6107.5121898771386</v>
      </c>
      <c r="AO55" s="15">
        <f t="shared" si="8"/>
        <v>153208.70568426012</v>
      </c>
      <c r="AP55" s="15">
        <f t="shared" si="5"/>
        <v>1.5760662866075401</v>
      </c>
      <c r="AQ55" s="12">
        <v>97209.557101839688</v>
      </c>
    </row>
    <row r="56" spans="1:43" x14ac:dyDescent="0.3">
      <c r="A56" s="11">
        <v>2016</v>
      </c>
      <c r="B56" s="12">
        <v>2733.8677828128152</v>
      </c>
      <c r="C56" s="12">
        <v>2444.5207813780198</v>
      </c>
      <c r="D56" s="12">
        <v>1125.1060816123834</v>
      </c>
      <c r="E56" s="12">
        <v>429.09310960590381</v>
      </c>
      <c r="F56" s="12">
        <v>1151.5736129552849</v>
      </c>
      <c r="G56" s="12">
        <v>4748.5454899528331</v>
      </c>
      <c r="H56" s="12">
        <v>370.69899467000238</v>
      </c>
      <c r="I56" s="12">
        <v>2377.1730441635186</v>
      </c>
      <c r="J56" s="13">
        <f t="shared" si="3"/>
        <v>15380.578897150763</v>
      </c>
      <c r="K56" s="13">
        <f t="shared" si="6"/>
        <v>0.1574726455548649</v>
      </c>
      <c r="L56" s="12">
        <v>1158.4383803802359</v>
      </c>
      <c r="M56" s="12">
        <v>387.14407522788349</v>
      </c>
      <c r="N56" s="12">
        <v>2109.8793327858657</v>
      </c>
      <c r="O56" s="12">
        <v>739.45973584698959</v>
      </c>
      <c r="P56" s="12">
        <v>24.675038233937908</v>
      </c>
      <c r="Q56" s="12">
        <v>934.01734916203509</v>
      </c>
      <c r="R56" s="12">
        <v>353.47354699014176</v>
      </c>
      <c r="S56" s="12">
        <v>809.0762568576572</v>
      </c>
      <c r="T56" s="12">
        <v>1100.9302922200941</v>
      </c>
      <c r="U56" s="12">
        <v>1326.8751091232625</v>
      </c>
      <c r="V56" s="12">
        <v>1751.8798495252943</v>
      </c>
      <c r="W56" s="12">
        <v>626.27854536012887</v>
      </c>
      <c r="X56" s="12">
        <v>553.55907933894355</v>
      </c>
      <c r="Y56" s="12">
        <v>1724.9628468669448</v>
      </c>
      <c r="Z56" s="12">
        <v>5795.7507673482487</v>
      </c>
      <c r="AA56" s="14">
        <f t="shared" si="4"/>
        <v>19396.400205267662</v>
      </c>
      <c r="AB56" s="14">
        <f t="shared" si="7"/>
        <v>0.19858826348403885</v>
      </c>
      <c r="AC56" s="12">
        <v>13426.174428811921</v>
      </c>
      <c r="AD56" s="12">
        <v>1312.6432639025086</v>
      </c>
      <c r="AE56" s="12">
        <v>5296.7419374842048</v>
      </c>
      <c r="AF56" s="12">
        <v>2344.4072560906679</v>
      </c>
      <c r="AG56" s="12">
        <v>3329.5073729529172</v>
      </c>
      <c r="AH56" s="12">
        <v>6770.9276427890791</v>
      </c>
      <c r="AI56" s="12">
        <v>6544.2089348991758</v>
      </c>
      <c r="AJ56" s="12">
        <v>7650.8371553780216</v>
      </c>
      <c r="AK56" s="12">
        <v>9775.134618667551</v>
      </c>
      <c r="AL56" s="12">
        <v>753.08514059995298</v>
      </c>
      <c r="AM56" s="12">
        <v>91980.646853994418</v>
      </c>
      <c r="AN56" s="12">
        <v>5690.785812652628</v>
      </c>
      <c r="AO56" s="15">
        <f t="shared" si="8"/>
        <v>154875.10041822307</v>
      </c>
      <c r="AP56" s="15">
        <f t="shared" si="5"/>
        <v>1.5856745026645851</v>
      </c>
      <c r="AQ56" s="12">
        <v>97671.432666647044</v>
      </c>
    </row>
    <row r="57" spans="1:43" x14ac:dyDescent="0.3">
      <c r="A57" s="11">
        <v>2017</v>
      </c>
      <c r="B57" s="12">
        <v>2933.2327520252707</v>
      </c>
      <c r="C57" s="12">
        <v>2392.259364157419</v>
      </c>
      <c r="D57" s="12">
        <v>1182.4080772929356</v>
      </c>
      <c r="E57" s="12">
        <v>450.76246907427173</v>
      </c>
      <c r="F57" s="12">
        <v>1296.5884749865759</v>
      </c>
      <c r="G57" s="12">
        <v>6457.3545752637528</v>
      </c>
      <c r="H57" s="12">
        <v>380.86859964785225</v>
      </c>
      <c r="I57" s="12">
        <v>2460.8065146917738</v>
      </c>
      <c r="J57" s="13">
        <f t="shared" si="3"/>
        <v>17554.28082713985</v>
      </c>
      <c r="K57" s="13">
        <f t="shared" si="6"/>
        <v>0.16803583150435081</v>
      </c>
      <c r="L57" s="12">
        <v>1233.092084803304</v>
      </c>
      <c r="M57" s="12">
        <v>306.29096955033071</v>
      </c>
      <c r="N57" s="12">
        <v>2208.0702790893338</v>
      </c>
      <c r="O57" s="12">
        <v>765.42435990969489</v>
      </c>
      <c r="P57" s="12">
        <v>24.81053834921611</v>
      </c>
      <c r="Q57" s="12">
        <v>903.12240799199196</v>
      </c>
      <c r="R57" s="12">
        <v>383.02882336826843</v>
      </c>
      <c r="S57" s="12">
        <v>854.64163412111338</v>
      </c>
      <c r="T57" s="12">
        <v>1317.2153367749168</v>
      </c>
      <c r="U57" s="12">
        <v>1312.9289998199204</v>
      </c>
      <c r="V57" s="12">
        <v>1563.5824449543777</v>
      </c>
      <c r="W57" s="12">
        <v>615.32903107421305</v>
      </c>
      <c r="X57" s="12">
        <v>605.70283210348805</v>
      </c>
      <c r="Y57" s="12">
        <v>1873.4853271614757</v>
      </c>
      <c r="Z57" s="12">
        <v>6474.0572784408532</v>
      </c>
      <c r="AA57" s="14">
        <f t="shared" si="4"/>
        <v>20440.782347512497</v>
      </c>
      <c r="AB57" s="14">
        <f t="shared" si="7"/>
        <v>0.19566645265543209</v>
      </c>
      <c r="AC57" s="12">
        <v>14403.920518301371</v>
      </c>
      <c r="AD57" s="12">
        <v>1375.7269854708868</v>
      </c>
      <c r="AE57" s="12">
        <v>5249.2042262098257</v>
      </c>
      <c r="AF57" s="12">
        <v>2429.6325415393558</v>
      </c>
      <c r="AG57" s="12">
        <v>3840.1334757726172</v>
      </c>
      <c r="AH57" s="12">
        <v>7375.84180899895</v>
      </c>
      <c r="AI57" s="12">
        <v>7033.1721343196141</v>
      </c>
      <c r="AJ57" s="12">
        <v>7940.5472397819331</v>
      </c>
      <c r="AK57" s="12">
        <v>10169.310327574274</v>
      </c>
      <c r="AL57" s="12">
        <v>831.34472468144941</v>
      </c>
      <c r="AM57" s="12">
        <v>98643.897157302621</v>
      </c>
      <c r="AN57" s="12">
        <v>5823.5885568102776</v>
      </c>
      <c r="AO57" s="15">
        <f t="shared" si="8"/>
        <v>165116.31969676318</v>
      </c>
      <c r="AP57" s="15">
        <f t="shared" si="5"/>
        <v>1.5805522509522503</v>
      </c>
      <c r="AQ57" s="12">
        <v>104467.48571411289</v>
      </c>
    </row>
    <row r="58" spans="1:43" x14ac:dyDescent="0.3">
      <c r="A58" s="11">
        <v>2018</v>
      </c>
      <c r="B58" s="12">
        <v>3102.9859999999999</v>
      </c>
      <c r="C58" s="12">
        <v>2320.5219999999999</v>
      </c>
      <c r="D58" s="12">
        <v>1022.501</v>
      </c>
      <c r="E58" s="12">
        <v>443.87</v>
      </c>
      <c r="F58" s="12">
        <v>1326.952</v>
      </c>
      <c r="G58" s="12">
        <v>8134.0940000000001</v>
      </c>
      <c r="H58" s="12">
        <v>347.697</v>
      </c>
      <c r="I58" s="12">
        <v>2630.11</v>
      </c>
      <c r="J58" s="13">
        <f t="shared" si="3"/>
        <v>19328.732</v>
      </c>
      <c r="K58" s="13">
        <f t="shared" si="6"/>
        <v>0.17983735440092316</v>
      </c>
      <c r="L58" s="12">
        <v>1096.306</v>
      </c>
      <c r="M58" s="12">
        <v>189.374</v>
      </c>
      <c r="N58" s="12">
        <v>1962.4849999999999</v>
      </c>
      <c r="O58" s="12">
        <v>752.53899999999999</v>
      </c>
      <c r="P58" s="12">
        <v>24.318999999999999</v>
      </c>
      <c r="Q58" s="12">
        <v>866.13400000000001</v>
      </c>
      <c r="R58" s="12">
        <v>400.16399999999999</v>
      </c>
      <c r="S58" s="12">
        <v>900.36300000000006</v>
      </c>
      <c r="T58" s="12">
        <v>1464.3440000000001</v>
      </c>
      <c r="U58" s="12">
        <v>1346.0650000000001</v>
      </c>
      <c r="V58" s="12">
        <v>1541.1410000000001</v>
      </c>
      <c r="W58" s="12">
        <v>565.524</v>
      </c>
      <c r="X58" s="12">
        <v>627.101</v>
      </c>
      <c r="Y58" s="12">
        <v>1758.395</v>
      </c>
      <c r="Z58" s="12">
        <v>5503.8059999999996</v>
      </c>
      <c r="AA58" s="14">
        <f t="shared" si="4"/>
        <v>18998.059999999998</v>
      </c>
      <c r="AB58" s="14">
        <f t="shared" si="7"/>
        <v>0.17676073366581946</v>
      </c>
      <c r="AC58" s="12">
        <v>15248.874</v>
      </c>
      <c r="AD58" s="12">
        <v>1430.626</v>
      </c>
      <c r="AE58" s="12">
        <v>5355.5280000000002</v>
      </c>
      <c r="AF58" s="12">
        <v>2567.002</v>
      </c>
      <c r="AG58" s="12">
        <v>4017.0740000000001</v>
      </c>
      <c r="AH58" s="12">
        <v>7316.7349999999997</v>
      </c>
      <c r="AI58" s="12">
        <v>7768.8519999999999</v>
      </c>
      <c r="AJ58" s="12">
        <v>8020.0020000000004</v>
      </c>
      <c r="AK58" s="12">
        <v>10569.617</v>
      </c>
      <c r="AL58" s="12">
        <v>847.04700000000003</v>
      </c>
      <c r="AM58" s="12">
        <v>101468.14900000002</v>
      </c>
      <c r="AN58" s="12">
        <v>6010.8119999999999</v>
      </c>
      <c r="AO58" s="15">
        <f t="shared" si="8"/>
        <v>170620.31800000003</v>
      </c>
      <c r="AP58" s="15">
        <f t="shared" si="5"/>
        <v>1.5874764364348481</v>
      </c>
      <c r="AQ58" s="12">
        <v>107478.96100000001</v>
      </c>
    </row>
    <row r="59" spans="1:43" x14ac:dyDescent="0.3">
      <c r="A59" s="11">
        <v>2019</v>
      </c>
      <c r="B59" s="12">
        <v>3128.6680000000001</v>
      </c>
      <c r="C59" s="12">
        <v>2425.2730000000001</v>
      </c>
      <c r="D59" s="12">
        <v>1064.623</v>
      </c>
      <c r="E59" s="12">
        <v>391.536</v>
      </c>
      <c r="F59" s="12">
        <v>1368.134</v>
      </c>
      <c r="G59" s="12">
        <v>7551.2610000000004</v>
      </c>
      <c r="H59" s="12">
        <v>360.38099999999997</v>
      </c>
      <c r="I59" s="12">
        <v>2824.9009999999998</v>
      </c>
      <c r="J59" s="13">
        <f t="shared" si="3"/>
        <v>19114.777000000002</v>
      </c>
      <c r="K59" s="13">
        <f t="shared" si="6"/>
        <v>0.17765351129314214</v>
      </c>
      <c r="L59" s="12">
        <v>1108.431</v>
      </c>
      <c r="M59" s="12">
        <v>190.93100000000001</v>
      </c>
      <c r="N59" s="12">
        <v>1872.0989999999999</v>
      </c>
      <c r="O59" s="12">
        <v>582.63800000000003</v>
      </c>
      <c r="P59" s="12">
        <v>18.411000000000001</v>
      </c>
      <c r="Q59" s="12">
        <v>838.928</v>
      </c>
      <c r="R59" s="12">
        <v>429.73200000000003</v>
      </c>
      <c r="S59" s="12">
        <v>897.98500000000001</v>
      </c>
      <c r="T59" s="12">
        <v>931.94299999999998</v>
      </c>
      <c r="U59" s="12">
        <v>1325.0519999999999</v>
      </c>
      <c r="V59" s="12">
        <v>1451.335</v>
      </c>
      <c r="W59" s="12">
        <v>538.27499999999998</v>
      </c>
      <c r="X59" s="12">
        <v>630.86099999999999</v>
      </c>
      <c r="Y59" s="12">
        <v>1997.046</v>
      </c>
      <c r="Z59" s="12">
        <v>5124.5770000000002</v>
      </c>
      <c r="AA59" s="14">
        <f t="shared" si="4"/>
        <v>17938.244000000002</v>
      </c>
      <c r="AB59" s="14">
        <f t="shared" si="7"/>
        <v>0.16671876595961016</v>
      </c>
      <c r="AC59" s="12">
        <v>15276.686</v>
      </c>
      <c r="AD59" s="12">
        <v>1520.6510000000001</v>
      </c>
      <c r="AE59" s="12">
        <v>5585.6769999999997</v>
      </c>
      <c r="AF59" s="12">
        <v>2485.971</v>
      </c>
      <c r="AG59" s="12">
        <v>4167.9089999999997</v>
      </c>
      <c r="AH59" s="12">
        <v>7383.9880000000003</v>
      </c>
      <c r="AI59" s="12">
        <v>7750.3440000000001</v>
      </c>
      <c r="AJ59" s="12">
        <v>8003.1549999999997</v>
      </c>
      <c r="AK59" s="12">
        <v>10864.96</v>
      </c>
      <c r="AL59" s="12">
        <v>912.51300000000003</v>
      </c>
      <c r="AM59" s="12">
        <v>101004.875</v>
      </c>
      <c r="AN59" s="12">
        <v>6590.9549999999999</v>
      </c>
      <c r="AO59" s="15">
        <f t="shared" si="8"/>
        <v>171547.68399999998</v>
      </c>
      <c r="AP59" s="15">
        <f t="shared" si="5"/>
        <v>1.5943711201447117</v>
      </c>
      <c r="AQ59" s="12">
        <v>107595.83</v>
      </c>
    </row>
    <row r="60" spans="1:43" x14ac:dyDescent="0.3">
      <c r="A60" s="11">
        <v>2020</v>
      </c>
      <c r="B60" s="12">
        <v>3294.2820000000002</v>
      </c>
      <c r="C60" s="12">
        <v>2265.1149999999998</v>
      </c>
      <c r="D60" s="12">
        <v>961.86300000000006</v>
      </c>
      <c r="E60" s="12">
        <v>284.44299999999998</v>
      </c>
      <c r="F60" s="12">
        <v>1233.335</v>
      </c>
      <c r="G60" s="12">
        <v>4421.5140000000001</v>
      </c>
      <c r="H60" s="12">
        <v>709.45399999999995</v>
      </c>
      <c r="I60" s="12">
        <v>3023.88</v>
      </c>
      <c r="J60" s="13">
        <f t="shared" si="3"/>
        <v>16193.885999999999</v>
      </c>
      <c r="K60" s="13">
        <f t="shared" si="6"/>
        <v>0.16892302821058422</v>
      </c>
      <c r="L60" s="12">
        <v>1018.271</v>
      </c>
      <c r="M60" s="12">
        <v>158.16800000000001</v>
      </c>
      <c r="N60" s="12">
        <v>1834.9280000000001</v>
      </c>
      <c r="O60" s="12">
        <v>457.55900000000003</v>
      </c>
      <c r="P60" s="12">
        <v>11.315</v>
      </c>
      <c r="Q60" s="12">
        <v>591.86</v>
      </c>
      <c r="R60" s="12">
        <v>472.73599999999999</v>
      </c>
      <c r="S60" s="12">
        <v>776.45</v>
      </c>
      <c r="T60" s="12">
        <v>666.97900000000004</v>
      </c>
      <c r="U60" s="12">
        <v>1239.7370000000001</v>
      </c>
      <c r="V60" s="12">
        <v>1265.944</v>
      </c>
      <c r="W60" s="12">
        <v>404.33100000000002</v>
      </c>
      <c r="X60" s="12">
        <v>484.572</v>
      </c>
      <c r="Y60" s="12">
        <v>1833.665</v>
      </c>
      <c r="Z60" s="12">
        <v>3618.2649999999999</v>
      </c>
      <c r="AA60" s="14">
        <f t="shared" si="4"/>
        <v>14834.779999999999</v>
      </c>
      <c r="AB60" s="14">
        <f t="shared" si="7"/>
        <v>0.15474580717919162</v>
      </c>
      <c r="AC60" s="12">
        <v>13602.415000000001</v>
      </c>
      <c r="AD60" s="12">
        <v>1128.3119999999999</v>
      </c>
      <c r="AE60" s="12">
        <v>4860.9260000000004</v>
      </c>
      <c r="AF60" s="12">
        <v>2310.192</v>
      </c>
      <c r="AG60" s="12">
        <v>3970.2530000000002</v>
      </c>
      <c r="AH60" s="12">
        <v>7276.6260000000002</v>
      </c>
      <c r="AI60" s="12">
        <v>6731.4030000000002</v>
      </c>
      <c r="AJ60" s="12">
        <v>7955.241</v>
      </c>
      <c r="AK60" s="12">
        <v>10296.759</v>
      </c>
      <c r="AL60" s="12">
        <v>653.70299999999997</v>
      </c>
      <c r="AM60" s="12">
        <v>89814.495999999999</v>
      </c>
      <c r="AN60" s="12">
        <v>6050.9769999999999</v>
      </c>
      <c r="AO60" s="15">
        <f t="shared" si="8"/>
        <v>154651.30300000001</v>
      </c>
      <c r="AP60" s="15">
        <f t="shared" si="5"/>
        <v>1.6132117034461408</v>
      </c>
      <c r="AQ60" s="12">
        <v>95865.472999999998</v>
      </c>
    </row>
    <row r="61" spans="1:43" x14ac:dyDescent="0.3">
      <c r="A61" s="11" t="s">
        <v>73</v>
      </c>
      <c r="B61" s="12">
        <v>3225.7660000000001</v>
      </c>
      <c r="C61" s="12">
        <v>2441.2150000000001</v>
      </c>
      <c r="D61" s="12">
        <v>1000.764</v>
      </c>
      <c r="E61" s="12">
        <v>321.29500000000002</v>
      </c>
      <c r="F61" s="12">
        <v>1603.4580000000001</v>
      </c>
      <c r="G61" s="12">
        <v>7603.3249999999998</v>
      </c>
      <c r="H61" s="12">
        <v>1430.3610000000001</v>
      </c>
      <c r="I61" s="12">
        <v>3498.26</v>
      </c>
      <c r="J61" s="13">
        <f t="shared" si="3"/>
        <v>21124.444000000003</v>
      </c>
      <c r="K61" s="13">
        <f t="shared" si="6"/>
        <v>0.19662516253998927</v>
      </c>
      <c r="L61" s="12">
        <v>1004.808</v>
      </c>
      <c r="M61" s="12">
        <v>182.441</v>
      </c>
      <c r="N61" s="12">
        <v>2013.9449999999999</v>
      </c>
      <c r="O61" s="12">
        <v>490.14499999999998</v>
      </c>
      <c r="P61" s="12">
        <v>0.30099999999999999</v>
      </c>
      <c r="Q61" s="12">
        <v>713.53499999999997</v>
      </c>
      <c r="R61" s="12">
        <v>353.8</v>
      </c>
      <c r="S61" s="12">
        <v>848.01900000000001</v>
      </c>
      <c r="T61" s="12">
        <v>970.93399999999997</v>
      </c>
      <c r="U61" s="12">
        <v>1392.258</v>
      </c>
      <c r="V61" s="12">
        <v>1590.643</v>
      </c>
      <c r="W61" s="12">
        <v>515.87099999999998</v>
      </c>
      <c r="X61" s="12">
        <v>553.351</v>
      </c>
      <c r="Y61" s="12">
        <v>1997.076</v>
      </c>
      <c r="Z61" s="12">
        <v>4317.2299999999996</v>
      </c>
      <c r="AA61" s="14">
        <f t="shared" si="4"/>
        <v>16944.357</v>
      </c>
      <c r="AB61" s="14">
        <f t="shared" si="7"/>
        <v>0.1577171427215128</v>
      </c>
      <c r="AC61" s="12">
        <v>16214.357</v>
      </c>
      <c r="AD61" s="12">
        <v>1379.4010000000001</v>
      </c>
      <c r="AE61" s="12">
        <v>5113.0389999999998</v>
      </c>
      <c r="AF61" s="12">
        <v>2291.9949999999999</v>
      </c>
      <c r="AG61" s="12">
        <v>4228.3999999999996</v>
      </c>
      <c r="AH61" s="12">
        <v>7104.7240000000002</v>
      </c>
      <c r="AI61" s="12">
        <v>7405.2979999999998</v>
      </c>
      <c r="AJ61" s="12">
        <v>7787.6580000000004</v>
      </c>
      <c r="AK61" s="12">
        <v>10581.846</v>
      </c>
      <c r="AL61" s="12">
        <v>709.58699999999999</v>
      </c>
      <c r="AM61" s="12">
        <v>100885.106</v>
      </c>
      <c r="AN61" s="12">
        <v>6549.9939999999997</v>
      </c>
      <c r="AO61" s="15">
        <f t="shared" si="8"/>
        <v>170251.40500000003</v>
      </c>
      <c r="AP61" s="15">
        <f t="shared" si="5"/>
        <v>1.5846907109501458</v>
      </c>
      <c r="AQ61" s="12">
        <v>107435.1</v>
      </c>
    </row>
    <row r="62" spans="1:43" x14ac:dyDescent="0.3">
      <c r="A62" s="11" t="s">
        <v>74</v>
      </c>
      <c r="B62" s="12">
        <v>3174.64</v>
      </c>
      <c r="C62" s="12">
        <v>2460.616</v>
      </c>
      <c r="D62" s="12">
        <v>1039.566</v>
      </c>
      <c r="E62" s="12">
        <v>281.37900000000002</v>
      </c>
      <c r="F62" s="12">
        <v>1410.356</v>
      </c>
      <c r="G62" s="12">
        <v>10468.791999999999</v>
      </c>
      <c r="H62" s="12">
        <v>1675.6089999999999</v>
      </c>
      <c r="I62" s="12">
        <v>4584.5060000000003</v>
      </c>
      <c r="J62" s="13">
        <f t="shared" si="3"/>
        <v>25095.464</v>
      </c>
      <c r="K62" s="13">
        <f t="shared" si="6"/>
        <v>0.21525266322748535</v>
      </c>
      <c r="L62" s="12">
        <v>1017.405</v>
      </c>
      <c r="M62" s="12">
        <v>207.73599999999999</v>
      </c>
      <c r="N62" s="12">
        <v>2112.279</v>
      </c>
      <c r="O62" s="12">
        <v>459.65300000000002</v>
      </c>
      <c r="P62" s="12">
        <v>0</v>
      </c>
      <c r="Q62" s="12">
        <v>758.91700000000003</v>
      </c>
      <c r="R62" s="12">
        <v>370.62200000000001</v>
      </c>
      <c r="S62" s="12">
        <v>914.66200000000003</v>
      </c>
      <c r="T62" s="12">
        <v>674.79300000000001</v>
      </c>
      <c r="U62" s="12">
        <v>1447.1420000000001</v>
      </c>
      <c r="V62" s="12">
        <v>1418.5340000000001</v>
      </c>
      <c r="W62" s="12">
        <v>537.61500000000001</v>
      </c>
      <c r="X62" s="12">
        <v>587.87800000000004</v>
      </c>
      <c r="Y62" s="12">
        <v>2070.2710000000002</v>
      </c>
      <c r="Z62" s="12">
        <v>4750.6880000000001</v>
      </c>
      <c r="AA62" s="14">
        <f t="shared" si="4"/>
        <v>17328.195</v>
      </c>
      <c r="AB62" s="14">
        <f t="shared" si="7"/>
        <v>0.1486300521351267</v>
      </c>
      <c r="AC62" s="12">
        <v>18898.900000000001</v>
      </c>
      <c r="AD62" s="12">
        <v>1446.5450000000001</v>
      </c>
      <c r="AE62" s="12">
        <v>5365.2910000000002</v>
      </c>
      <c r="AF62" s="12">
        <v>2431.0740000000001</v>
      </c>
      <c r="AG62" s="12">
        <v>5045.2460000000001</v>
      </c>
      <c r="AH62" s="12">
        <v>7469.625</v>
      </c>
      <c r="AI62" s="12">
        <v>7951.0110000000004</v>
      </c>
      <c r="AJ62" s="12">
        <v>8169.8010000000004</v>
      </c>
      <c r="AK62" s="12">
        <v>10994.831</v>
      </c>
      <c r="AL62" s="12">
        <v>782.32100000000003</v>
      </c>
      <c r="AM62" s="12">
        <v>110978.304</v>
      </c>
      <c r="AN62" s="12">
        <v>5607.7749999999996</v>
      </c>
      <c r="AO62" s="15">
        <f t="shared" si="8"/>
        <v>185140.72400000002</v>
      </c>
      <c r="AP62" s="15">
        <f t="shared" si="5"/>
        <v>1.5880174167277725</v>
      </c>
      <c r="AQ62" s="12">
        <v>116586.079</v>
      </c>
    </row>
  </sheetData>
  <mergeCells count="5">
    <mergeCell ref="A1:H1"/>
    <mergeCell ref="A3:A4"/>
    <mergeCell ref="B2:J2"/>
    <mergeCell ref="L2:AA2"/>
    <mergeCell ref="AC2:A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2F15-4424-42F8-9B55-494581B43444}">
  <dimension ref="A1"/>
  <sheetViews>
    <sheetView tabSelected="1" topLeftCell="A46" workbookViewId="0">
      <selection activeCell="M57" sqref="M57"/>
    </sheetView>
  </sheetViews>
  <sheetFormatPr baseColWidth="10"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GRAFICAS Y ANALISIS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SAMANTA BERENICE YUCAILLA NINABANDA</dc:creator>
  <cp:lastModifiedBy>SAMANTA BERENICE YUCAILLA NINABANDA</cp:lastModifiedBy>
  <dcterms:created xsi:type="dcterms:W3CDTF">2024-06-21T00:36:48Z</dcterms:created>
  <dcterms:modified xsi:type="dcterms:W3CDTF">2024-06-21T04:16:47Z</dcterms:modified>
</cp:coreProperties>
</file>