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OneDrive\Documents\"/>
    </mc:Choice>
  </mc:AlternateContent>
  <xr:revisionPtr revIDLastSave="0" documentId="8_{793CD2E5-3706-4EB7-A5F0-C4CF24DA4A15}" xr6:coauthVersionLast="47" xr6:coauthVersionMax="47" xr10:uidLastSave="{00000000-0000-0000-0000-000000000000}"/>
  <bookViews>
    <workbookView xWindow="-108" yWindow="-108" windowWidth="23256" windowHeight="12456" xr2:uid="{4F45F82D-2E83-4CA5-986E-CD38C921B8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3" i="1"/>
  <c r="M22" i="1"/>
  <c r="J18" i="1"/>
  <c r="J17" i="1"/>
</calcChain>
</file>

<file path=xl/sharedStrings.xml><?xml version="1.0" encoding="utf-8"?>
<sst xmlns="http://schemas.openxmlformats.org/spreadsheetml/2006/main" count="63" uniqueCount="35">
  <si>
    <t xml:space="preserve">UNIVERSIDAD CENTRAL DEL ECUADOR </t>
  </si>
  <si>
    <t>FACULTAD DE CIENCIAS ECONOMICAS</t>
  </si>
  <si>
    <t xml:space="preserve">CARRERA DE FINANZAS </t>
  </si>
  <si>
    <t>NOMBRE:</t>
  </si>
  <si>
    <t>SAMANTA YUCAILLA</t>
  </si>
  <si>
    <t>CURSO:</t>
  </si>
  <si>
    <t>F1-002</t>
  </si>
  <si>
    <t xml:space="preserve">TAREA 2: FUNCIÓN SUMAR.SI &amp; SUMAR.SI.CONJUNTO </t>
  </si>
  <si>
    <t>Vendedor</t>
  </si>
  <si>
    <t xml:space="preserve">Ventas </t>
  </si>
  <si>
    <t>Descuento</t>
  </si>
  <si>
    <t>SECCION</t>
  </si>
  <si>
    <t>AÑO</t>
  </si>
  <si>
    <t>en miles</t>
  </si>
  <si>
    <t>%</t>
  </si>
  <si>
    <t>Cecilia</t>
  </si>
  <si>
    <t>Zapatos</t>
  </si>
  <si>
    <t>Andrea</t>
  </si>
  <si>
    <t>Medicina</t>
  </si>
  <si>
    <t>Jorge</t>
  </si>
  <si>
    <t>Silvia</t>
  </si>
  <si>
    <t>Maquillaje</t>
  </si>
  <si>
    <t xml:space="preserve"> María</t>
  </si>
  <si>
    <t>Bisutería</t>
  </si>
  <si>
    <t>Susana</t>
  </si>
  <si>
    <t>María</t>
  </si>
  <si>
    <t>Marta</t>
  </si>
  <si>
    <t xml:space="preserve">APLICAR SUMAR SI PARA LOS SIGUIENTES CRITERIOS </t>
  </si>
  <si>
    <t>VENTAS TOTALES AÑO 2021</t>
  </si>
  <si>
    <t>VENTAS TOTALES AÑO 2022</t>
  </si>
  <si>
    <t xml:space="preserve">APLICAR SUMAR SI CONJUNTO PARA LOS SIGUIENTES CRITERIOS </t>
  </si>
  <si>
    <t>VENTAS TOTALES AÑO 2021-MEDICINA</t>
  </si>
  <si>
    <t xml:space="preserve">VENTAS TOTALES AÑO 2023-MEDICINA-CON DESCUENTO </t>
  </si>
  <si>
    <t>VENTAS TOTALES AÑO 2022-BISUTERIA-VENDEDOR JORGE- SIN DESCUENTO</t>
  </si>
  <si>
    <t>N° DE LISTA: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</si>
</sst>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rgb="FF3A383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A383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2" fillId="0" borderId="5" xfId="0" applyFont="1" applyBorder="1"/>
    <xf numFmtId="169" fontId="2" fillId="5" borderId="5" xfId="0" applyNumberFormat="1" applyFont="1" applyFill="1" applyBorder="1"/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95B1-E767-4E7A-B852-70646FCF9692}">
  <dimension ref="A1:M33"/>
  <sheetViews>
    <sheetView tabSelected="1" workbookViewId="0">
      <selection activeCell="A9" sqref="A9"/>
    </sheetView>
  </sheetViews>
  <sheetFormatPr baseColWidth="10" defaultRowHeight="14.4" x14ac:dyDescent="0.3"/>
  <cols>
    <col min="4" max="4" width="13.21875" customWidth="1"/>
  </cols>
  <sheetData>
    <row r="1" spans="1:13" ht="15.6" x14ac:dyDescent="0.3">
      <c r="A1" s="23" t="s">
        <v>0</v>
      </c>
      <c r="B1" s="23"/>
      <c r="C1" s="23"/>
      <c r="D1" s="23"/>
      <c r="E1" s="23"/>
    </row>
    <row r="2" spans="1:13" x14ac:dyDescent="0.3">
      <c r="A2" s="22" t="s">
        <v>1</v>
      </c>
      <c r="B2" s="22"/>
      <c r="C2" s="22"/>
      <c r="D2" s="22"/>
      <c r="E2" s="22"/>
      <c r="F2" s="1"/>
    </row>
    <row r="3" spans="1:13" x14ac:dyDescent="0.3">
      <c r="A3" s="22" t="s">
        <v>2</v>
      </c>
      <c r="B3" s="22"/>
      <c r="C3" s="22"/>
      <c r="D3" s="22"/>
      <c r="E3" s="22"/>
      <c r="F3" s="1"/>
    </row>
    <row r="4" spans="1:13" x14ac:dyDescent="0.3">
      <c r="A4" s="1"/>
      <c r="B4" s="1"/>
      <c r="C4" s="1"/>
      <c r="D4" s="1"/>
      <c r="E4" s="1"/>
      <c r="F4" s="1"/>
    </row>
    <row r="5" spans="1:13" x14ac:dyDescent="0.3">
      <c r="A5" s="1" t="s">
        <v>3</v>
      </c>
      <c r="B5" s="13" t="s">
        <v>4</v>
      </c>
      <c r="C5" s="13"/>
      <c r="D5" s="1" t="s">
        <v>34</v>
      </c>
      <c r="E5" s="13">
        <v>39</v>
      </c>
      <c r="F5" s="1"/>
    </row>
    <row r="6" spans="1:13" x14ac:dyDescent="0.3">
      <c r="A6" s="1" t="s">
        <v>5</v>
      </c>
      <c r="B6" s="13" t="s">
        <v>6</v>
      </c>
      <c r="C6" s="1"/>
      <c r="D6" s="1"/>
      <c r="E6" s="1"/>
      <c r="F6" s="1"/>
    </row>
    <row r="7" spans="1:13" x14ac:dyDescent="0.3">
      <c r="A7" s="1"/>
      <c r="B7" s="1"/>
      <c r="C7" s="1"/>
      <c r="D7" s="1"/>
      <c r="E7" s="1"/>
      <c r="F7" s="1"/>
    </row>
    <row r="8" spans="1:13" x14ac:dyDescent="0.3">
      <c r="A8" s="2"/>
      <c r="B8" s="1"/>
      <c r="C8" s="1"/>
      <c r="D8" s="1"/>
      <c r="E8" s="1"/>
      <c r="F8" s="1"/>
    </row>
    <row r="9" spans="1:13" x14ac:dyDescent="0.3">
      <c r="A9" s="1" t="s">
        <v>7</v>
      </c>
      <c r="B9" s="1"/>
      <c r="C9" s="1"/>
      <c r="D9" s="1"/>
      <c r="E9" s="1"/>
      <c r="F9" s="1"/>
    </row>
    <row r="11" spans="1:13" ht="15" thickBot="1" x14ac:dyDescent="0.35"/>
    <row r="12" spans="1:13" ht="16.2" thickBot="1" x14ac:dyDescent="0.35">
      <c r="A12" s="7" t="s">
        <v>8</v>
      </c>
      <c r="B12" s="8" t="s">
        <v>9</v>
      </c>
      <c r="C12" s="8" t="s">
        <v>10</v>
      </c>
      <c r="D12" s="7" t="s">
        <v>11</v>
      </c>
      <c r="E12" s="9" t="s">
        <v>12</v>
      </c>
    </row>
    <row r="13" spans="1:13" ht="16.2" thickBot="1" x14ac:dyDescent="0.35">
      <c r="A13" s="10"/>
      <c r="B13" s="11" t="s">
        <v>13</v>
      </c>
      <c r="C13" s="11" t="s">
        <v>14</v>
      </c>
      <c r="D13" s="10"/>
      <c r="E13" s="12"/>
    </row>
    <row r="14" spans="1:13" ht="16.2" thickBot="1" x14ac:dyDescent="0.35">
      <c r="A14" s="3" t="s">
        <v>15</v>
      </c>
      <c r="B14" s="4">
        <v>56</v>
      </c>
      <c r="C14" s="5">
        <v>0.01</v>
      </c>
      <c r="D14" s="6" t="s">
        <v>16</v>
      </c>
      <c r="E14" s="6">
        <v>2021</v>
      </c>
    </row>
    <row r="15" spans="1:13" ht="16.2" thickBot="1" x14ac:dyDescent="0.35">
      <c r="A15" s="3" t="s">
        <v>17</v>
      </c>
      <c r="B15" s="4">
        <v>21.3</v>
      </c>
      <c r="C15" s="5">
        <v>0.15</v>
      </c>
      <c r="D15" s="6" t="s">
        <v>18</v>
      </c>
      <c r="E15" s="6">
        <v>2022</v>
      </c>
      <c r="G15" s="14" t="s">
        <v>27</v>
      </c>
      <c r="H15" s="14"/>
      <c r="I15" s="14"/>
      <c r="J15" s="14"/>
      <c r="K15" s="14"/>
      <c r="L15" s="14"/>
      <c r="M15" s="1"/>
    </row>
    <row r="16" spans="1:13" ht="16.2" thickBot="1" x14ac:dyDescent="0.35">
      <c r="A16" s="3" t="s">
        <v>19</v>
      </c>
      <c r="B16" s="4">
        <v>17.2</v>
      </c>
      <c r="C16" s="5">
        <v>0.15</v>
      </c>
      <c r="D16" s="6" t="s">
        <v>18</v>
      </c>
      <c r="E16" s="6">
        <v>2023</v>
      </c>
      <c r="G16" s="1"/>
      <c r="H16" s="1"/>
      <c r="I16" s="1"/>
      <c r="J16" s="1"/>
      <c r="K16" s="1"/>
      <c r="L16" s="1"/>
      <c r="M16" s="1"/>
    </row>
    <row r="17" spans="1:13" ht="16.2" thickBot="1" x14ac:dyDescent="0.35">
      <c r="A17" s="3" t="s">
        <v>20</v>
      </c>
      <c r="B17" s="4">
        <v>26.3</v>
      </c>
      <c r="C17" s="5">
        <v>0.05</v>
      </c>
      <c r="D17" s="6" t="s">
        <v>21</v>
      </c>
      <c r="E17" s="6">
        <v>2022</v>
      </c>
      <c r="G17" s="15" t="s">
        <v>28</v>
      </c>
      <c r="H17" s="15"/>
      <c r="I17" s="15"/>
      <c r="J17" s="16">
        <f>SUMIF(E14:E33,2021,B14:B33)</f>
        <v>213.60000000000002</v>
      </c>
      <c r="K17" s="1"/>
      <c r="L17" s="1"/>
      <c r="M17" s="1"/>
    </row>
    <row r="18" spans="1:13" ht="16.2" thickBot="1" x14ac:dyDescent="0.35">
      <c r="A18" s="3" t="s">
        <v>22</v>
      </c>
      <c r="B18" s="4">
        <v>12.95</v>
      </c>
      <c r="C18" s="5">
        <v>0.05</v>
      </c>
      <c r="D18" s="6" t="s">
        <v>23</v>
      </c>
      <c r="E18" s="6">
        <v>2021</v>
      </c>
      <c r="G18" s="15" t="s">
        <v>29</v>
      </c>
      <c r="H18" s="15"/>
      <c r="I18" s="15"/>
      <c r="J18" s="16">
        <f>SUMIF(E14:E33,2022,B14:B33)</f>
        <v>182.50000000000003</v>
      </c>
      <c r="K18" s="1"/>
      <c r="L18" s="1"/>
      <c r="M18" s="1"/>
    </row>
    <row r="19" spans="1:13" ht="16.2" thickBot="1" x14ac:dyDescent="0.35">
      <c r="A19" s="3" t="s">
        <v>24</v>
      </c>
      <c r="B19" s="4">
        <v>82</v>
      </c>
      <c r="C19" s="5">
        <v>0.15</v>
      </c>
      <c r="D19" s="6" t="s">
        <v>18</v>
      </c>
      <c r="E19" s="6">
        <v>2023</v>
      </c>
      <c r="G19" s="1"/>
      <c r="H19" s="1"/>
      <c r="I19" s="1"/>
      <c r="J19" s="1"/>
      <c r="K19" s="1"/>
      <c r="L19" s="1"/>
      <c r="M19" s="1"/>
    </row>
    <row r="20" spans="1:13" ht="16.2" thickBot="1" x14ac:dyDescent="0.35">
      <c r="A20" s="3" t="s">
        <v>25</v>
      </c>
      <c r="B20" s="4">
        <v>45.6</v>
      </c>
      <c r="C20" s="5">
        <v>0.04</v>
      </c>
      <c r="D20" s="6" t="s">
        <v>16</v>
      </c>
      <c r="E20" s="6">
        <v>2021</v>
      </c>
      <c r="G20" s="14" t="s">
        <v>30</v>
      </c>
      <c r="H20" s="14"/>
      <c r="I20" s="14"/>
      <c r="J20" s="14"/>
      <c r="K20" s="14"/>
      <c r="L20" s="14"/>
      <c r="M20" s="1"/>
    </row>
    <row r="21" spans="1:13" ht="16.2" thickBot="1" x14ac:dyDescent="0.35">
      <c r="A21" s="3" t="s">
        <v>19</v>
      </c>
      <c r="B21" s="4">
        <v>15.3</v>
      </c>
      <c r="C21" s="5">
        <v>0.01</v>
      </c>
      <c r="D21" s="6" t="s">
        <v>23</v>
      </c>
      <c r="E21" s="6">
        <v>2022</v>
      </c>
      <c r="G21" s="1"/>
      <c r="H21" s="1"/>
      <c r="I21" s="1"/>
      <c r="J21" s="1"/>
      <c r="K21" s="1"/>
      <c r="L21" s="1"/>
      <c r="M21" s="1"/>
    </row>
    <row r="22" spans="1:13" ht="16.2" thickBot="1" x14ac:dyDescent="0.35">
      <c r="A22" s="3" t="s">
        <v>17</v>
      </c>
      <c r="B22" s="4">
        <v>69.349999999999994</v>
      </c>
      <c r="C22" s="5">
        <v>0.15</v>
      </c>
      <c r="D22" s="6" t="s">
        <v>18</v>
      </c>
      <c r="E22" s="6">
        <v>2023</v>
      </c>
      <c r="G22" s="17" t="s">
        <v>31</v>
      </c>
      <c r="H22" s="18"/>
      <c r="I22" s="18"/>
      <c r="J22" s="18"/>
      <c r="K22" s="18"/>
      <c r="L22" s="19"/>
      <c r="M22" s="16">
        <f>SUMIFS(B14:B33,E14:E33,2021,D14:D33," Medicina")</f>
        <v>0</v>
      </c>
    </row>
    <row r="23" spans="1:13" ht="16.2" thickBot="1" x14ac:dyDescent="0.35">
      <c r="A23" s="3" t="s">
        <v>26</v>
      </c>
      <c r="B23" s="4">
        <v>52.3</v>
      </c>
      <c r="C23" s="5">
        <v>0.06</v>
      </c>
      <c r="D23" s="6" t="s">
        <v>21</v>
      </c>
      <c r="E23" s="6">
        <v>2022</v>
      </c>
      <c r="G23" s="15" t="s">
        <v>32</v>
      </c>
      <c r="H23" s="15"/>
      <c r="I23" s="15"/>
      <c r="J23" s="15"/>
      <c r="K23" s="20"/>
      <c r="L23" s="21"/>
      <c r="M23" s="16">
        <f>SUMIFS(B14:B33,E14:E33,2023,D14:D33,"Medicina",C14:C33,"&gt;0%")</f>
        <v>190.95000000000002</v>
      </c>
    </row>
    <row r="24" spans="1:13" ht="16.2" thickBot="1" x14ac:dyDescent="0.35">
      <c r="A24" s="3" t="s">
        <v>19</v>
      </c>
      <c r="B24" s="4">
        <v>9.9499999999999993</v>
      </c>
      <c r="C24" s="5">
        <v>0</v>
      </c>
      <c r="D24" s="6" t="s">
        <v>21</v>
      </c>
      <c r="E24" s="6">
        <v>2021</v>
      </c>
      <c r="G24" s="15" t="s">
        <v>33</v>
      </c>
      <c r="H24" s="15"/>
      <c r="I24" s="15"/>
      <c r="J24" s="15"/>
      <c r="K24" s="15"/>
      <c r="L24" s="15"/>
      <c r="M24" s="16">
        <f>SUMIFS(B14:B33,D14:D33,"Bisutería",A14:A33,"Jorge",C14:C33,0,E14:E33,2022)</f>
        <v>13.6</v>
      </c>
    </row>
    <row r="25" spans="1:13" ht="16.2" thickBot="1" x14ac:dyDescent="0.35">
      <c r="A25" s="3" t="s">
        <v>17</v>
      </c>
      <c r="B25" s="4">
        <v>22.4</v>
      </c>
      <c r="C25" s="5">
        <v>0.15</v>
      </c>
      <c r="D25" s="6" t="s">
        <v>18</v>
      </c>
      <c r="E25" s="6">
        <v>2023</v>
      </c>
      <c r="G25" s="1"/>
      <c r="H25" s="1"/>
      <c r="I25" s="1"/>
      <c r="J25" s="1"/>
      <c r="K25" s="1"/>
      <c r="L25" s="1"/>
      <c r="M25" s="1"/>
    </row>
    <row r="26" spans="1:13" ht="16.2" thickBot="1" x14ac:dyDescent="0.35">
      <c r="A26" s="3" t="s">
        <v>17</v>
      </c>
      <c r="B26" s="4">
        <v>8.5</v>
      </c>
      <c r="C26" s="5">
        <v>0.08</v>
      </c>
      <c r="D26" s="6" t="s">
        <v>16</v>
      </c>
      <c r="E26" s="6">
        <v>2021</v>
      </c>
    </row>
    <row r="27" spans="1:13" ht="16.2" thickBot="1" x14ac:dyDescent="0.35">
      <c r="A27" s="3" t="s">
        <v>19</v>
      </c>
      <c r="B27" s="4">
        <v>13.6</v>
      </c>
      <c r="C27" s="5">
        <v>0</v>
      </c>
      <c r="D27" s="6" t="s">
        <v>23</v>
      </c>
      <c r="E27" s="6">
        <v>2022</v>
      </c>
    </row>
    <row r="28" spans="1:13" ht="16.2" thickBot="1" x14ac:dyDescent="0.35">
      <c r="A28" s="3" t="s">
        <v>25</v>
      </c>
      <c r="B28" s="4">
        <v>40</v>
      </c>
      <c r="C28" s="5">
        <v>0.04</v>
      </c>
      <c r="D28" s="6" t="s">
        <v>16</v>
      </c>
      <c r="E28" s="6">
        <v>2023</v>
      </c>
    </row>
    <row r="29" spans="1:13" ht="16.2" thickBot="1" x14ac:dyDescent="0.35">
      <c r="A29" s="3" t="s">
        <v>19</v>
      </c>
      <c r="B29" s="4">
        <v>36.9</v>
      </c>
      <c r="C29" s="5">
        <v>0.15</v>
      </c>
      <c r="D29" s="6" t="s">
        <v>18</v>
      </c>
      <c r="E29" s="6">
        <v>2022</v>
      </c>
    </row>
    <row r="30" spans="1:13" ht="16.2" thickBot="1" x14ac:dyDescent="0.35">
      <c r="A30" s="3" t="s">
        <v>17</v>
      </c>
      <c r="B30" s="4">
        <v>35.299999999999997</v>
      </c>
      <c r="C30" s="5">
        <v>0.1</v>
      </c>
      <c r="D30" s="6" t="s">
        <v>21</v>
      </c>
      <c r="E30" s="6">
        <v>2021</v>
      </c>
    </row>
    <row r="31" spans="1:13" ht="16.2" thickBot="1" x14ac:dyDescent="0.35">
      <c r="A31" s="3" t="s">
        <v>25</v>
      </c>
      <c r="B31" s="4">
        <v>15.95</v>
      </c>
      <c r="C31" s="5">
        <v>0.05</v>
      </c>
      <c r="D31" s="6" t="s">
        <v>23</v>
      </c>
      <c r="E31" s="6">
        <v>2023</v>
      </c>
    </row>
    <row r="32" spans="1:13" ht="16.2" thickBot="1" x14ac:dyDescent="0.35">
      <c r="A32" s="3" t="s">
        <v>17</v>
      </c>
      <c r="B32" s="4">
        <v>45.3</v>
      </c>
      <c r="C32" s="5">
        <v>0</v>
      </c>
      <c r="D32" s="6" t="s">
        <v>21</v>
      </c>
      <c r="E32" s="6">
        <v>2021</v>
      </c>
    </row>
    <row r="33" spans="1:5" ht="16.2" thickBot="1" x14ac:dyDescent="0.35">
      <c r="A33" s="3" t="s">
        <v>19</v>
      </c>
      <c r="B33" s="4">
        <v>16.8</v>
      </c>
      <c r="C33" s="5">
        <v>0.01</v>
      </c>
      <c r="D33" s="6" t="s">
        <v>23</v>
      </c>
      <c r="E33" s="6">
        <v>2022</v>
      </c>
    </row>
  </sheetData>
  <mergeCells count="7">
    <mergeCell ref="A2:E2"/>
    <mergeCell ref="A1:E1"/>
    <mergeCell ref="A12:A13"/>
    <mergeCell ref="D12:D13"/>
    <mergeCell ref="E12:E13"/>
    <mergeCell ref="G22:L2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BERENICE YUCAILLA NINABANDA</dc:creator>
  <cp:lastModifiedBy>SAMANTA BERENICE YUCAILLA NINABANDA</cp:lastModifiedBy>
  <dcterms:created xsi:type="dcterms:W3CDTF">2024-01-30T02:13:17Z</dcterms:created>
  <dcterms:modified xsi:type="dcterms:W3CDTF">2024-01-30T02:48:30Z</dcterms:modified>
</cp:coreProperties>
</file>