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formatica\"/>
    </mc:Choice>
  </mc:AlternateContent>
  <bookViews>
    <workbookView xWindow="0" yWindow="0" windowWidth="20490" windowHeight="7050" activeTab="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5" l="1"/>
  <c r="B25" i="5"/>
  <c r="B8" i="5"/>
  <c r="B9" i="4"/>
  <c r="H3" i="2"/>
  <c r="C9" i="2" a="1"/>
  <c r="E9" i="2" s="1"/>
  <c r="B4" i="2"/>
  <c r="D2" i="1"/>
  <c r="L17" i="2" l="1"/>
  <c r="D17" i="2"/>
  <c r="J15" i="2"/>
  <c r="E14" i="2"/>
  <c r="K12" i="2"/>
  <c r="F11" i="2"/>
  <c r="L9" i="2"/>
  <c r="K17" i="2"/>
  <c r="F16" i="2"/>
  <c r="L14" i="2"/>
  <c r="G13" i="2"/>
  <c r="M11" i="2"/>
  <c r="H10" i="2"/>
  <c r="C9" i="2"/>
  <c r="M16" i="2"/>
  <c r="E16" i="2"/>
  <c r="K14" i="2"/>
  <c r="F13" i="2"/>
  <c r="D11" i="2"/>
  <c r="J9" i="2"/>
  <c r="D16" i="2"/>
  <c r="D13" i="2"/>
  <c r="L16" i="2"/>
  <c r="G15" i="2"/>
  <c r="M13" i="2"/>
  <c r="H12" i="2"/>
  <c r="C11" i="2"/>
  <c r="I9" i="2"/>
  <c r="K16" i="2"/>
  <c r="I14" i="2"/>
  <c r="G12" i="2"/>
  <c r="M10" i="2"/>
  <c r="E10" i="2"/>
  <c r="G17" i="2"/>
  <c r="E15" i="2"/>
  <c r="K13" i="2"/>
  <c r="F12" i="2"/>
  <c r="L10" i="2"/>
  <c r="G9" i="2"/>
  <c r="F17" i="2"/>
  <c r="I16" i="2"/>
  <c r="L15" i="2"/>
  <c r="D15" i="2"/>
  <c r="G14" i="2"/>
  <c r="J13" i="2"/>
  <c r="M12" i="2"/>
  <c r="E12" i="2"/>
  <c r="H11" i="2"/>
  <c r="K10" i="2"/>
  <c r="C10" i="2"/>
  <c r="F9" i="2"/>
  <c r="G16" i="2"/>
  <c r="M14" i="2"/>
  <c r="H13" i="2"/>
  <c r="C12" i="2"/>
  <c r="I10" i="2"/>
  <c r="D9" i="2"/>
  <c r="C17" i="2"/>
  <c r="I15" i="2"/>
  <c r="D14" i="2"/>
  <c r="J12" i="2"/>
  <c r="E11" i="2"/>
  <c r="K9" i="2"/>
  <c r="J17" i="2"/>
  <c r="H15" i="2"/>
  <c r="C14" i="2"/>
  <c r="I12" i="2"/>
  <c r="L11" i="2"/>
  <c r="G10" i="2"/>
  <c r="I17" i="2"/>
  <c r="J14" i="2"/>
  <c r="E13" i="2"/>
  <c r="K11" i="2"/>
  <c r="F10" i="2"/>
  <c r="H17" i="2"/>
  <c r="C16" i="2"/>
  <c r="F15" i="2"/>
  <c r="L13" i="2"/>
  <c r="J11" i="2"/>
  <c r="H9" i="2"/>
  <c r="J16" i="2"/>
  <c r="M15" i="2"/>
  <c r="H14" i="2"/>
  <c r="C13" i="2"/>
  <c r="I11" i="2"/>
  <c r="D10" i="2"/>
  <c r="M17" i="2"/>
  <c r="E17" i="2"/>
  <c r="H16" i="2"/>
  <c r="K15" i="2"/>
  <c r="C15" i="2"/>
  <c r="F14" i="2"/>
  <c r="I13" i="2"/>
  <c r="L12" i="2"/>
  <c r="D12" i="2"/>
  <c r="G11" i="2"/>
  <c r="J10" i="2"/>
  <c r="M9" i="2"/>
</calcChain>
</file>

<file path=xl/sharedStrings.xml><?xml version="1.0" encoding="utf-8"?>
<sst xmlns="http://schemas.openxmlformats.org/spreadsheetml/2006/main" count="66" uniqueCount="55">
  <si>
    <t>PRESTAMO</t>
  </si>
  <si>
    <t>TASA</t>
  </si>
  <si>
    <t>PAGOS</t>
  </si>
  <si>
    <t>AGENCIA</t>
  </si>
  <si>
    <t>MES</t>
  </si>
  <si>
    <t>BANCO</t>
  </si>
  <si>
    <t>SUCUR1</t>
  </si>
  <si>
    <t>SUCUR2</t>
  </si>
  <si>
    <t>SUCUR3</t>
  </si>
  <si>
    <t>SUCUR4</t>
  </si>
  <si>
    <t>SUCUR5</t>
  </si>
  <si>
    <t>SUCUR6</t>
  </si>
  <si>
    <t>SUCUR7</t>
  </si>
  <si>
    <t>SUCUR8</t>
  </si>
  <si>
    <t>SUCUR9</t>
  </si>
  <si>
    <t>SUCUR10</t>
  </si>
  <si>
    <t>SUCURSALES</t>
  </si>
  <si>
    <t>ENE</t>
  </si>
  <si>
    <t>FEBR</t>
  </si>
  <si>
    <t>MAR</t>
  </si>
  <si>
    <t>ABRI</t>
  </si>
  <si>
    <t>MAYO</t>
  </si>
  <si>
    <t>SEP</t>
  </si>
  <si>
    <t>NOV</t>
  </si>
  <si>
    <t>DIC</t>
  </si>
  <si>
    <t>OCT</t>
  </si>
  <si>
    <t>JUN</t>
  </si>
  <si>
    <t>JUL</t>
  </si>
  <si>
    <t>AGO</t>
  </si>
  <si>
    <t>BANCO PICHINCHA</t>
  </si>
  <si>
    <t>PAGO</t>
  </si>
  <si>
    <t>ENERO</t>
  </si>
  <si>
    <t>FEBRERO</t>
  </si>
  <si>
    <t>MARZO</t>
  </si>
  <si>
    <t>ABRIL</t>
  </si>
  <si>
    <t>JUNIO</t>
  </si>
  <si>
    <t>JULIO</t>
  </si>
  <si>
    <t>AGOSTO</t>
  </si>
  <si>
    <t>SEPTIEMBRE</t>
  </si>
  <si>
    <t>OCTUBRE</t>
  </si>
  <si>
    <t>NOVIEMBRE</t>
  </si>
  <si>
    <t>DICIEMBRE</t>
  </si>
  <si>
    <t>Calcular el pago del interes que se realizara el primer mes por un prestamo de 8000 a 3 años tasa 10%</t>
  </si>
  <si>
    <t>capital</t>
  </si>
  <si>
    <t>tasa</t>
  </si>
  <si>
    <t>pagos</t>
  </si>
  <si>
    <t>pago</t>
  </si>
  <si>
    <t>años</t>
  </si>
  <si>
    <t>periodo</t>
  </si>
  <si>
    <t xml:space="preserve">se aplica un prestamo de 15000 tasa 9% pagadero en 10 meses </t>
  </si>
  <si>
    <t>Capital</t>
  </si>
  <si>
    <t xml:space="preserve">se desea ahorras 50000 en 4 años ahorrando una cantidad constante cada asumiendo que podra devengar un 6% de ineteres calcular cuanto ahorra mensualmente </t>
  </si>
  <si>
    <t>Tasa</t>
  </si>
  <si>
    <t>Pagos</t>
  </si>
  <si>
    <t>se aplica un prestamo 10000 pagadero 10 meses 9% primer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</si>
</sst>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&quot;$&quot;\-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2" borderId="2" xfId="0" applyFill="1" applyBorder="1" applyAlignment="1">
      <alignment horizontal="center" textRotation="15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 textRotation="15"/>
    </xf>
    <xf numFmtId="0" fontId="0" fillId="2" borderId="1" xfId="0" applyFill="1" applyBorder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16" fmlaLink="Hoja2!$B$2" fmlaRange="$A$8:$A$17" noThreeD="1" sel="6" val="0"/>
</file>

<file path=xl/ctrlProps/ctrlProp2.xml><?xml version="1.0" encoding="utf-8"?>
<formControlPr xmlns="http://schemas.microsoft.com/office/spreadsheetml/2009/9/main" objectType="Drop" dropStyle="combo" dx="16" fmlaLink="$B$3" fmlaRange="Hoja3!$A$2:$A$13" noThreeD="1" sel="8" val="4"/>
</file>

<file path=xl/ctrlProps/ctrlProp3.xml><?xml version="1.0" encoding="utf-8"?>
<formControlPr xmlns="http://schemas.microsoft.com/office/spreadsheetml/2009/9/main" objectType="Drop" dropStyle="combo" dx="16" fmlaLink="$B$4" fmlaRange="Hoja3!$B$2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28576</xdr:colOff>
          <xdr:row>1</xdr:row>
          <xdr:rowOff>28576</xdr:rowOff>
        </xdr:from>
        <xdr:to>
          <xdr:col>5</xdr:col>
          <xdr:colOff>209550</xdr:colOff>
          <xdr:row>1</xdr:row>
          <xdr:rowOff>171450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19050</xdr:rowOff>
        </xdr:from>
        <xdr:to>
          <xdr:col>5</xdr:col>
          <xdr:colOff>238125</xdr:colOff>
          <xdr:row>2</xdr:row>
          <xdr:rowOff>171450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</xdr:row>
          <xdr:rowOff>19050</xdr:rowOff>
        </xdr:from>
        <xdr:to>
          <xdr:col>5</xdr:col>
          <xdr:colOff>133350</xdr:colOff>
          <xdr:row>4</xdr:row>
          <xdr:rowOff>9525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H2" sqref="H2"/>
    </sheetView>
  </sheetViews>
  <sheetFormatPr baseColWidth="10" defaultRowHeight="15" x14ac:dyDescent="0.25"/>
  <sheetData>
    <row r="2" spans="1:7" x14ac:dyDescent="0.25">
      <c r="A2" t="s">
        <v>0</v>
      </c>
      <c r="B2">
        <v>100000</v>
      </c>
      <c r="D2">
        <f>B2</f>
        <v>100000</v>
      </c>
      <c r="E2">
        <v>8</v>
      </c>
      <c r="F2">
        <v>10</v>
      </c>
      <c r="G2">
        <v>12</v>
      </c>
    </row>
    <row r="3" spans="1:7" x14ac:dyDescent="0.25">
      <c r="A3" t="s">
        <v>1</v>
      </c>
      <c r="B3" s="1">
        <v>0.06</v>
      </c>
      <c r="D3" s="1">
        <v>7.0000000000000007E-2</v>
      </c>
    </row>
    <row r="4" spans="1:7" x14ac:dyDescent="0.25">
      <c r="A4" t="s">
        <v>2</v>
      </c>
      <c r="B4">
        <v>7</v>
      </c>
      <c r="D4" s="1">
        <v>0.08</v>
      </c>
    </row>
    <row r="5" spans="1:7" x14ac:dyDescent="0.25">
      <c r="D5" s="1">
        <v>0.09</v>
      </c>
    </row>
    <row r="6" spans="1:7" x14ac:dyDescent="0.25">
      <c r="D6" s="1">
        <v>0.1</v>
      </c>
    </row>
    <row r="7" spans="1:7" x14ac:dyDescent="0.25">
      <c r="D7" s="1">
        <v>0.11</v>
      </c>
    </row>
    <row r="8" spans="1:7" x14ac:dyDescent="0.25">
      <c r="D8" s="1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7"/>
  <sheetViews>
    <sheetView workbookViewId="0">
      <selection activeCell="B6" sqref="B6:M6"/>
    </sheetView>
  </sheetViews>
  <sheetFormatPr baseColWidth="10" defaultRowHeight="15" x14ac:dyDescent="0.25"/>
  <sheetData>
    <row r="2" spans="1:13" x14ac:dyDescent="0.25">
      <c r="A2" t="s">
        <v>3</v>
      </c>
      <c r="B2">
        <v>6</v>
      </c>
    </row>
    <row r="3" spans="1:13" x14ac:dyDescent="0.25">
      <c r="A3" t="s">
        <v>4</v>
      </c>
      <c r="B3">
        <v>8</v>
      </c>
      <c r="G3" t="s">
        <v>30</v>
      </c>
      <c r="H3">
        <f>INDEX((B8:M17),B2,B3,B4)</f>
        <v>35</v>
      </c>
    </row>
    <row r="4" spans="1:13" x14ac:dyDescent="0.25">
      <c r="A4" t="s">
        <v>5</v>
      </c>
      <c r="B4">
        <f>MATCH(B6,$B$6,0)</f>
        <v>1</v>
      </c>
    </row>
    <row r="6" spans="1:13" x14ac:dyDescent="0.25">
      <c r="A6" s="3" t="s">
        <v>16</v>
      </c>
      <c r="B6" s="4" t="s">
        <v>29</v>
      </c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1:13" x14ac:dyDescent="0.25">
      <c r="A7" s="7"/>
      <c r="B7" s="8" t="s">
        <v>17</v>
      </c>
      <c r="C7" s="8" t="s">
        <v>18</v>
      </c>
      <c r="D7" s="8" t="s">
        <v>19</v>
      </c>
      <c r="E7" s="8" t="s">
        <v>20</v>
      </c>
      <c r="F7" s="8" t="s">
        <v>21</v>
      </c>
      <c r="G7" s="8" t="s">
        <v>26</v>
      </c>
      <c r="H7" s="8" t="s">
        <v>27</v>
      </c>
      <c r="I7" s="8" t="s">
        <v>28</v>
      </c>
      <c r="J7" s="8" t="s">
        <v>22</v>
      </c>
      <c r="K7" s="8" t="s">
        <v>25</v>
      </c>
      <c r="L7" s="8" t="s">
        <v>23</v>
      </c>
      <c r="M7" s="8" t="s">
        <v>24</v>
      </c>
    </row>
    <row r="8" spans="1:13" x14ac:dyDescent="0.25">
      <c r="A8" s="2" t="s">
        <v>6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</row>
    <row r="9" spans="1:13" x14ac:dyDescent="0.25">
      <c r="A9" s="2" t="s">
        <v>7</v>
      </c>
      <c r="B9" s="2">
        <v>2</v>
      </c>
      <c r="C9" s="2">
        <f t="array" ref="C9:M17">B8:M8*B8:B17</f>
        <v>1</v>
      </c>
      <c r="D9" s="2">
        <v>2</v>
      </c>
      <c r="E9" s="2">
        <v>3</v>
      </c>
      <c r="F9" s="2">
        <v>4</v>
      </c>
      <c r="G9" s="2">
        <v>5</v>
      </c>
      <c r="H9" s="2">
        <v>6</v>
      </c>
      <c r="I9" s="2">
        <v>7</v>
      </c>
      <c r="J9" s="2">
        <v>8</v>
      </c>
      <c r="K9" s="2">
        <v>9</v>
      </c>
      <c r="L9" s="2">
        <v>10</v>
      </c>
      <c r="M9" s="2">
        <v>11</v>
      </c>
    </row>
    <row r="10" spans="1:13" x14ac:dyDescent="0.25">
      <c r="A10" s="2" t="s">
        <v>8</v>
      </c>
      <c r="B10" s="2">
        <v>3</v>
      </c>
      <c r="C10" s="2">
        <v>2</v>
      </c>
      <c r="D10" s="2">
        <v>4</v>
      </c>
      <c r="E10" s="2">
        <v>6</v>
      </c>
      <c r="F10" s="2">
        <v>8</v>
      </c>
      <c r="G10" s="2">
        <v>10</v>
      </c>
      <c r="H10" s="2">
        <v>12</v>
      </c>
      <c r="I10" s="2">
        <v>14</v>
      </c>
      <c r="J10" s="2">
        <v>16</v>
      </c>
      <c r="K10" s="2">
        <v>18</v>
      </c>
      <c r="L10" s="2">
        <v>20</v>
      </c>
      <c r="M10" s="2">
        <v>22</v>
      </c>
    </row>
    <row r="11" spans="1:13" x14ac:dyDescent="0.25">
      <c r="A11" s="2" t="s">
        <v>9</v>
      </c>
      <c r="B11" s="2">
        <v>4</v>
      </c>
      <c r="C11" s="2">
        <v>3</v>
      </c>
      <c r="D11" s="2">
        <v>6</v>
      </c>
      <c r="E11" s="2">
        <v>9</v>
      </c>
      <c r="F11" s="2">
        <v>12</v>
      </c>
      <c r="G11" s="2">
        <v>15</v>
      </c>
      <c r="H11" s="2">
        <v>18</v>
      </c>
      <c r="I11" s="2">
        <v>21</v>
      </c>
      <c r="J11" s="2">
        <v>24</v>
      </c>
      <c r="K11" s="2">
        <v>27</v>
      </c>
      <c r="L11" s="2">
        <v>30</v>
      </c>
      <c r="M11" s="2">
        <v>33</v>
      </c>
    </row>
    <row r="12" spans="1:13" x14ac:dyDescent="0.25">
      <c r="A12" s="2" t="s">
        <v>10</v>
      </c>
      <c r="B12" s="2">
        <v>5</v>
      </c>
      <c r="C12" s="2">
        <v>4</v>
      </c>
      <c r="D12" s="2">
        <v>8</v>
      </c>
      <c r="E12" s="2">
        <v>12</v>
      </c>
      <c r="F12" s="2">
        <v>16</v>
      </c>
      <c r="G12" s="2">
        <v>20</v>
      </c>
      <c r="H12" s="2">
        <v>24</v>
      </c>
      <c r="I12" s="2">
        <v>28</v>
      </c>
      <c r="J12" s="2">
        <v>32</v>
      </c>
      <c r="K12" s="2">
        <v>36</v>
      </c>
      <c r="L12" s="2">
        <v>40</v>
      </c>
      <c r="M12" s="2">
        <v>44</v>
      </c>
    </row>
    <row r="13" spans="1:13" x14ac:dyDescent="0.25">
      <c r="A13" s="2" t="s">
        <v>11</v>
      </c>
      <c r="B13" s="2">
        <v>6</v>
      </c>
      <c r="C13" s="2">
        <v>5</v>
      </c>
      <c r="D13" s="2">
        <v>10</v>
      </c>
      <c r="E13" s="2">
        <v>15</v>
      </c>
      <c r="F13" s="2">
        <v>20</v>
      </c>
      <c r="G13" s="2">
        <v>25</v>
      </c>
      <c r="H13" s="2">
        <v>30</v>
      </c>
      <c r="I13" s="2">
        <v>35</v>
      </c>
      <c r="J13" s="2">
        <v>40</v>
      </c>
      <c r="K13" s="2">
        <v>45</v>
      </c>
      <c r="L13" s="2">
        <v>50</v>
      </c>
      <c r="M13" s="2">
        <v>55</v>
      </c>
    </row>
    <row r="14" spans="1:13" x14ac:dyDescent="0.25">
      <c r="A14" s="2" t="s">
        <v>12</v>
      </c>
      <c r="B14" s="2">
        <v>7</v>
      </c>
      <c r="C14" s="2">
        <v>6</v>
      </c>
      <c r="D14" s="2">
        <v>12</v>
      </c>
      <c r="E14" s="2">
        <v>18</v>
      </c>
      <c r="F14" s="2">
        <v>24</v>
      </c>
      <c r="G14" s="2">
        <v>30</v>
      </c>
      <c r="H14" s="2">
        <v>36</v>
      </c>
      <c r="I14" s="2">
        <v>42</v>
      </c>
      <c r="J14" s="2">
        <v>48</v>
      </c>
      <c r="K14" s="2">
        <v>54</v>
      </c>
      <c r="L14" s="2">
        <v>60</v>
      </c>
      <c r="M14" s="2">
        <v>66</v>
      </c>
    </row>
    <row r="15" spans="1:13" x14ac:dyDescent="0.25">
      <c r="A15" s="2" t="s">
        <v>13</v>
      </c>
      <c r="B15" s="2">
        <v>8</v>
      </c>
      <c r="C15" s="2">
        <v>7</v>
      </c>
      <c r="D15" s="2">
        <v>14</v>
      </c>
      <c r="E15" s="2">
        <v>21</v>
      </c>
      <c r="F15" s="2">
        <v>28</v>
      </c>
      <c r="G15" s="2">
        <v>35</v>
      </c>
      <c r="H15" s="2">
        <v>42</v>
      </c>
      <c r="I15" s="2">
        <v>49</v>
      </c>
      <c r="J15" s="2">
        <v>56</v>
      </c>
      <c r="K15" s="2">
        <v>63</v>
      </c>
      <c r="L15" s="2">
        <v>70</v>
      </c>
      <c r="M15" s="2">
        <v>77</v>
      </c>
    </row>
    <row r="16" spans="1:13" x14ac:dyDescent="0.25">
      <c r="A16" s="2" t="s">
        <v>14</v>
      </c>
      <c r="B16" s="2">
        <v>9</v>
      </c>
      <c r="C16" s="2">
        <v>8</v>
      </c>
      <c r="D16" s="2">
        <v>16</v>
      </c>
      <c r="E16" s="2">
        <v>24</v>
      </c>
      <c r="F16" s="2">
        <v>32</v>
      </c>
      <c r="G16" s="2">
        <v>40</v>
      </c>
      <c r="H16" s="2">
        <v>48</v>
      </c>
      <c r="I16" s="2">
        <v>56</v>
      </c>
      <c r="J16" s="2">
        <v>64</v>
      </c>
      <c r="K16" s="2">
        <v>72</v>
      </c>
      <c r="L16" s="2">
        <v>80</v>
      </c>
      <c r="M16" s="2">
        <v>88</v>
      </c>
    </row>
    <row r="17" spans="1:13" x14ac:dyDescent="0.25">
      <c r="A17" s="2" t="s">
        <v>15</v>
      </c>
      <c r="B17" s="2">
        <v>10</v>
      </c>
      <c r="C17" s="2">
        <v>9</v>
      </c>
      <c r="D17" s="2">
        <v>18</v>
      </c>
      <c r="E17" s="2">
        <v>27</v>
      </c>
      <c r="F17" s="2">
        <v>36</v>
      </c>
      <c r="G17" s="2">
        <v>45</v>
      </c>
      <c r="H17" s="2">
        <v>54</v>
      </c>
      <c r="I17" s="2">
        <v>63</v>
      </c>
      <c r="J17" s="2">
        <v>72</v>
      </c>
      <c r="K17" s="2">
        <v>81</v>
      </c>
      <c r="L17" s="2">
        <v>90</v>
      </c>
      <c r="M17" s="2">
        <v>99</v>
      </c>
    </row>
  </sheetData>
  <mergeCells count="2">
    <mergeCell ref="A6:A7"/>
    <mergeCell ref="B6:M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2</xdr:col>
                    <xdr:colOff>28575</xdr:colOff>
                    <xdr:row>1</xdr:row>
                    <xdr:rowOff>28575</xdr:rowOff>
                  </from>
                  <to>
                    <xdr:col>5</xdr:col>
                    <xdr:colOff>209550</xdr:colOff>
                    <xdr:row>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2</xdr:col>
                    <xdr:colOff>28575</xdr:colOff>
                    <xdr:row>2</xdr:row>
                    <xdr:rowOff>19050</xdr:rowOff>
                  </from>
                  <to>
                    <xdr:col>5</xdr:col>
                    <xdr:colOff>238125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2</xdr:col>
                    <xdr:colOff>57150</xdr:colOff>
                    <xdr:row>3</xdr:row>
                    <xdr:rowOff>19050</xdr:rowOff>
                  </from>
                  <to>
                    <xdr:col>5</xdr:col>
                    <xdr:colOff>133350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B3" sqref="B3"/>
    </sheetView>
  </sheetViews>
  <sheetFormatPr baseColWidth="10" defaultRowHeight="15" x14ac:dyDescent="0.25"/>
  <sheetData>
    <row r="2" spans="1:2" x14ac:dyDescent="0.25">
      <c r="A2" t="s">
        <v>31</v>
      </c>
      <c r="B2" t="s">
        <v>29</v>
      </c>
    </row>
    <row r="3" spans="1:2" x14ac:dyDescent="0.25">
      <c r="A3" t="s">
        <v>32</v>
      </c>
    </row>
    <row r="4" spans="1:2" x14ac:dyDescent="0.25">
      <c r="A4" t="s">
        <v>33</v>
      </c>
    </row>
    <row r="5" spans="1:2" x14ac:dyDescent="0.25">
      <c r="A5" t="s">
        <v>34</v>
      </c>
    </row>
    <row r="6" spans="1:2" x14ac:dyDescent="0.25">
      <c r="A6" t="s">
        <v>21</v>
      </c>
    </row>
    <row r="7" spans="1:2" x14ac:dyDescent="0.25">
      <c r="A7" t="s">
        <v>35</v>
      </c>
    </row>
    <row r="8" spans="1:2" x14ac:dyDescent="0.25">
      <c r="A8" t="s">
        <v>36</v>
      </c>
    </row>
    <row r="9" spans="1:2" x14ac:dyDescent="0.25">
      <c r="A9" t="s">
        <v>37</v>
      </c>
    </row>
    <row r="10" spans="1:2" x14ac:dyDescent="0.25">
      <c r="A10" t="s">
        <v>38</v>
      </c>
    </row>
    <row r="11" spans="1:2" x14ac:dyDescent="0.25">
      <c r="A11" t="s">
        <v>39</v>
      </c>
    </row>
    <row r="12" spans="1:2" x14ac:dyDescent="0.25">
      <c r="A12" t="s">
        <v>40</v>
      </c>
    </row>
    <row r="13" spans="1:2" x14ac:dyDescent="0.25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D10" sqref="D10"/>
    </sheetView>
  </sheetViews>
  <sheetFormatPr baseColWidth="10" defaultRowHeight="15" x14ac:dyDescent="0.25"/>
  <sheetData>
    <row r="2" spans="1:3" x14ac:dyDescent="0.25">
      <c r="A2" t="s">
        <v>42</v>
      </c>
    </row>
    <row r="4" spans="1:3" x14ac:dyDescent="0.25">
      <c r="A4" t="s">
        <v>43</v>
      </c>
      <c r="B4">
        <v>8000</v>
      </c>
    </row>
    <row r="5" spans="1:3" x14ac:dyDescent="0.25">
      <c r="A5" t="s">
        <v>44</v>
      </c>
      <c r="B5" s="1">
        <v>0.1</v>
      </c>
    </row>
    <row r="6" spans="1:3" x14ac:dyDescent="0.25">
      <c r="A6" t="s">
        <v>45</v>
      </c>
      <c r="B6">
        <v>3</v>
      </c>
      <c r="C6" t="s">
        <v>47</v>
      </c>
    </row>
    <row r="7" spans="1:3" x14ac:dyDescent="0.25">
      <c r="A7" t="s">
        <v>48</v>
      </c>
      <c r="B7">
        <v>1</v>
      </c>
    </row>
    <row r="9" spans="1:3" x14ac:dyDescent="0.25">
      <c r="A9" t="s">
        <v>46</v>
      </c>
      <c r="B9" s="9">
        <f>IPMT(B5/12,B7,B6,-B4,0,0)</f>
        <v>66.666666666666671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0" workbookViewId="0">
      <selection activeCell="M27" sqref="M27"/>
    </sheetView>
  </sheetViews>
  <sheetFormatPr baseColWidth="10" defaultRowHeight="15" x14ac:dyDescent="0.25"/>
  <cols>
    <col min="2" max="2" width="19.42578125" bestFit="1" customWidth="1"/>
  </cols>
  <sheetData>
    <row r="1" spans="1:2" x14ac:dyDescent="0.25">
      <c r="A1" t="s">
        <v>49</v>
      </c>
    </row>
    <row r="4" spans="1:2" x14ac:dyDescent="0.25">
      <c r="A4" t="s">
        <v>50</v>
      </c>
      <c r="B4">
        <v>15000</v>
      </c>
    </row>
    <row r="5" spans="1:2" x14ac:dyDescent="0.25">
      <c r="A5" t="s">
        <v>44</v>
      </c>
      <c r="B5" s="1">
        <v>0.09</v>
      </c>
    </row>
    <row r="6" spans="1:2" x14ac:dyDescent="0.25">
      <c r="A6" t="s">
        <v>45</v>
      </c>
      <c r="B6">
        <v>10</v>
      </c>
    </row>
    <row r="8" spans="1:2" x14ac:dyDescent="0.25">
      <c r="A8" t="s">
        <v>45</v>
      </c>
      <c r="B8" s="9">
        <f>PMT(B5/12,B6,-B4,0)</f>
        <v>1562.56843120957</v>
      </c>
    </row>
    <row r="10" spans="1:2" x14ac:dyDescent="0.25">
      <c r="A10" t="s">
        <v>51</v>
      </c>
    </row>
    <row r="12" spans="1:2" x14ac:dyDescent="0.25">
      <c r="A12" t="s">
        <v>50</v>
      </c>
      <c r="B12">
        <v>50000</v>
      </c>
    </row>
    <row r="13" spans="1:2" x14ac:dyDescent="0.25">
      <c r="A13" t="s">
        <v>52</v>
      </c>
      <c r="B13" s="1">
        <v>0.06</v>
      </c>
    </row>
    <row r="14" spans="1:2" x14ac:dyDescent="0.25">
      <c r="A14" t="s">
        <v>53</v>
      </c>
      <c r="B14">
        <v>4</v>
      </c>
    </row>
    <row r="17" spans="1:2" x14ac:dyDescent="0.25">
      <c r="A17" t="s">
        <v>45</v>
      </c>
      <c r="B17" s="9">
        <f>PMT(B13/12,B14*12,0,-B12,0)</f>
        <v>924.25145239678079</v>
      </c>
    </row>
    <row r="19" spans="1:2" x14ac:dyDescent="0.25">
      <c r="A19" t="s">
        <v>54</v>
      </c>
    </row>
    <row r="21" spans="1:2" x14ac:dyDescent="0.25">
      <c r="A21" t="s">
        <v>50</v>
      </c>
      <c r="B21">
        <v>10000</v>
      </c>
    </row>
    <row r="22" spans="1:2" x14ac:dyDescent="0.25">
      <c r="A22" t="s">
        <v>44</v>
      </c>
      <c r="B22" s="1">
        <v>0.09</v>
      </c>
    </row>
    <row r="23" spans="1:2" x14ac:dyDescent="0.25">
      <c r="A23" t="s">
        <v>45</v>
      </c>
      <c r="B23">
        <v>10</v>
      </c>
    </row>
    <row r="25" spans="1:2" x14ac:dyDescent="0.25">
      <c r="A25" t="s">
        <v>46</v>
      </c>
      <c r="B25" s="9">
        <f>PMT(B22/12,B23,-B21,0,1)</f>
        <v>1033.9576054323045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LABORATORIO.FCE04</dc:creator>
  <cp:lastModifiedBy>LABORATORIO.FCE04</cp:lastModifiedBy>
  <dcterms:created xsi:type="dcterms:W3CDTF">2023-12-14T12:44:14Z</dcterms:created>
  <dcterms:modified xsi:type="dcterms:W3CDTF">2023-12-14T13:48:00Z</dcterms:modified>
</cp:coreProperties>
</file>